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fawj\Desktop\"/>
    </mc:Choice>
  </mc:AlternateContent>
  <xr:revisionPtr revIDLastSave="0" documentId="8_{4D97D219-2E9A-4430-9B99-A657DA65D162}" xr6:coauthVersionLast="31" xr6:coauthVersionMax="31" xr10:uidLastSave="{00000000-0000-0000-0000-000000000000}"/>
  <bookViews>
    <workbookView xWindow="-10" yWindow="-10" windowWidth="15480" windowHeight="7930" activeTab="2" xr2:uid="{00000000-000D-0000-FFFF-FFFF00000000}"/>
  </bookViews>
  <sheets>
    <sheet name="Report Table" sheetId="1" r:id="rId1"/>
    <sheet name="NETL Codes" sheetId="4" r:id="rId2"/>
    <sheet name="Company Key" sheetId="3" r:id="rId3"/>
    <sheet name="Location, Contract #" sheetId="5" r:id="rId4"/>
  </sheets>
  <externalReferences>
    <externalReference r:id="rId5"/>
    <externalReference r:id="rId6"/>
  </externalReferences>
  <definedNames>
    <definedName name="ARRA">#REF!</definedName>
    <definedName name="Company_Number">'[1]Company Key'!$A$9:$A$20</definedName>
    <definedName name="Contract">#REF!</definedName>
    <definedName name="DBDAT">#REF!</definedName>
    <definedName name="DBDATA">#REF!</definedName>
    <definedName name="dbdata1">#REF!</definedName>
    <definedName name="dbdata2">#REF!</definedName>
    <definedName name="invoice">#REF!</definedName>
    <definedName name="jon">#REF!</definedName>
    <definedName name="ljh">#REF!</definedName>
    <definedName name="Location">#REF!</definedName>
    <definedName name="NETL_No.">'[1]NETL Codes'!$A$5:$A$52</definedName>
    <definedName name="njio">#REF!</definedName>
    <definedName name="SSC_COR_Record_Keeping.accdb" localSheetId="1" hidden="1">'NETL Codes'!$A$1:$I$79</definedName>
    <definedName name="Status">#REF!</definedName>
    <definedName name="tgb">#REF!</definedName>
    <definedName name="This_Invoice">#REF!</definedName>
  </definedNames>
  <calcPr calcId="179017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J78" i="4" l="1"/>
  <c r="J79" i="4"/>
  <c r="R8" i="1" l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S41" i="1"/>
  <c r="T41" i="1"/>
  <c r="R42" i="1"/>
  <c r="S42" i="1"/>
  <c r="T42" i="1"/>
  <c r="R43" i="1"/>
  <c r="S43" i="1"/>
  <c r="T43" i="1"/>
  <c r="R44" i="1"/>
  <c r="S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S49" i="1"/>
  <c r="T49" i="1"/>
  <c r="R50" i="1"/>
  <c r="S50" i="1"/>
  <c r="T50" i="1"/>
  <c r="R51" i="1"/>
  <c r="S51" i="1"/>
  <c r="T51" i="1"/>
  <c r="R52" i="1"/>
  <c r="S52" i="1"/>
  <c r="T52" i="1"/>
  <c r="R53" i="1"/>
  <c r="S53" i="1"/>
  <c r="T53" i="1"/>
  <c r="R54" i="1"/>
  <c r="S54" i="1"/>
  <c r="T54" i="1"/>
  <c r="R55" i="1"/>
  <c r="S55" i="1"/>
  <c r="T55" i="1"/>
  <c r="R56" i="1"/>
  <c r="S56" i="1"/>
  <c r="T56" i="1"/>
  <c r="R57" i="1"/>
  <c r="S57" i="1"/>
  <c r="T57" i="1"/>
  <c r="R58" i="1"/>
  <c r="S58" i="1"/>
  <c r="T58" i="1"/>
  <c r="R59" i="1"/>
  <c r="S59" i="1"/>
  <c r="T59" i="1"/>
  <c r="R60" i="1"/>
  <c r="S60" i="1"/>
  <c r="T60" i="1"/>
  <c r="R61" i="1"/>
  <c r="S61" i="1"/>
  <c r="T61" i="1"/>
  <c r="R62" i="1"/>
  <c r="S62" i="1"/>
  <c r="T62" i="1"/>
  <c r="R63" i="1"/>
  <c r="S63" i="1"/>
  <c r="T63" i="1"/>
  <c r="R64" i="1"/>
  <c r="S64" i="1"/>
  <c r="T64" i="1"/>
  <c r="R65" i="1"/>
  <c r="S65" i="1"/>
  <c r="T65" i="1"/>
  <c r="R66" i="1"/>
  <c r="S66" i="1"/>
  <c r="T66" i="1"/>
  <c r="R67" i="1"/>
  <c r="S67" i="1"/>
  <c r="T67" i="1"/>
  <c r="R68" i="1"/>
  <c r="S68" i="1"/>
  <c r="T68" i="1"/>
  <c r="R69" i="1"/>
  <c r="S69" i="1"/>
  <c r="T69" i="1"/>
  <c r="R70" i="1"/>
  <c r="S70" i="1"/>
  <c r="T70" i="1"/>
  <c r="R71" i="1"/>
  <c r="S71" i="1"/>
  <c r="T71" i="1"/>
  <c r="R72" i="1"/>
  <c r="S72" i="1"/>
  <c r="T72" i="1"/>
  <c r="R73" i="1"/>
  <c r="S73" i="1"/>
  <c r="T73" i="1"/>
  <c r="R74" i="1"/>
  <c r="S74" i="1"/>
  <c r="T74" i="1"/>
  <c r="R75" i="1"/>
  <c r="S75" i="1"/>
  <c r="T75" i="1"/>
  <c r="R76" i="1"/>
  <c r="S76" i="1"/>
  <c r="T76" i="1"/>
  <c r="R77" i="1"/>
  <c r="S77" i="1"/>
  <c r="T77" i="1"/>
  <c r="R78" i="1"/>
  <c r="S78" i="1"/>
  <c r="T78" i="1"/>
  <c r="R79" i="1"/>
  <c r="S79" i="1"/>
  <c r="T79" i="1"/>
  <c r="R80" i="1"/>
  <c r="S80" i="1"/>
  <c r="T80" i="1"/>
  <c r="R81" i="1"/>
  <c r="S81" i="1"/>
  <c r="T81" i="1"/>
  <c r="R82" i="1"/>
  <c r="S82" i="1"/>
  <c r="T82" i="1"/>
  <c r="R83" i="1"/>
  <c r="S83" i="1"/>
  <c r="T83" i="1"/>
  <c r="R84" i="1"/>
  <c r="S84" i="1"/>
  <c r="T84" i="1"/>
  <c r="R85" i="1"/>
  <c r="S85" i="1"/>
  <c r="T85" i="1"/>
  <c r="R86" i="1"/>
  <c r="S86" i="1"/>
  <c r="T86" i="1"/>
  <c r="R87" i="1"/>
  <c r="S87" i="1"/>
  <c r="T87" i="1"/>
  <c r="R88" i="1"/>
  <c r="S88" i="1"/>
  <c r="T88" i="1"/>
  <c r="R89" i="1"/>
  <c r="S89" i="1"/>
  <c r="T89" i="1"/>
  <c r="R90" i="1"/>
  <c r="S90" i="1"/>
  <c r="T90" i="1"/>
  <c r="R91" i="1"/>
  <c r="S91" i="1"/>
  <c r="T91" i="1"/>
  <c r="R92" i="1"/>
  <c r="S92" i="1"/>
  <c r="T92" i="1"/>
  <c r="R93" i="1"/>
  <c r="S93" i="1"/>
  <c r="T93" i="1"/>
  <c r="R94" i="1"/>
  <c r="S94" i="1"/>
  <c r="T94" i="1"/>
  <c r="R95" i="1"/>
  <c r="S95" i="1"/>
  <c r="T95" i="1"/>
  <c r="R96" i="1"/>
  <c r="S96" i="1"/>
  <c r="T96" i="1"/>
  <c r="R97" i="1"/>
  <c r="S97" i="1"/>
  <c r="T97" i="1"/>
  <c r="R98" i="1"/>
  <c r="S98" i="1"/>
  <c r="T98" i="1"/>
  <c r="R99" i="1"/>
  <c r="S99" i="1"/>
  <c r="T99" i="1"/>
  <c r="R100" i="1"/>
  <c r="S100" i="1"/>
  <c r="T100" i="1"/>
  <c r="R101" i="1"/>
  <c r="S101" i="1"/>
  <c r="T101" i="1"/>
  <c r="R102" i="1"/>
  <c r="S102" i="1"/>
  <c r="T102" i="1"/>
  <c r="R103" i="1"/>
  <c r="S103" i="1"/>
  <c r="T103" i="1"/>
  <c r="R104" i="1"/>
  <c r="S104" i="1"/>
  <c r="T104" i="1"/>
  <c r="R105" i="1"/>
  <c r="S105" i="1"/>
  <c r="T105" i="1"/>
  <c r="R106" i="1"/>
  <c r="S106" i="1"/>
  <c r="T106" i="1"/>
  <c r="R107" i="1"/>
  <c r="S107" i="1"/>
  <c r="T107" i="1"/>
  <c r="R108" i="1"/>
  <c r="S108" i="1"/>
  <c r="T108" i="1"/>
  <c r="R109" i="1"/>
  <c r="S109" i="1"/>
  <c r="T109" i="1"/>
  <c r="R110" i="1"/>
  <c r="S110" i="1"/>
  <c r="T110" i="1"/>
  <c r="R111" i="1"/>
  <c r="S111" i="1"/>
  <c r="T111" i="1"/>
  <c r="R112" i="1"/>
  <c r="S112" i="1"/>
  <c r="T112" i="1"/>
  <c r="R113" i="1"/>
  <c r="S113" i="1"/>
  <c r="T113" i="1"/>
  <c r="R114" i="1"/>
  <c r="S114" i="1"/>
  <c r="T114" i="1"/>
  <c r="R115" i="1"/>
  <c r="S115" i="1"/>
  <c r="T115" i="1"/>
  <c r="R116" i="1"/>
  <c r="S116" i="1"/>
  <c r="T116" i="1"/>
  <c r="R117" i="1"/>
  <c r="S117" i="1"/>
  <c r="T117" i="1"/>
  <c r="R118" i="1"/>
  <c r="S118" i="1"/>
  <c r="T118" i="1"/>
  <c r="R119" i="1"/>
  <c r="S119" i="1"/>
  <c r="T119" i="1"/>
  <c r="R120" i="1"/>
  <c r="S120" i="1"/>
  <c r="T120" i="1"/>
  <c r="R121" i="1"/>
  <c r="S121" i="1"/>
  <c r="T121" i="1"/>
  <c r="R122" i="1"/>
  <c r="S122" i="1"/>
  <c r="T122" i="1"/>
  <c r="R123" i="1"/>
  <c r="S123" i="1"/>
  <c r="T123" i="1"/>
  <c r="R124" i="1"/>
  <c r="S124" i="1"/>
  <c r="T124" i="1"/>
  <c r="R125" i="1"/>
  <c r="S125" i="1"/>
  <c r="T125" i="1"/>
  <c r="R126" i="1"/>
  <c r="S126" i="1"/>
  <c r="T126" i="1"/>
  <c r="R127" i="1"/>
  <c r="S127" i="1"/>
  <c r="T127" i="1"/>
  <c r="R128" i="1"/>
  <c r="S128" i="1"/>
  <c r="T128" i="1"/>
  <c r="R129" i="1"/>
  <c r="S129" i="1"/>
  <c r="T129" i="1"/>
  <c r="R130" i="1"/>
  <c r="S130" i="1"/>
  <c r="T130" i="1"/>
  <c r="R131" i="1"/>
  <c r="S131" i="1"/>
  <c r="T131" i="1"/>
  <c r="R132" i="1"/>
  <c r="S132" i="1"/>
  <c r="T132" i="1"/>
  <c r="R133" i="1"/>
  <c r="S133" i="1"/>
  <c r="T133" i="1"/>
  <c r="R134" i="1"/>
  <c r="S134" i="1"/>
  <c r="T134" i="1"/>
  <c r="R135" i="1"/>
  <c r="S135" i="1"/>
  <c r="T135" i="1"/>
  <c r="R136" i="1"/>
  <c r="S136" i="1"/>
  <c r="T136" i="1"/>
  <c r="R137" i="1"/>
  <c r="S137" i="1"/>
  <c r="T137" i="1"/>
  <c r="R138" i="1"/>
  <c r="S138" i="1"/>
  <c r="T138" i="1"/>
  <c r="R139" i="1"/>
  <c r="S139" i="1"/>
  <c r="T139" i="1"/>
  <c r="R140" i="1"/>
  <c r="S140" i="1"/>
  <c r="T140" i="1"/>
  <c r="R141" i="1"/>
  <c r="S141" i="1"/>
  <c r="T141" i="1"/>
  <c r="R142" i="1"/>
  <c r="S142" i="1"/>
  <c r="T142" i="1"/>
  <c r="R143" i="1"/>
  <c r="S143" i="1"/>
  <c r="T143" i="1"/>
  <c r="R144" i="1"/>
  <c r="S144" i="1"/>
  <c r="T144" i="1"/>
  <c r="R145" i="1"/>
  <c r="S145" i="1"/>
  <c r="T145" i="1"/>
  <c r="R146" i="1"/>
  <c r="S146" i="1"/>
  <c r="T146" i="1"/>
  <c r="R147" i="1"/>
  <c r="S147" i="1"/>
  <c r="T147" i="1"/>
  <c r="R148" i="1"/>
  <c r="S148" i="1"/>
  <c r="T148" i="1"/>
  <c r="R149" i="1"/>
  <c r="S149" i="1"/>
  <c r="T149" i="1"/>
  <c r="R150" i="1"/>
  <c r="S150" i="1"/>
  <c r="T150" i="1"/>
  <c r="R151" i="1"/>
  <c r="S151" i="1"/>
  <c r="T151" i="1"/>
  <c r="R152" i="1"/>
  <c r="S152" i="1"/>
  <c r="T152" i="1"/>
  <c r="R153" i="1"/>
  <c r="S153" i="1"/>
  <c r="T153" i="1"/>
  <c r="R154" i="1"/>
  <c r="S154" i="1"/>
  <c r="T154" i="1"/>
  <c r="R155" i="1"/>
  <c r="S155" i="1"/>
  <c r="T155" i="1"/>
  <c r="R156" i="1"/>
  <c r="S156" i="1"/>
  <c r="T156" i="1"/>
  <c r="R157" i="1"/>
  <c r="S157" i="1"/>
  <c r="T157" i="1"/>
  <c r="R158" i="1"/>
  <c r="S158" i="1"/>
  <c r="T158" i="1"/>
  <c r="R159" i="1"/>
  <c r="S159" i="1"/>
  <c r="T159" i="1"/>
  <c r="R160" i="1"/>
  <c r="S160" i="1"/>
  <c r="T160" i="1"/>
  <c r="R161" i="1"/>
  <c r="S161" i="1"/>
  <c r="T161" i="1"/>
  <c r="R162" i="1"/>
  <c r="S162" i="1"/>
  <c r="T162" i="1"/>
  <c r="R163" i="1"/>
  <c r="S163" i="1"/>
  <c r="T163" i="1"/>
  <c r="R164" i="1"/>
  <c r="S164" i="1"/>
  <c r="T164" i="1"/>
  <c r="R165" i="1"/>
  <c r="S165" i="1"/>
  <c r="T165" i="1"/>
  <c r="R166" i="1"/>
  <c r="S166" i="1"/>
  <c r="T166" i="1"/>
  <c r="R167" i="1"/>
  <c r="S167" i="1"/>
  <c r="T167" i="1"/>
  <c r="R168" i="1"/>
  <c r="S168" i="1"/>
  <c r="T168" i="1"/>
  <c r="R169" i="1"/>
  <c r="S169" i="1"/>
  <c r="T169" i="1"/>
  <c r="R170" i="1"/>
  <c r="S170" i="1"/>
  <c r="T170" i="1"/>
  <c r="R171" i="1"/>
  <c r="S171" i="1"/>
  <c r="T171" i="1"/>
  <c r="R172" i="1"/>
  <c r="S172" i="1"/>
  <c r="T172" i="1"/>
  <c r="R173" i="1"/>
  <c r="S173" i="1"/>
  <c r="T173" i="1"/>
  <c r="R174" i="1"/>
  <c r="S174" i="1"/>
  <c r="T174" i="1"/>
  <c r="R175" i="1"/>
  <c r="S175" i="1"/>
  <c r="T175" i="1"/>
  <c r="R176" i="1"/>
  <c r="S176" i="1"/>
  <c r="T176" i="1"/>
  <c r="R177" i="1"/>
  <c r="S177" i="1"/>
  <c r="T177" i="1"/>
  <c r="R178" i="1"/>
  <c r="S178" i="1"/>
  <c r="T178" i="1"/>
  <c r="R179" i="1"/>
  <c r="S179" i="1"/>
  <c r="T179" i="1"/>
  <c r="R180" i="1"/>
  <c r="S180" i="1"/>
  <c r="T180" i="1"/>
  <c r="R181" i="1"/>
  <c r="S181" i="1"/>
  <c r="T181" i="1"/>
  <c r="R182" i="1"/>
  <c r="S182" i="1"/>
  <c r="T182" i="1"/>
  <c r="R183" i="1"/>
  <c r="S183" i="1"/>
  <c r="T183" i="1"/>
  <c r="R184" i="1"/>
  <c r="S184" i="1"/>
  <c r="T184" i="1"/>
  <c r="R185" i="1"/>
  <c r="S185" i="1"/>
  <c r="T185" i="1"/>
  <c r="R186" i="1"/>
  <c r="S186" i="1"/>
  <c r="T186" i="1"/>
  <c r="R187" i="1"/>
  <c r="S187" i="1"/>
  <c r="T187" i="1"/>
  <c r="R188" i="1"/>
  <c r="S188" i="1"/>
  <c r="T188" i="1"/>
  <c r="R189" i="1"/>
  <c r="S189" i="1"/>
  <c r="T189" i="1"/>
  <c r="R190" i="1"/>
  <c r="S190" i="1"/>
  <c r="T190" i="1"/>
  <c r="R191" i="1"/>
  <c r="S191" i="1"/>
  <c r="T191" i="1"/>
  <c r="R192" i="1"/>
  <c r="S192" i="1"/>
  <c r="T192" i="1"/>
  <c r="R193" i="1"/>
  <c r="S193" i="1"/>
  <c r="T193" i="1"/>
  <c r="R194" i="1"/>
  <c r="S194" i="1"/>
  <c r="T194" i="1"/>
  <c r="R195" i="1"/>
  <c r="S195" i="1"/>
  <c r="T195" i="1"/>
  <c r="R196" i="1"/>
  <c r="S196" i="1"/>
  <c r="T196" i="1"/>
  <c r="R197" i="1"/>
  <c r="S197" i="1"/>
  <c r="T197" i="1"/>
  <c r="R198" i="1"/>
  <c r="S198" i="1"/>
  <c r="T198" i="1"/>
  <c r="R199" i="1"/>
  <c r="S199" i="1"/>
  <c r="T199" i="1"/>
  <c r="R200" i="1"/>
  <c r="S200" i="1"/>
  <c r="T200" i="1"/>
  <c r="R201" i="1"/>
  <c r="S201" i="1"/>
  <c r="T201" i="1"/>
  <c r="R202" i="1"/>
  <c r="S202" i="1"/>
  <c r="T202" i="1"/>
  <c r="R203" i="1"/>
  <c r="S203" i="1"/>
  <c r="T203" i="1"/>
  <c r="R204" i="1"/>
  <c r="S204" i="1"/>
  <c r="T204" i="1"/>
  <c r="R205" i="1"/>
  <c r="S205" i="1"/>
  <c r="T205" i="1"/>
  <c r="R206" i="1"/>
  <c r="S206" i="1"/>
  <c r="T206" i="1"/>
  <c r="R207" i="1"/>
  <c r="S207" i="1"/>
  <c r="T207" i="1"/>
  <c r="R208" i="1"/>
  <c r="S208" i="1"/>
  <c r="T208" i="1"/>
  <c r="R209" i="1"/>
  <c r="S209" i="1"/>
  <c r="T209" i="1"/>
  <c r="R210" i="1"/>
  <c r="S210" i="1"/>
  <c r="T210" i="1"/>
  <c r="R211" i="1"/>
  <c r="S211" i="1"/>
  <c r="T211" i="1"/>
  <c r="R212" i="1"/>
  <c r="S212" i="1"/>
  <c r="T212" i="1"/>
  <c r="R213" i="1"/>
  <c r="S213" i="1"/>
  <c r="T213" i="1"/>
  <c r="R214" i="1"/>
  <c r="S214" i="1"/>
  <c r="T214" i="1"/>
  <c r="R215" i="1"/>
  <c r="S215" i="1"/>
  <c r="T215" i="1"/>
  <c r="R216" i="1"/>
  <c r="S216" i="1"/>
  <c r="T216" i="1"/>
  <c r="R217" i="1"/>
  <c r="S217" i="1"/>
  <c r="T217" i="1"/>
  <c r="R218" i="1"/>
  <c r="S218" i="1"/>
  <c r="T218" i="1"/>
  <c r="R219" i="1"/>
  <c r="S219" i="1"/>
  <c r="T219" i="1"/>
  <c r="R220" i="1"/>
  <c r="S220" i="1"/>
  <c r="T220" i="1"/>
  <c r="R221" i="1"/>
  <c r="S221" i="1"/>
  <c r="T221" i="1"/>
  <c r="R222" i="1"/>
  <c r="S222" i="1"/>
  <c r="T222" i="1"/>
  <c r="R223" i="1"/>
  <c r="S223" i="1"/>
  <c r="T223" i="1"/>
  <c r="R224" i="1"/>
  <c r="S224" i="1"/>
  <c r="T224" i="1"/>
  <c r="R225" i="1"/>
  <c r="S225" i="1"/>
  <c r="T225" i="1"/>
  <c r="R226" i="1"/>
  <c r="S226" i="1"/>
  <c r="T226" i="1"/>
  <c r="R227" i="1"/>
  <c r="S227" i="1"/>
  <c r="T227" i="1"/>
  <c r="R228" i="1"/>
  <c r="S228" i="1"/>
  <c r="T228" i="1"/>
  <c r="R229" i="1"/>
  <c r="S229" i="1"/>
  <c r="T229" i="1"/>
  <c r="R230" i="1"/>
  <c r="S230" i="1"/>
  <c r="T230" i="1"/>
  <c r="R231" i="1"/>
  <c r="S231" i="1"/>
  <c r="T231" i="1"/>
  <c r="R232" i="1"/>
  <c r="S232" i="1"/>
  <c r="T232" i="1"/>
  <c r="R233" i="1"/>
  <c r="S233" i="1"/>
  <c r="T233" i="1"/>
  <c r="R234" i="1"/>
  <c r="S234" i="1"/>
  <c r="T234" i="1"/>
  <c r="R235" i="1"/>
  <c r="S235" i="1"/>
  <c r="T235" i="1"/>
  <c r="R236" i="1"/>
  <c r="S236" i="1"/>
  <c r="T236" i="1"/>
  <c r="R237" i="1"/>
  <c r="S237" i="1"/>
  <c r="T237" i="1"/>
  <c r="R238" i="1"/>
  <c r="S238" i="1"/>
  <c r="T238" i="1"/>
  <c r="R239" i="1"/>
  <c r="S239" i="1"/>
  <c r="T239" i="1"/>
  <c r="R240" i="1"/>
  <c r="S240" i="1"/>
  <c r="T240" i="1"/>
  <c r="R241" i="1"/>
  <c r="S241" i="1"/>
  <c r="T241" i="1"/>
  <c r="R242" i="1"/>
  <c r="S242" i="1"/>
  <c r="T242" i="1"/>
  <c r="R243" i="1"/>
  <c r="S243" i="1"/>
  <c r="T243" i="1"/>
  <c r="R244" i="1"/>
  <c r="S244" i="1"/>
  <c r="T244" i="1"/>
  <c r="R245" i="1"/>
  <c r="S245" i="1"/>
  <c r="T245" i="1"/>
  <c r="R246" i="1"/>
  <c r="S246" i="1"/>
  <c r="T246" i="1"/>
  <c r="R247" i="1"/>
  <c r="S247" i="1"/>
  <c r="T247" i="1"/>
  <c r="R248" i="1"/>
  <c r="S248" i="1"/>
  <c r="T248" i="1"/>
  <c r="R249" i="1"/>
  <c r="S249" i="1"/>
  <c r="T249" i="1"/>
  <c r="R250" i="1"/>
  <c r="S250" i="1"/>
  <c r="T250" i="1"/>
  <c r="R251" i="1"/>
  <c r="S251" i="1"/>
  <c r="T251" i="1"/>
  <c r="R252" i="1"/>
  <c r="S252" i="1"/>
  <c r="T252" i="1"/>
  <c r="R253" i="1"/>
  <c r="S253" i="1"/>
  <c r="T253" i="1"/>
  <c r="R254" i="1"/>
  <c r="S254" i="1"/>
  <c r="T254" i="1"/>
  <c r="R255" i="1"/>
  <c r="S255" i="1"/>
  <c r="T255" i="1"/>
  <c r="R256" i="1"/>
  <c r="S256" i="1"/>
  <c r="T256" i="1"/>
  <c r="R257" i="1"/>
  <c r="S257" i="1"/>
  <c r="T257" i="1"/>
  <c r="R258" i="1"/>
  <c r="S258" i="1"/>
  <c r="T258" i="1"/>
  <c r="R259" i="1"/>
  <c r="S259" i="1"/>
  <c r="T259" i="1"/>
  <c r="R260" i="1"/>
  <c r="S260" i="1"/>
  <c r="T260" i="1"/>
  <c r="R261" i="1"/>
  <c r="S261" i="1"/>
  <c r="T261" i="1"/>
  <c r="R262" i="1"/>
  <c r="S262" i="1"/>
  <c r="T262" i="1"/>
  <c r="R263" i="1"/>
  <c r="S263" i="1"/>
  <c r="T263" i="1"/>
  <c r="R264" i="1"/>
  <c r="S264" i="1"/>
  <c r="T264" i="1"/>
  <c r="R265" i="1"/>
  <c r="S265" i="1"/>
  <c r="T265" i="1"/>
  <c r="R266" i="1"/>
  <c r="S266" i="1"/>
  <c r="T266" i="1"/>
  <c r="R267" i="1"/>
  <c r="S267" i="1"/>
  <c r="T267" i="1"/>
  <c r="R268" i="1"/>
  <c r="S268" i="1"/>
  <c r="T268" i="1"/>
  <c r="R269" i="1"/>
  <c r="S269" i="1"/>
  <c r="T269" i="1"/>
  <c r="R270" i="1"/>
  <c r="S270" i="1"/>
  <c r="T270" i="1"/>
  <c r="R271" i="1"/>
  <c r="S271" i="1"/>
  <c r="T271" i="1"/>
  <c r="R272" i="1"/>
  <c r="S272" i="1"/>
  <c r="T272" i="1"/>
  <c r="R273" i="1"/>
  <c r="S273" i="1"/>
  <c r="T273" i="1"/>
  <c r="R274" i="1"/>
  <c r="S274" i="1"/>
  <c r="T274" i="1"/>
  <c r="R275" i="1"/>
  <c r="S275" i="1"/>
  <c r="T275" i="1"/>
  <c r="R276" i="1"/>
  <c r="S276" i="1"/>
  <c r="T276" i="1"/>
  <c r="R277" i="1"/>
  <c r="S277" i="1"/>
  <c r="T277" i="1"/>
  <c r="R278" i="1"/>
  <c r="S278" i="1"/>
  <c r="T278" i="1"/>
  <c r="R279" i="1"/>
  <c r="S279" i="1"/>
  <c r="T279" i="1"/>
  <c r="R280" i="1"/>
  <c r="S280" i="1"/>
  <c r="T280" i="1"/>
  <c r="R281" i="1"/>
  <c r="S281" i="1"/>
  <c r="T281" i="1"/>
  <c r="R282" i="1"/>
  <c r="S282" i="1"/>
  <c r="T282" i="1"/>
  <c r="R283" i="1"/>
  <c r="S283" i="1"/>
  <c r="T283" i="1"/>
  <c r="R284" i="1"/>
  <c r="S284" i="1"/>
  <c r="T284" i="1"/>
  <c r="R285" i="1"/>
  <c r="S285" i="1"/>
  <c r="T285" i="1"/>
  <c r="R286" i="1"/>
  <c r="S286" i="1"/>
  <c r="T286" i="1"/>
  <c r="R287" i="1"/>
  <c r="S287" i="1"/>
  <c r="T287" i="1"/>
  <c r="R288" i="1"/>
  <c r="S288" i="1"/>
  <c r="T288" i="1"/>
  <c r="R289" i="1"/>
  <c r="S289" i="1"/>
  <c r="T289" i="1"/>
  <c r="R290" i="1"/>
  <c r="S290" i="1"/>
  <c r="T290" i="1"/>
  <c r="R291" i="1"/>
  <c r="S291" i="1"/>
  <c r="T291" i="1"/>
  <c r="R292" i="1"/>
  <c r="S292" i="1"/>
  <c r="T292" i="1"/>
  <c r="R293" i="1"/>
  <c r="S293" i="1"/>
  <c r="T293" i="1"/>
  <c r="R294" i="1"/>
  <c r="S294" i="1"/>
  <c r="T294" i="1"/>
  <c r="R295" i="1"/>
  <c r="S295" i="1"/>
  <c r="T295" i="1"/>
  <c r="R296" i="1"/>
  <c r="S296" i="1"/>
  <c r="T296" i="1"/>
  <c r="R297" i="1"/>
  <c r="S297" i="1"/>
  <c r="T297" i="1"/>
  <c r="R298" i="1"/>
  <c r="S298" i="1"/>
  <c r="T298" i="1"/>
  <c r="R299" i="1"/>
  <c r="S299" i="1"/>
  <c r="T299" i="1"/>
  <c r="R300" i="1"/>
  <c r="S300" i="1"/>
  <c r="T300" i="1"/>
  <c r="R301" i="1"/>
  <c r="S301" i="1"/>
  <c r="T301" i="1"/>
  <c r="R302" i="1"/>
  <c r="S302" i="1"/>
  <c r="T302" i="1"/>
  <c r="R303" i="1"/>
  <c r="S303" i="1"/>
  <c r="T303" i="1"/>
  <c r="R304" i="1"/>
  <c r="S304" i="1"/>
  <c r="T304" i="1"/>
  <c r="R305" i="1"/>
  <c r="S305" i="1"/>
  <c r="T305" i="1"/>
  <c r="R306" i="1"/>
  <c r="S306" i="1"/>
  <c r="T306" i="1"/>
  <c r="R307" i="1"/>
  <c r="S307" i="1"/>
  <c r="T307" i="1"/>
  <c r="R308" i="1"/>
  <c r="S308" i="1"/>
  <c r="T308" i="1"/>
  <c r="R309" i="1"/>
  <c r="S309" i="1"/>
  <c r="T309" i="1"/>
  <c r="R310" i="1"/>
  <c r="S310" i="1"/>
  <c r="T310" i="1"/>
  <c r="R311" i="1"/>
  <c r="S311" i="1"/>
  <c r="T311" i="1"/>
  <c r="R312" i="1"/>
  <c r="S312" i="1"/>
  <c r="T312" i="1"/>
  <c r="R313" i="1"/>
  <c r="S313" i="1"/>
  <c r="T313" i="1"/>
  <c r="R314" i="1"/>
  <c r="S314" i="1"/>
  <c r="T314" i="1"/>
  <c r="R315" i="1"/>
  <c r="S315" i="1"/>
  <c r="T315" i="1"/>
  <c r="R316" i="1"/>
  <c r="S316" i="1"/>
  <c r="T316" i="1"/>
  <c r="R317" i="1"/>
  <c r="S317" i="1"/>
  <c r="T317" i="1"/>
  <c r="R318" i="1"/>
  <c r="S318" i="1"/>
  <c r="T318" i="1"/>
  <c r="R319" i="1"/>
  <c r="S319" i="1"/>
  <c r="T319" i="1"/>
  <c r="R320" i="1"/>
  <c r="S320" i="1"/>
  <c r="T320" i="1"/>
  <c r="R321" i="1"/>
  <c r="S321" i="1"/>
  <c r="T321" i="1"/>
  <c r="R322" i="1"/>
  <c r="S322" i="1"/>
  <c r="T322" i="1"/>
  <c r="R323" i="1"/>
  <c r="S323" i="1"/>
  <c r="T323" i="1"/>
  <c r="R324" i="1"/>
  <c r="S324" i="1"/>
  <c r="T324" i="1"/>
  <c r="R325" i="1"/>
  <c r="S325" i="1"/>
  <c r="T325" i="1"/>
  <c r="R326" i="1"/>
  <c r="S326" i="1"/>
  <c r="T326" i="1"/>
  <c r="R327" i="1"/>
  <c r="S327" i="1"/>
  <c r="T327" i="1"/>
  <c r="R328" i="1"/>
  <c r="S328" i="1"/>
  <c r="T328" i="1"/>
  <c r="R329" i="1"/>
  <c r="S329" i="1"/>
  <c r="T329" i="1"/>
  <c r="R330" i="1"/>
  <c r="S330" i="1"/>
  <c r="T330" i="1"/>
  <c r="R331" i="1"/>
  <c r="S331" i="1"/>
  <c r="T331" i="1"/>
  <c r="R332" i="1"/>
  <c r="S332" i="1"/>
  <c r="T332" i="1"/>
  <c r="R333" i="1"/>
  <c r="S333" i="1"/>
  <c r="T333" i="1"/>
  <c r="R334" i="1"/>
  <c r="S334" i="1"/>
  <c r="T334" i="1"/>
  <c r="R335" i="1"/>
  <c r="S335" i="1"/>
  <c r="T335" i="1"/>
  <c r="R336" i="1"/>
  <c r="S336" i="1"/>
  <c r="T336" i="1"/>
  <c r="R337" i="1"/>
  <c r="S337" i="1"/>
  <c r="T337" i="1"/>
  <c r="R338" i="1"/>
  <c r="S338" i="1"/>
  <c r="T338" i="1"/>
  <c r="R339" i="1"/>
  <c r="S339" i="1"/>
  <c r="T339" i="1"/>
  <c r="R340" i="1"/>
  <c r="S340" i="1"/>
  <c r="T340" i="1"/>
  <c r="R341" i="1"/>
  <c r="S341" i="1"/>
  <c r="T341" i="1"/>
  <c r="R342" i="1"/>
  <c r="S342" i="1"/>
  <c r="T342" i="1"/>
  <c r="R343" i="1"/>
  <c r="S343" i="1"/>
  <c r="T343" i="1"/>
  <c r="R344" i="1"/>
  <c r="S344" i="1"/>
  <c r="T344" i="1"/>
  <c r="R345" i="1"/>
  <c r="S345" i="1"/>
  <c r="T345" i="1"/>
  <c r="R346" i="1"/>
  <c r="S346" i="1"/>
  <c r="T346" i="1"/>
  <c r="R347" i="1"/>
  <c r="S347" i="1"/>
  <c r="T347" i="1"/>
  <c r="R348" i="1"/>
  <c r="S348" i="1"/>
  <c r="T348" i="1"/>
  <c r="R349" i="1"/>
  <c r="S349" i="1"/>
  <c r="T349" i="1"/>
  <c r="R350" i="1"/>
  <c r="S350" i="1"/>
  <c r="T350" i="1"/>
  <c r="R351" i="1"/>
  <c r="S351" i="1"/>
  <c r="T351" i="1"/>
  <c r="R352" i="1"/>
  <c r="S352" i="1"/>
  <c r="T352" i="1"/>
  <c r="R353" i="1"/>
  <c r="S353" i="1"/>
  <c r="T353" i="1"/>
  <c r="R354" i="1"/>
  <c r="S354" i="1"/>
  <c r="T354" i="1"/>
  <c r="R355" i="1"/>
  <c r="S355" i="1"/>
  <c r="T355" i="1"/>
  <c r="R356" i="1"/>
  <c r="S356" i="1"/>
  <c r="T356" i="1"/>
  <c r="R357" i="1"/>
  <c r="S357" i="1"/>
  <c r="T357" i="1"/>
  <c r="R358" i="1"/>
  <c r="S358" i="1"/>
  <c r="T358" i="1"/>
  <c r="R359" i="1"/>
  <c r="S359" i="1"/>
  <c r="T359" i="1"/>
  <c r="R360" i="1"/>
  <c r="S360" i="1"/>
  <c r="T360" i="1"/>
  <c r="R361" i="1"/>
  <c r="S361" i="1"/>
  <c r="T361" i="1"/>
  <c r="R362" i="1"/>
  <c r="S362" i="1"/>
  <c r="T362" i="1"/>
  <c r="R363" i="1"/>
  <c r="S363" i="1"/>
  <c r="T363" i="1"/>
  <c r="R364" i="1"/>
  <c r="S364" i="1"/>
  <c r="T364" i="1"/>
  <c r="R365" i="1"/>
  <c r="S365" i="1"/>
  <c r="T365" i="1"/>
  <c r="R366" i="1"/>
  <c r="S366" i="1"/>
  <c r="T366" i="1"/>
  <c r="R367" i="1"/>
  <c r="S367" i="1"/>
  <c r="T367" i="1"/>
  <c r="R368" i="1"/>
  <c r="S368" i="1"/>
  <c r="T368" i="1"/>
  <c r="R369" i="1"/>
  <c r="S369" i="1"/>
  <c r="T369" i="1"/>
  <c r="R370" i="1"/>
  <c r="S370" i="1"/>
  <c r="T370" i="1"/>
  <c r="R371" i="1"/>
  <c r="S371" i="1"/>
  <c r="T371" i="1"/>
  <c r="R372" i="1"/>
  <c r="S372" i="1"/>
  <c r="T372" i="1"/>
  <c r="R373" i="1"/>
  <c r="S373" i="1"/>
  <c r="T373" i="1"/>
  <c r="R374" i="1"/>
  <c r="S374" i="1"/>
  <c r="T374" i="1"/>
  <c r="R375" i="1"/>
  <c r="S375" i="1"/>
  <c r="T375" i="1"/>
  <c r="R376" i="1"/>
  <c r="S376" i="1"/>
  <c r="T376" i="1"/>
  <c r="R377" i="1"/>
  <c r="S377" i="1"/>
  <c r="T377" i="1"/>
  <c r="R378" i="1"/>
  <c r="S378" i="1"/>
  <c r="T378" i="1"/>
  <c r="R379" i="1"/>
  <c r="S379" i="1"/>
  <c r="T379" i="1"/>
  <c r="R380" i="1"/>
  <c r="S380" i="1"/>
  <c r="T380" i="1"/>
  <c r="R381" i="1"/>
  <c r="S381" i="1"/>
  <c r="T381" i="1"/>
  <c r="R382" i="1"/>
  <c r="S382" i="1"/>
  <c r="T382" i="1"/>
  <c r="R383" i="1"/>
  <c r="S383" i="1"/>
  <c r="T383" i="1"/>
  <c r="R384" i="1"/>
  <c r="S384" i="1"/>
  <c r="T384" i="1"/>
  <c r="R385" i="1"/>
  <c r="S385" i="1"/>
  <c r="T385" i="1"/>
  <c r="R386" i="1"/>
  <c r="S386" i="1"/>
  <c r="T386" i="1"/>
  <c r="R387" i="1"/>
  <c r="S387" i="1"/>
  <c r="T387" i="1"/>
  <c r="R388" i="1"/>
  <c r="S388" i="1"/>
  <c r="T388" i="1"/>
  <c r="R389" i="1"/>
  <c r="S389" i="1"/>
  <c r="T389" i="1"/>
  <c r="R390" i="1"/>
  <c r="S390" i="1"/>
  <c r="T390" i="1"/>
  <c r="R391" i="1"/>
  <c r="S391" i="1"/>
  <c r="T391" i="1"/>
  <c r="R392" i="1"/>
  <c r="S392" i="1"/>
  <c r="T392" i="1"/>
  <c r="R393" i="1"/>
  <c r="S393" i="1"/>
  <c r="T393" i="1"/>
  <c r="R394" i="1"/>
  <c r="S394" i="1"/>
  <c r="T394" i="1"/>
  <c r="R395" i="1"/>
  <c r="S395" i="1"/>
  <c r="T395" i="1"/>
  <c r="R396" i="1"/>
  <c r="S396" i="1"/>
  <c r="T396" i="1"/>
  <c r="R397" i="1"/>
  <c r="S397" i="1"/>
  <c r="T397" i="1"/>
  <c r="R398" i="1"/>
  <c r="S398" i="1"/>
  <c r="T398" i="1"/>
  <c r="R399" i="1"/>
  <c r="S399" i="1"/>
  <c r="T399" i="1"/>
  <c r="R400" i="1"/>
  <c r="S400" i="1"/>
  <c r="T400" i="1"/>
  <c r="R401" i="1"/>
  <c r="S401" i="1"/>
  <c r="T401" i="1"/>
  <c r="R402" i="1"/>
  <c r="S402" i="1"/>
  <c r="T402" i="1"/>
  <c r="R403" i="1"/>
  <c r="S403" i="1"/>
  <c r="T403" i="1"/>
  <c r="R404" i="1"/>
  <c r="S404" i="1"/>
  <c r="T404" i="1"/>
  <c r="R405" i="1"/>
  <c r="S405" i="1"/>
  <c r="T405" i="1"/>
  <c r="R406" i="1"/>
  <c r="S406" i="1"/>
  <c r="T406" i="1"/>
  <c r="R407" i="1"/>
  <c r="S407" i="1"/>
  <c r="T407" i="1"/>
  <c r="R408" i="1"/>
  <c r="S408" i="1"/>
  <c r="T408" i="1"/>
  <c r="R409" i="1"/>
  <c r="S409" i="1"/>
  <c r="T409" i="1"/>
  <c r="R410" i="1"/>
  <c r="S410" i="1"/>
  <c r="T410" i="1"/>
  <c r="R411" i="1"/>
  <c r="S411" i="1"/>
  <c r="T411" i="1"/>
  <c r="R412" i="1"/>
  <c r="S412" i="1"/>
  <c r="T412" i="1"/>
  <c r="R413" i="1"/>
  <c r="S413" i="1"/>
  <c r="T413" i="1"/>
  <c r="R414" i="1"/>
  <c r="S414" i="1"/>
  <c r="T414" i="1"/>
  <c r="R415" i="1"/>
  <c r="S415" i="1"/>
  <c r="T415" i="1"/>
  <c r="R416" i="1"/>
  <c r="S416" i="1"/>
  <c r="T416" i="1"/>
  <c r="R417" i="1"/>
  <c r="S417" i="1"/>
  <c r="T417" i="1"/>
  <c r="R418" i="1"/>
  <c r="S418" i="1"/>
  <c r="T418" i="1"/>
  <c r="R419" i="1"/>
  <c r="S419" i="1"/>
  <c r="T419" i="1"/>
  <c r="R420" i="1"/>
  <c r="S420" i="1"/>
  <c r="T420" i="1"/>
  <c r="R421" i="1"/>
  <c r="S421" i="1"/>
  <c r="T421" i="1"/>
  <c r="R422" i="1"/>
  <c r="S422" i="1"/>
  <c r="T422" i="1"/>
  <c r="R423" i="1"/>
  <c r="S423" i="1"/>
  <c r="T423" i="1"/>
  <c r="R424" i="1"/>
  <c r="S424" i="1"/>
  <c r="T424" i="1"/>
  <c r="R425" i="1"/>
  <c r="S425" i="1"/>
  <c r="T425" i="1"/>
  <c r="R426" i="1"/>
  <c r="S426" i="1"/>
  <c r="T426" i="1"/>
  <c r="R427" i="1"/>
  <c r="S427" i="1"/>
  <c r="T427" i="1"/>
  <c r="R428" i="1"/>
  <c r="S428" i="1"/>
  <c r="T428" i="1"/>
  <c r="R429" i="1"/>
  <c r="S429" i="1"/>
  <c r="T429" i="1"/>
  <c r="R430" i="1"/>
  <c r="S430" i="1"/>
  <c r="T430" i="1"/>
  <c r="R431" i="1"/>
  <c r="S431" i="1"/>
  <c r="T431" i="1"/>
  <c r="R432" i="1"/>
  <c r="S432" i="1"/>
  <c r="T432" i="1"/>
  <c r="R433" i="1"/>
  <c r="S433" i="1"/>
  <c r="T433" i="1"/>
  <c r="R434" i="1"/>
  <c r="S434" i="1"/>
  <c r="T434" i="1"/>
  <c r="R435" i="1"/>
  <c r="S435" i="1"/>
  <c r="T435" i="1"/>
  <c r="R436" i="1"/>
  <c r="S436" i="1"/>
  <c r="T436" i="1"/>
  <c r="R437" i="1"/>
  <c r="S437" i="1"/>
  <c r="T437" i="1"/>
  <c r="R438" i="1"/>
  <c r="S438" i="1"/>
  <c r="T438" i="1"/>
  <c r="R439" i="1"/>
  <c r="S439" i="1"/>
  <c r="T439" i="1"/>
  <c r="R440" i="1"/>
  <c r="S440" i="1"/>
  <c r="T440" i="1"/>
  <c r="R441" i="1"/>
  <c r="S441" i="1"/>
  <c r="T441" i="1"/>
  <c r="R442" i="1"/>
  <c r="S442" i="1"/>
  <c r="T442" i="1"/>
  <c r="R443" i="1"/>
  <c r="S443" i="1"/>
  <c r="T443" i="1"/>
  <c r="R444" i="1"/>
  <c r="S444" i="1"/>
  <c r="T444" i="1"/>
  <c r="R445" i="1"/>
  <c r="S445" i="1"/>
  <c r="T445" i="1"/>
  <c r="R446" i="1"/>
  <c r="S446" i="1"/>
  <c r="T446" i="1"/>
  <c r="R447" i="1"/>
  <c r="S447" i="1"/>
  <c r="T447" i="1"/>
  <c r="R448" i="1"/>
  <c r="S448" i="1"/>
  <c r="T448" i="1"/>
  <c r="R449" i="1"/>
  <c r="S449" i="1"/>
  <c r="T449" i="1"/>
  <c r="R450" i="1"/>
  <c r="S450" i="1"/>
  <c r="T450" i="1"/>
  <c r="R451" i="1"/>
  <c r="S451" i="1"/>
  <c r="T451" i="1"/>
  <c r="R452" i="1"/>
  <c r="S452" i="1"/>
  <c r="T452" i="1"/>
  <c r="R453" i="1"/>
  <c r="S453" i="1"/>
  <c r="T453" i="1"/>
  <c r="R454" i="1"/>
  <c r="S454" i="1"/>
  <c r="T454" i="1"/>
  <c r="R455" i="1"/>
  <c r="S455" i="1"/>
  <c r="T455" i="1"/>
  <c r="R456" i="1"/>
  <c r="S456" i="1"/>
  <c r="T456" i="1"/>
  <c r="R457" i="1"/>
  <c r="S457" i="1"/>
  <c r="T457" i="1"/>
  <c r="R458" i="1"/>
  <c r="S458" i="1"/>
  <c r="T458" i="1"/>
  <c r="R459" i="1"/>
  <c r="S459" i="1"/>
  <c r="T459" i="1"/>
  <c r="R460" i="1"/>
  <c r="S460" i="1"/>
  <c r="T460" i="1"/>
  <c r="R461" i="1"/>
  <c r="S461" i="1"/>
  <c r="T461" i="1"/>
  <c r="R462" i="1"/>
  <c r="S462" i="1"/>
  <c r="T462" i="1"/>
  <c r="R463" i="1"/>
  <c r="S463" i="1"/>
  <c r="T463" i="1"/>
  <c r="R464" i="1"/>
  <c r="S464" i="1"/>
  <c r="T464" i="1"/>
  <c r="R465" i="1"/>
  <c r="S465" i="1"/>
  <c r="T465" i="1"/>
  <c r="R466" i="1"/>
  <c r="S466" i="1"/>
  <c r="T466" i="1"/>
  <c r="R467" i="1"/>
  <c r="S467" i="1"/>
  <c r="T467" i="1"/>
  <c r="R468" i="1"/>
  <c r="S468" i="1"/>
  <c r="T468" i="1"/>
  <c r="R469" i="1"/>
  <c r="S469" i="1"/>
  <c r="T469" i="1"/>
  <c r="R470" i="1"/>
  <c r="S470" i="1"/>
  <c r="T470" i="1"/>
  <c r="R471" i="1"/>
  <c r="S471" i="1"/>
  <c r="T471" i="1"/>
  <c r="R472" i="1"/>
  <c r="S472" i="1"/>
  <c r="T472" i="1"/>
  <c r="R473" i="1"/>
  <c r="S473" i="1"/>
  <c r="T473" i="1"/>
  <c r="R474" i="1"/>
  <c r="S474" i="1"/>
  <c r="T474" i="1"/>
  <c r="R475" i="1"/>
  <c r="S475" i="1"/>
  <c r="T475" i="1"/>
  <c r="R476" i="1"/>
  <c r="S476" i="1"/>
  <c r="T476" i="1"/>
  <c r="R477" i="1"/>
  <c r="S477" i="1"/>
  <c r="T477" i="1"/>
  <c r="R478" i="1"/>
  <c r="S478" i="1"/>
  <c r="T478" i="1"/>
  <c r="R479" i="1"/>
  <c r="S479" i="1"/>
  <c r="T479" i="1"/>
  <c r="R480" i="1"/>
  <c r="S480" i="1"/>
  <c r="T480" i="1"/>
  <c r="R481" i="1"/>
  <c r="S481" i="1"/>
  <c r="T481" i="1"/>
  <c r="R482" i="1"/>
  <c r="S482" i="1"/>
  <c r="T482" i="1"/>
  <c r="R483" i="1"/>
  <c r="S483" i="1"/>
  <c r="T483" i="1"/>
  <c r="R484" i="1"/>
  <c r="S484" i="1"/>
  <c r="T484" i="1"/>
  <c r="R485" i="1"/>
  <c r="S485" i="1"/>
  <c r="T485" i="1"/>
  <c r="R486" i="1"/>
  <c r="S486" i="1"/>
  <c r="T486" i="1"/>
  <c r="R487" i="1"/>
  <c r="S487" i="1"/>
  <c r="T487" i="1"/>
  <c r="R488" i="1"/>
  <c r="S488" i="1"/>
  <c r="T488" i="1"/>
  <c r="R489" i="1"/>
  <c r="S489" i="1"/>
  <c r="T489" i="1"/>
  <c r="R490" i="1"/>
  <c r="S490" i="1"/>
  <c r="T490" i="1"/>
  <c r="R491" i="1"/>
  <c r="S491" i="1"/>
  <c r="T491" i="1"/>
  <c r="R492" i="1"/>
  <c r="S492" i="1"/>
  <c r="T492" i="1"/>
  <c r="R493" i="1"/>
  <c r="S493" i="1"/>
  <c r="T493" i="1"/>
  <c r="R494" i="1"/>
  <c r="S494" i="1"/>
  <c r="T494" i="1"/>
  <c r="R495" i="1"/>
  <c r="S495" i="1"/>
  <c r="T495" i="1"/>
  <c r="R496" i="1"/>
  <c r="S496" i="1"/>
  <c r="T496" i="1"/>
  <c r="R497" i="1"/>
  <c r="S497" i="1"/>
  <c r="T497" i="1"/>
  <c r="R498" i="1"/>
  <c r="S498" i="1"/>
  <c r="T498" i="1"/>
  <c r="R499" i="1"/>
  <c r="S499" i="1"/>
  <c r="T499" i="1"/>
  <c r="R500" i="1"/>
  <c r="S500" i="1"/>
  <c r="T500" i="1"/>
  <c r="R501" i="1"/>
  <c r="S501" i="1"/>
  <c r="T501" i="1"/>
  <c r="R502" i="1"/>
  <c r="S502" i="1"/>
  <c r="T502" i="1"/>
  <c r="R503" i="1"/>
  <c r="S503" i="1"/>
  <c r="T503" i="1"/>
  <c r="R504" i="1"/>
  <c r="S504" i="1"/>
  <c r="T504" i="1"/>
  <c r="R505" i="1"/>
  <c r="S505" i="1"/>
  <c r="T505" i="1"/>
  <c r="R506" i="1"/>
  <c r="S506" i="1"/>
  <c r="T506" i="1"/>
  <c r="R507" i="1"/>
  <c r="S507" i="1"/>
  <c r="T507" i="1"/>
  <c r="R508" i="1"/>
  <c r="S508" i="1"/>
  <c r="T508" i="1"/>
  <c r="R509" i="1"/>
  <c r="S509" i="1"/>
  <c r="T509" i="1"/>
  <c r="R510" i="1"/>
  <c r="S510" i="1"/>
  <c r="T510" i="1"/>
  <c r="R511" i="1"/>
  <c r="S511" i="1"/>
  <c r="T511" i="1"/>
  <c r="R512" i="1"/>
  <c r="S512" i="1"/>
  <c r="T512" i="1"/>
  <c r="R513" i="1"/>
  <c r="S513" i="1"/>
  <c r="T513" i="1"/>
  <c r="R514" i="1"/>
  <c r="S514" i="1"/>
  <c r="T514" i="1"/>
  <c r="R515" i="1"/>
  <c r="S515" i="1"/>
  <c r="T515" i="1"/>
  <c r="R516" i="1"/>
  <c r="S516" i="1"/>
  <c r="T516" i="1"/>
  <c r="R517" i="1"/>
  <c r="S517" i="1"/>
  <c r="T517" i="1"/>
  <c r="R518" i="1"/>
  <c r="S518" i="1"/>
  <c r="T518" i="1"/>
  <c r="R519" i="1"/>
  <c r="S519" i="1"/>
  <c r="T519" i="1"/>
  <c r="R520" i="1"/>
  <c r="S520" i="1"/>
  <c r="T520" i="1"/>
  <c r="R521" i="1"/>
  <c r="S521" i="1"/>
  <c r="T521" i="1"/>
  <c r="R522" i="1"/>
  <c r="S522" i="1"/>
  <c r="T522" i="1"/>
  <c r="R523" i="1"/>
  <c r="S523" i="1"/>
  <c r="T523" i="1"/>
  <c r="R524" i="1"/>
  <c r="S524" i="1"/>
  <c r="T524" i="1"/>
  <c r="R525" i="1"/>
  <c r="S525" i="1"/>
  <c r="T525" i="1"/>
  <c r="R526" i="1"/>
  <c r="S526" i="1"/>
  <c r="T526" i="1"/>
  <c r="R527" i="1"/>
  <c r="S527" i="1"/>
  <c r="T527" i="1"/>
  <c r="R528" i="1"/>
  <c r="S528" i="1"/>
  <c r="T528" i="1"/>
  <c r="R529" i="1"/>
  <c r="S529" i="1"/>
  <c r="T529" i="1"/>
  <c r="R530" i="1"/>
  <c r="S530" i="1"/>
  <c r="T530" i="1"/>
  <c r="R531" i="1"/>
  <c r="S531" i="1"/>
  <c r="T531" i="1"/>
  <c r="R532" i="1"/>
  <c r="S532" i="1"/>
  <c r="T532" i="1"/>
  <c r="R533" i="1"/>
  <c r="S533" i="1"/>
  <c r="T533" i="1"/>
  <c r="R534" i="1"/>
  <c r="S534" i="1"/>
  <c r="T534" i="1"/>
  <c r="R535" i="1"/>
  <c r="S535" i="1"/>
  <c r="T535" i="1"/>
  <c r="R536" i="1"/>
  <c r="S536" i="1"/>
  <c r="T536" i="1"/>
  <c r="R537" i="1"/>
  <c r="S537" i="1"/>
  <c r="T537" i="1"/>
  <c r="R538" i="1"/>
  <c r="S538" i="1"/>
  <c r="T538" i="1"/>
  <c r="R539" i="1"/>
  <c r="S539" i="1"/>
  <c r="T539" i="1"/>
  <c r="R540" i="1"/>
  <c r="S540" i="1"/>
  <c r="T540" i="1"/>
  <c r="R541" i="1"/>
  <c r="S541" i="1"/>
  <c r="T541" i="1"/>
  <c r="R542" i="1"/>
  <c r="S542" i="1"/>
  <c r="T542" i="1"/>
  <c r="R543" i="1"/>
  <c r="S543" i="1"/>
  <c r="T543" i="1"/>
  <c r="R544" i="1"/>
  <c r="S544" i="1"/>
  <c r="T544" i="1"/>
  <c r="R545" i="1"/>
  <c r="S545" i="1"/>
  <c r="T545" i="1"/>
  <c r="R546" i="1"/>
  <c r="S546" i="1"/>
  <c r="T546" i="1"/>
  <c r="R547" i="1"/>
  <c r="S547" i="1"/>
  <c r="T547" i="1"/>
  <c r="R548" i="1"/>
  <c r="S548" i="1"/>
  <c r="T548" i="1"/>
  <c r="R549" i="1"/>
  <c r="S549" i="1"/>
  <c r="T549" i="1"/>
  <c r="R550" i="1"/>
  <c r="S550" i="1"/>
  <c r="T550" i="1"/>
  <c r="R551" i="1"/>
  <c r="S551" i="1"/>
  <c r="T551" i="1"/>
  <c r="R552" i="1"/>
  <c r="S552" i="1"/>
  <c r="T552" i="1"/>
  <c r="R553" i="1"/>
  <c r="S553" i="1"/>
  <c r="T553" i="1"/>
  <c r="R554" i="1"/>
  <c r="S554" i="1"/>
  <c r="T554" i="1"/>
  <c r="R555" i="1"/>
  <c r="S555" i="1"/>
  <c r="T555" i="1"/>
  <c r="R556" i="1"/>
  <c r="S556" i="1"/>
  <c r="T556" i="1"/>
  <c r="R557" i="1"/>
  <c r="S557" i="1"/>
  <c r="T557" i="1"/>
  <c r="R558" i="1"/>
  <c r="S558" i="1"/>
  <c r="T558" i="1"/>
  <c r="R559" i="1"/>
  <c r="S559" i="1"/>
  <c r="T559" i="1"/>
  <c r="R560" i="1"/>
  <c r="S560" i="1"/>
  <c r="T560" i="1"/>
  <c r="R561" i="1"/>
  <c r="S561" i="1"/>
  <c r="T561" i="1"/>
  <c r="R562" i="1"/>
  <c r="S562" i="1"/>
  <c r="T562" i="1"/>
  <c r="R563" i="1"/>
  <c r="S563" i="1"/>
  <c r="T563" i="1"/>
  <c r="R564" i="1"/>
  <c r="S564" i="1"/>
  <c r="T564" i="1"/>
  <c r="R565" i="1"/>
  <c r="S565" i="1"/>
  <c r="T565" i="1"/>
  <c r="R566" i="1"/>
  <c r="S566" i="1"/>
  <c r="T566" i="1"/>
  <c r="R567" i="1"/>
  <c r="S567" i="1"/>
  <c r="T567" i="1"/>
  <c r="R568" i="1"/>
  <c r="S568" i="1"/>
  <c r="T568" i="1"/>
  <c r="R569" i="1"/>
  <c r="S569" i="1"/>
  <c r="T569" i="1"/>
  <c r="R570" i="1"/>
  <c r="S570" i="1"/>
  <c r="T570" i="1"/>
  <c r="R571" i="1"/>
  <c r="S571" i="1"/>
  <c r="T571" i="1"/>
  <c r="R572" i="1"/>
  <c r="S572" i="1"/>
  <c r="T572" i="1"/>
  <c r="R573" i="1"/>
  <c r="S573" i="1"/>
  <c r="T573" i="1"/>
  <c r="R574" i="1"/>
  <c r="S574" i="1"/>
  <c r="T574" i="1"/>
  <c r="R575" i="1"/>
  <c r="S575" i="1"/>
  <c r="T575" i="1"/>
  <c r="R576" i="1"/>
  <c r="S576" i="1"/>
  <c r="T576" i="1"/>
  <c r="R577" i="1"/>
  <c r="S577" i="1"/>
  <c r="T577" i="1"/>
  <c r="R578" i="1"/>
  <c r="S578" i="1"/>
  <c r="T578" i="1"/>
  <c r="R579" i="1"/>
  <c r="S579" i="1"/>
  <c r="T579" i="1"/>
  <c r="R580" i="1"/>
  <c r="S580" i="1"/>
  <c r="T580" i="1"/>
  <c r="R581" i="1"/>
  <c r="S581" i="1"/>
  <c r="T581" i="1"/>
  <c r="R582" i="1"/>
  <c r="S582" i="1"/>
  <c r="T582" i="1"/>
  <c r="R583" i="1"/>
  <c r="S583" i="1"/>
  <c r="T583" i="1"/>
  <c r="R584" i="1"/>
  <c r="S584" i="1"/>
  <c r="T584" i="1"/>
  <c r="R585" i="1"/>
  <c r="S585" i="1"/>
  <c r="T585" i="1"/>
  <c r="R586" i="1"/>
  <c r="S586" i="1"/>
  <c r="T586" i="1"/>
  <c r="R587" i="1"/>
  <c r="S587" i="1"/>
  <c r="T587" i="1"/>
  <c r="R588" i="1"/>
  <c r="S588" i="1"/>
  <c r="T588" i="1"/>
  <c r="R589" i="1"/>
  <c r="S589" i="1"/>
  <c r="T589" i="1"/>
  <c r="R590" i="1"/>
  <c r="S590" i="1"/>
  <c r="T590" i="1"/>
  <c r="R591" i="1"/>
  <c r="S591" i="1"/>
  <c r="T591" i="1"/>
  <c r="R592" i="1"/>
  <c r="S592" i="1"/>
  <c r="T592" i="1"/>
  <c r="R593" i="1"/>
  <c r="S593" i="1"/>
  <c r="T593" i="1"/>
  <c r="R594" i="1"/>
  <c r="S594" i="1"/>
  <c r="T594" i="1"/>
  <c r="R595" i="1"/>
  <c r="S595" i="1"/>
  <c r="T595" i="1"/>
  <c r="R596" i="1"/>
  <c r="S596" i="1"/>
  <c r="T596" i="1"/>
  <c r="R597" i="1"/>
  <c r="S597" i="1"/>
  <c r="T597" i="1"/>
  <c r="R598" i="1"/>
  <c r="S598" i="1"/>
  <c r="T598" i="1"/>
  <c r="R599" i="1"/>
  <c r="S599" i="1"/>
  <c r="T599" i="1"/>
  <c r="R600" i="1"/>
  <c r="S600" i="1"/>
  <c r="T600" i="1"/>
  <c r="R601" i="1"/>
  <c r="S601" i="1"/>
  <c r="T601" i="1"/>
  <c r="R602" i="1"/>
  <c r="S602" i="1"/>
  <c r="T602" i="1"/>
  <c r="R603" i="1"/>
  <c r="S603" i="1"/>
  <c r="T603" i="1"/>
  <c r="R604" i="1"/>
  <c r="S604" i="1"/>
  <c r="T604" i="1"/>
  <c r="R605" i="1"/>
  <c r="S605" i="1"/>
  <c r="T605" i="1"/>
  <c r="R606" i="1"/>
  <c r="S606" i="1"/>
  <c r="T606" i="1"/>
  <c r="R607" i="1"/>
  <c r="S607" i="1"/>
  <c r="T607" i="1"/>
  <c r="R608" i="1"/>
  <c r="S608" i="1"/>
  <c r="T608" i="1"/>
  <c r="R609" i="1"/>
  <c r="S609" i="1"/>
  <c r="T609" i="1"/>
  <c r="R610" i="1"/>
  <c r="S610" i="1"/>
  <c r="T610" i="1"/>
  <c r="R611" i="1"/>
  <c r="S611" i="1"/>
  <c r="T611" i="1"/>
  <c r="R612" i="1"/>
  <c r="S612" i="1"/>
  <c r="T612" i="1"/>
  <c r="R613" i="1"/>
  <c r="S613" i="1"/>
  <c r="T613" i="1"/>
  <c r="R614" i="1"/>
  <c r="S614" i="1"/>
  <c r="T614" i="1"/>
  <c r="R615" i="1"/>
  <c r="S615" i="1"/>
  <c r="T615" i="1"/>
  <c r="R616" i="1"/>
  <c r="S616" i="1"/>
  <c r="T616" i="1"/>
  <c r="R617" i="1"/>
  <c r="S617" i="1"/>
  <c r="T617" i="1"/>
  <c r="R618" i="1"/>
  <c r="S618" i="1"/>
  <c r="T618" i="1"/>
  <c r="R619" i="1"/>
  <c r="S619" i="1"/>
  <c r="T619" i="1"/>
  <c r="R620" i="1"/>
  <c r="S620" i="1"/>
  <c r="T620" i="1"/>
  <c r="R621" i="1"/>
  <c r="S621" i="1"/>
  <c r="T621" i="1"/>
  <c r="R622" i="1"/>
  <c r="S622" i="1"/>
  <c r="T622" i="1"/>
  <c r="R623" i="1"/>
  <c r="S623" i="1"/>
  <c r="T623" i="1"/>
  <c r="R624" i="1"/>
  <c r="S624" i="1"/>
  <c r="T624" i="1"/>
  <c r="R625" i="1"/>
  <c r="S625" i="1"/>
  <c r="T625" i="1"/>
  <c r="R626" i="1"/>
  <c r="S626" i="1"/>
  <c r="T626" i="1"/>
  <c r="R627" i="1"/>
  <c r="S627" i="1"/>
  <c r="T627" i="1"/>
  <c r="R628" i="1"/>
  <c r="S628" i="1"/>
  <c r="T628" i="1"/>
  <c r="R629" i="1"/>
  <c r="S629" i="1"/>
  <c r="T629" i="1"/>
  <c r="R630" i="1"/>
  <c r="S630" i="1"/>
  <c r="T630" i="1"/>
  <c r="R631" i="1"/>
  <c r="S631" i="1"/>
  <c r="T631" i="1"/>
  <c r="R632" i="1"/>
  <c r="S632" i="1"/>
  <c r="T632" i="1"/>
  <c r="R633" i="1"/>
  <c r="S633" i="1"/>
  <c r="T633" i="1"/>
  <c r="R634" i="1"/>
  <c r="S634" i="1"/>
  <c r="T634" i="1"/>
  <c r="R635" i="1"/>
  <c r="S635" i="1"/>
  <c r="T635" i="1"/>
  <c r="R636" i="1"/>
  <c r="S636" i="1"/>
  <c r="T636" i="1"/>
  <c r="R637" i="1"/>
  <c r="S637" i="1"/>
  <c r="T637" i="1"/>
  <c r="R638" i="1"/>
  <c r="S638" i="1"/>
  <c r="T638" i="1"/>
  <c r="R639" i="1"/>
  <c r="S639" i="1"/>
  <c r="T639" i="1"/>
  <c r="R640" i="1"/>
  <c r="S640" i="1"/>
  <c r="T640" i="1"/>
  <c r="R641" i="1"/>
  <c r="S641" i="1"/>
  <c r="T641" i="1"/>
  <c r="R642" i="1"/>
  <c r="S642" i="1"/>
  <c r="T642" i="1"/>
  <c r="R643" i="1"/>
  <c r="S643" i="1"/>
  <c r="T643" i="1"/>
  <c r="R644" i="1"/>
  <c r="S644" i="1"/>
  <c r="T644" i="1"/>
  <c r="R645" i="1"/>
  <c r="S645" i="1"/>
  <c r="T645" i="1"/>
  <c r="R646" i="1"/>
  <c r="S646" i="1"/>
  <c r="T646" i="1"/>
  <c r="R647" i="1"/>
  <c r="S647" i="1"/>
  <c r="T647" i="1"/>
  <c r="R648" i="1"/>
  <c r="S648" i="1"/>
  <c r="T648" i="1"/>
  <c r="R649" i="1"/>
  <c r="S649" i="1"/>
  <c r="T649" i="1"/>
  <c r="R650" i="1"/>
  <c r="S650" i="1"/>
  <c r="T650" i="1"/>
  <c r="R651" i="1"/>
  <c r="S651" i="1"/>
  <c r="T651" i="1"/>
  <c r="R652" i="1"/>
  <c r="S652" i="1"/>
  <c r="T652" i="1"/>
  <c r="R653" i="1"/>
  <c r="S653" i="1"/>
  <c r="T653" i="1"/>
  <c r="R654" i="1"/>
  <c r="S654" i="1"/>
  <c r="T654" i="1"/>
  <c r="R655" i="1"/>
  <c r="S655" i="1"/>
  <c r="T655" i="1"/>
  <c r="R656" i="1"/>
  <c r="S656" i="1"/>
  <c r="T656" i="1"/>
  <c r="R657" i="1"/>
  <c r="S657" i="1"/>
  <c r="T657" i="1"/>
  <c r="R658" i="1"/>
  <c r="S658" i="1"/>
  <c r="T658" i="1"/>
  <c r="R659" i="1"/>
  <c r="S659" i="1"/>
  <c r="T659" i="1"/>
  <c r="R660" i="1"/>
  <c r="S660" i="1"/>
  <c r="T660" i="1"/>
  <c r="R661" i="1"/>
  <c r="S661" i="1"/>
  <c r="T661" i="1"/>
  <c r="R662" i="1"/>
  <c r="S662" i="1"/>
  <c r="T662" i="1"/>
  <c r="R663" i="1"/>
  <c r="S663" i="1"/>
  <c r="T663" i="1"/>
  <c r="R664" i="1"/>
  <c r="S664" i="1"/>
  <c r="T664" i="1"/>
  <c r="R665" i="1"/>
  <c r="S665" i="1"/>
  <c r="T665" i="1"/>
  <c r="R666" i="1"/>
  <c r="S666" i="1"/>
  <c r="T666" i="1"/>
  <c r="R667" i="1"/>
  <c r="S667" i="1"/>
  <c r="T667" i="1"/>
  <c r="R668" i="1"/>
  <c r="S668" i="1"/>
  <c r="T668" i="1"/>
  <c r="R669" i="1"/>
  <c r="S669" i="1"/>
  <c r="T669" i="1"/>
  <c r="R670" i="1"/>
  <c r="S670" i="1"/>
  <c r="T670" i="1"/>
  <c r="R671" i="1"/>
  <c r="S671" i="1"/>
  <c r="T671" i="1"/>
  <c r="R672" i="1"/>
  <c r="S672" i="1"/>
  <c r="T672" i="1"/>
  <c r="R673" i="1"/>
  <c r="S673" i="1"/>
  <c r="T673" i="1"/>
  <c r="R674" i="1"/>
  <c r="S674" i="1"/>
  <c r="T674" i="1"/>
  <c r="R675" i="1"/>
  <c r="S675" i="1"/>
  <c r="T675" i="1"/>
  <c r="R676" i="1"/>
  <c r="S676" i="1"/>
  <c r="T676" i="1"/>
  <c r="R677" i="1"/>
  <c r="S677" i="1"/>
  <c r="T677" i="1"/>
  <c r="R678" i="1"/>
  <c r="S678" i="1"/>
  <c r="T678" i="1"/>
  <c r="R679" i="1"/>
  <c r="S679" i="1"/>
  <c r="T679" i="1"/>
  <c r="R680" i="1"/>
  <c r="S680" i="1"/>
  <c r="T680" i="1"/>
  <c r="R681" i="1"/>
  <c r="S681" i="1"/>
  <c r="T681" i="1"/>
  <c r="R682" i="1"/>
  <c r="S682" i="1"/>
  <c r="T682" i="1"/>
  <c r="R683" i="1"/>
  <c r="S683" i="1"/>
  <c r="T683" i="1"/>
  <c r="R684" i="1"/>
  <c r="S684" i="1"/>
  <c r="T684" i="1"/>
  <c r="R685" i="1"/>
  <c r="S685" i="1"/>
  <c r="T685" i="1"/>
  <c r="R686" i="1"/>
  <c r="S686" i="1"/>
  <c r="T686" i="1"/>
  <c r="R687" i="1"/>
  <c r="S687" i="1"/>
  <c r="T687" i="1"/>
  <c r="R688" i="1"/>
  <c r="S688" i="1"/>
  <c r="T688" i="1"/>
  <c r="R689" i="1"/>
  <c r="S689" i="1"/>
  <c r="T689" i="1"/>
  <c r="R690" i="1"/>
  <c r="S690" i="1"/>
  <c r="T690" i="1"/>
  <c r="R691" i="1"/>
  <c r="S691" i="1"/>
  <c r="T691" i="1"/>
  <c r="R692" i="1"/>
  <c r="S692" i="1"/>
  <c r="T692" i="1"/>
  <c r="R693" i="1"/>
  <c r="S693" i="1"/>
  <c r="T693" i="1"/>
  <c r="R694" i="1"/>
  <c r="S694" i="1"/>
  <c r="T694" i="1"/>
  <c r="R695" i="1"/>
  <c r="S695" i="1"/>
  <c r="T695" i="1"/>
  <c r="R696" i="1"/>
  <c r="S696" i="1"/>
  <c r="T696" i="1"/>
  <c r="R697" i="1"/>
  <c r="S697" i="1"/>
  <c r="T697" i="1"/>
  <c r="L254" i="1"/>
  <c r="M254" i="1"/>
  <c r="N254" i="1"/>
  <c r="O254" i="1"/>
  <c r="P254" i="1"/>
  <c r="Q254" i="1"/>
  <c r="L255" i="1"/>
  <c r="M255" i="1"/>
  <c r="N255" i="1"/>
  <c r="O255" i="1"/>
  <c r="P255" i="1"/>
  <c r="Q255" i="1"/>
  <c r="L256" i="1"/>
  <c r="M256" i="1"/>
  <c r="N256" i="1"/>
  <c r="O256" i="1"/>
  <c r="P256" i="1"/>
  <c r="Q256" i="1"/>
  <c r="L257" i="1"/>
  <c r="M257" i="1"/>
  <c r="N257" i="1"/>
  <c r="O257" i="1"/>
  <c r="P257" i="1"/>
  <c r="Q257" i="1"/>
  <c r="L258" i="1"/>
  <c r="M258" i="1"/>
  <c r="N258" i="1"/>
  <c r="O258" i="1"/>
  <c r="P258" i="1"/>
  <c r="Q258" i="1"/>
  <c r="L259" i="1"/>
  <c r="M259" i="1"/>
  <c r="N259" i="1"/>
  <c r="O259" i="1"/>
  <c r="P259" i="1"/>
  <c r="Q259" i="1"/>
  <c r="L260" i="1"/>
  <c r="M260" i="1"/>
  <c r="N260" i="1"/>
  <c r="O260" i="1"/>
  <c r="P260" i="1"/>
  <c r="Q260" i="1"/>
  <c r="L261" i="1"/>
  <c r="M261" i="1"/>
  <c r="N261" i="1"/>
  <c r="O261" i="1"/>
  <c r="P261" i="1"/>
  <c r="Q261" i="1"/>
  <c r="L262" i="1"/>
  <c r="M262" i="1"/>
  <c r="N262" i="1"/>
  <c r="O262" i="1"/>
  <c r="P262" i="1"/>
  <c r="Q262" i="1"/>
  <c r="L263" i="1"/>
  <c r="M263" i="1"/>
  <c r="N263" i="1"/>
  <c r="O263" i="1"/>
  <c r="P263" i="1"/>
  <c r="Q263" i="1"/>
  <c r="L264" i="1"/>
  <c r="M264" i="1"/>
  <c r="N264" i="1"/>
  <c r="O264" i="1"/>
  <c r="P264" i="1"/>
  <c r="Q264" i="1"/>
  <c r="L265" i="1"/>
  <c r="M265" i="1"/>
  <c r="N265" i="1"/>
  <c r="O265" i="1"/>
  <c r="P265" i="1"/>
  <c r="Q265" i="1"/>
  <c r="L266" i="1"/>
  <c r="M266" i="1"/>
  <c r="N266" i="1"/>
  <c r="O266" i="1"/>
  <c r="P266" i="1"/>
  <c r="Q266" i="1"/>
  <c r="L267" i="1"/>
  <c r="M267" i="1"/>
  <c r="N267" i="1"/>
  <c r="O267" i="1"/>
  <c r="P267" i="1"/>
  <c r="Q267" i="1"/>
  <c r="L268" i="1"/>
  <c r="M268" i="1"/>
  <c r="N268" i="1"/>
  <c r="O268" i="1"/>
  <c r="P268" i="1"/>
  <c r="Q268" i="1"/>
  <c r="L269" i="1"/>
  <c r="M269" i="1"/>
  <c r="N269" i="1"/>
  <c r="O269" i="1"/>
  <c r="P269" i="1"/>
  <c r="Q269" i="1"/>
  <c r="L270" i="1"/>
  <c r="M270" i="1"/>
  <c r="N270" i="1"/>
  <c r="O270" i="1"/>
  <c r="P270" i="1"/>
  <c r="Q270" i="1"/>
  <c r="L271" i="1"/>
  <c r="M271" i="1"/>
  <c r="N271" i="1"/>
  <c r="O271" i="1"/>
  <c r="P271" i="1"/>
  <c r="Q271" i="1"/>
  <c r="L272" i="1"/>
  <c r="M272" i="1"/>
  <c r="N272" i="1"/>
  <c r="O272" i="1"/>
  <c r="P272" i="1"/>
  <c r="Q272" i="1"/>
  <c r="L273" i="1"/>
  <c r="M273" i="1"/>
  <c r="N273" i="1"/>
  <c r="O273" i="1"/>
  <c r="P273" i="1"/>
  <c r="Q273" i="1"/>
  <c r="L274" i="1"/>
  <c r="M274" i="1"/>
  <c r="N274" i="1"/>
  <c r="O274" i="1"/>
  <c r="P274" i="1"/>
  <c r="Q274" i="1"/>
  <c r="L275" i="1"/>
  <c r="M275" i="1"/>
  <c r="N275" i="1"/>
  <c r="O275" i="1"/>
  <c r="P275" i="1"/>
  <c r="Q275" i="1"/>
  <c r="L276" i="1"/>
  <c r="M276" i="1"/>
  <c r="N276" i="1"/>
  <c r="O276" i="1"/>
  <c r="P276" i="1"/>
  <c r="Q276" i="1"/>
  <c r="L277" i="1"/>
  <c r="M277" i="1"/>
  <c r="N277" i="1"/>
  <c r="O277" i="1"/>
  <c r="P277" i="1"/>
  <c r="Q277" i="1"/>
  <c r="L278" i="1"/>
  <c r="M278" i="1"/>
  <c r="N278" i="1"/>
  <c r="O278" i="1"/>
  <c r="P278" i="1"/>
  <c r="Q278" i="1"/>
  <c r="L279" i="1"/>
  <c r="M279" i="1"/>
  <c r="N279" i="1"/>
  <c r="O279" i="1"/>
  <c r="P279" i="1"/>
  <c r="Q279" i="1"/>
  <c r="L280" i="1"/>
  <c r="M280" i="1"/>
  <c r="N280" i="1"/>
  <c r="O280" i="1"/>
  <c r="P280" i="1"/>
  <c r="Q280" i="1"/>
  <c r="L281" i="1"/>
  <c r="M281" i="1"/>
  <c r="N281" i="1"/>
  <c r="O281" i="1"/>
  <c r="P281" i="1"/>
  <c r="Q281" i="1"/>
  <c r="L282" i="1"/>
  <c r="M282" i="1"/>
  <c r="N282" i="1"/>
  <c r="O282" i="1"/>
  <c r="P282" i="1"/>
  <c r="Q282" i="1"/>
  <c r="L283" i="1"/>
  <c r="M283" i="1"/>
  <c r="N283" i="1"/>
  <c r="O283" i="1"/>
  <c r="P283" i="1"/>
  <c r="Q283" i="1"/>
  <c r="L284" i="1"/>
  <c r="M284" i="1"/>
  <c r="N284" i="1"/>
  <c r="O284" i="1"/>
  <c r="P284" i="1"/>
  <c r="Q284" i="1"/>
  <c r="L285" i="1"/>
  <c r="M285" i="1"/>
  <c r="N285" i="1"/>
  <c r="O285" i="1"/>
  <c r="P285" i="1"/>
  <c r="Q285" i="1"/>
  <c r="L286" i="1"/>
  <c r="M286" i="1"/>
  <c r="N286" i="1"/>
  <c r="O286" i="1"/>
  <c r="P286" i="1"/>
  <c r="Q286" i="1"/>
  <c r="L287" i="1"/>
  <c r="M287" i="1"/>
  <c r="N287" i="1"/>
  <c r="O287" i="1"/>
  <c r="P287" i="1"/>
  <c r="Q287" i="1"/>
  <c r="L288" i="1"/>
  <c r="M288" i="1"/>
  <c r="N288" i="1"/>
  <c r="O288" i="1"/>
  <c r="P288" i="1"/>
  <c r="Q288" i="1"/>
  <c r="L289" i="1"/>
  <c r="M289" i="1"/>
  <c r="N289" i="1"/>
  <c r="O289" i="1"/>
  <c r="P289" i="1"/>
  <c r="Q289" i="1"/>
  <c r="L290" i="1"/>
  <c r="M290" i="1"/>
  <c r="N290" i="1"/>
  <c r="O290" i="1"/>
  <c r="P290" i="1"/>
  <c r="Q290" i="1"/>
  <c r="L291" i="1"/>
  <c r="M291" i="1"/>
  <c r="N291" i="1"/>
  <c r="O291" i="1"/>
  <c r="P291" i="1"/>
  <c r="Q291" i="1"/>
  <c r="L292" i="1"/>
  <c r="M292" i="1"/>
  <c r="N292" i="1"/>
  <c r="O292" i="1"/>
  <c r="P292" i="1"/>
  <c r="Q292" i="1"/>
  <c r="L293" i="1"/>
  <c r="M293" i="1"/>
  <c r="N293" i="1"/>
  <c r="O293" i="1"/>
  <c r="P293" i="1"/>
  <c r="Q293" i="1"/>
  <c r="L294" i="1"/>
  <c r="M294" i="1"/>
  <c r="N294" i="1"/>
  <c r="O294" i="1"/>
  <c r="P294" i="1"/>
  <c r="Q294" i="1"/>
  <c r="L295" i="1"/>
  <c r="M295" i="1"/>
  <c r="N295" i="1"/>
  <c r="O295" i="1"/>
  <c r="P295" i="1"/>
  <c r="Q295" i="1"/>
  <c r="L296" i="1"/>
  <c r="M296" i="1"/>
  <c r="N296" i="1"/>
  <c r="O296" i="1"/>
  <c r="P296" i="1"/>
  <c r="Q296" i="1"/>
  <c r="L297" i="1"/>
  <c r="M297" i="1"/>
  <c r="N297" i="1"/>
  <c r="O297" i="1"/>
  <c r="P297" i="1"/>
  <c r="Q297" i="1"/>
  <c r="L298" i="1"/>
  <c r="M298" i="1"/>
  <c r="N298" i="1"/>
  <c r="O298" i="1"/>
  <c r="P298" i="1"/>
  <c r="Q298" i="1"/>
  <c r="L299" i="1"/>
  <c r="M299" i="1"/>
  <c r="N299" i="1"/>
  <c r="O299" i="1"/>
  <c r="P299" i="1"/>
  <c r="Q299" i="1"/>
  <c r="L300" i="1"/>
  <c r="M300" i="1"/>
  <c r="N300" i="1"/>
  <c r="O300" i="1"/>
  <c r="P300" i="1"/>
  <c r="Q300" i="1"/>
  <c r="L301" i="1"/>
  <c r="M301" i="1"/>
  <c r="N301" i="1"/>
  <c r="O301" i="1"/>
  <c r="P301" i="1"/>
  <c r="Q301" i="1"/>
  <c r="L302" i="1"/>
  <c r="M302" i="1"/>
  <c r="N302" i="1"/>
  <c r="O302" i="1"/>
  <c r="P302" i="1"/>
  <c r="Q302" i="1"/>
  <c r="L303" i="1"/>
  <c r="M303" i="1"/>
  <c r="N303" i="1"/>
  <c r="O303" i="1"/>
  <c r="P303" i="1"/>
  <c r="Q303" i="1"/>
  <c r="L304" i="1"/>
  <c r="M304" i="1"/>
  <c r="N304" i="1"/>
  <c r="O304" i="1"/>
  <c r="P304" i="1"/>
  <c r="Q304" i="1"/>
  <c r="L305" i="1"/>
  <c r="M305" i="1"/>
  <c r="N305" i="1"/>
  <c r="O305" i="1"/>
  <c r="P305" i="1"/>
  <c r="Q305" i="1"/>
  <c r="L306" i="1"/>
  <c r="M306" i="1"/>
  <c r="N306" i="1"/>
  <c r="O306" i="1"/>
  <c r="P306" i="1"/>
  <c r="Q306" i="1"/>
  <c r="L307" i="1"/>
  <c r="M307" i="1"/>
  <c r="N307" i="1"/>
  <c r="O307" i="1"/>
  <c r="P307" i="1"/>
  <c r="Q307" i="1"/>
  <c r="L308" i="1"/>
  <c r="M308" i="1"/>
  <c r="N308" i="1"/>
  <c r="O308" i="1"/>
  <c r="P308" i="1"/>
  <c r="Q308" i="1"/>
  <c r="L309" i="1"/>
  <c r="M309" i="1"/>
  <c r="N309" i="1"/>
  <c r="O309" i="1"/>
  <c r="P309" i="1"/>
  <c r="Q309" i="1"/>
  <c r="L310" i="1"/>
  <c r="M310" i="1"/>
  <c r="N310" i="1"/>
  <c r="O310" i="1"/>
  <c r="P310" i="1"/>
  <c r="Q310" i="1"/>
  <c r="L311" i="1"/>
  <c r="M311" i="1"/>
  <c r="N311" i="1"/>
  <c r="O311" i="1"/>
  <c r="P311" i="1"/>
  <c r="Q311" i="1"/>
  <c r="L312" i="1"/>
  <c r="M312" i="1"/>
  <c r="N312" i="1"/>
  <c r="O312" i="1"/>
  <c r="P312" i="1"/>
  <c r="Q312" i="1"/>
  <c r="L313" i="1"/>
  <c r="M313" i="1"/>
  <c r="N313" i="1"/>
  <c r="O313" i="1"/>
  <c r="P313" i="1"/>
  <c r="Q313" i="1"/>
  <c r="L314" i="1"/>
  <c r="M314" i="1"/>
  <c r="N314" i="1"/>
  <c r="O314" i="1"/>
  <c r="P314" i="1"/>
  <c r="Q314" i="1"/>
  <c r="L315" i="1"/>
  <c r="M315" i="1"/>
  <c r="N315" i="1"/>
  <c r="O315" i="1"/>
  <c r="P315" i="1"/>
  <c r="Q315" i="1"/>
  <c r="L316" i="1"/>
  <c r="M316" i="1"/>
  <c r="N316" i="1"/>
  <c r="O316" i="1"/>
  <c r="P316" i="1"/>
  <c r="Q316" i="1"/>
  <c r="L317" i="1"/>
  <c r="M317" i="1"/>
  <c r="N317" i="1"/>
  <c r="O317" i="1"/>
  <c r="P317" i="1"/>
  <c r="Q317" i="1"/>
  <c r="L318" i="1"/>
  <c r="M318" i="1"/>
  <c r="N318" i="1"/>
  <c r="O318" i="1"/>
  <c r="P318" i="1"/>
  <c r="Q318" i="1"/>
  <c r="L319" i="1"/>
  <c r="M319" i="1"/>
  <c r="N319" i="1"/>
  <c r="O319" i="1"/>
  <c r="P319" i="1"/>
  <c r="Q319" i="1"/>
  <c r="L320" i="1"/>
  <c r="M320" i="1"/>
  <c r="N320" i="1"/>
  <c r="O320" i="1"/>
  <c r="P320" i="1"/>
  <c r="Q320" i="1"/>
  <c r="L321" i="1"/>
  <c r="M321" i="1"/>
  <c r="N321" i="1"/>
  <c r="O321" i="1"/>
  <c r="P321" i="1"/>
  <c r="Q321" i="1"/>
  <c r="L322" i="1"/>
  <c r="M322" i="1"/>
  <c r="N322" i="1"/>
  <c r="O322" i="1"/>
  <c r="P322" i="1"/>
  <c r="Q322" i="1"/>
  <c r="L323" i="1"/>
  <c r="M323" i="1"/>
  <c r="N323" i="1"/>
  <c r="O323" i="1"/>
  <c r="P323" i="1"/>
  <c r="Q323" i="1"/>
  <c r="L324" i="1"/>
  <c r="M324" i="1"/>
  <c r="N324" i="1"/>
  <c r="O324" i="1"/>
  <c r="P324" i="1"/>
  <c r="Q324" i="1"/>
  <c r="L325" i="1"/>
  <c r="M325" i="1"/>
  <c r="N325" i="1"/>
  <c r="O325" i="1"/>
  <c r="P325" i="1"/>
  <c r="Q325" i="1"/>
  <c r="L326" i="1"/>
  <c r="M326" i="1"/>
  <c r="N326" i="1"/>
  <c r="O326" i="1"/>
  <c r="P326" i="1"/>
  <c r="Q326" i="1"/>
  <c r="L327" i="1"/>
  <c r="M327" i="1"/>
  <c r="N327" i="1"/>
  <c r="O327" i="1"/>
  <c r="P327" i="1"/>
  <c r="Q327" i="1"/>
  <c r="L328" i="1"/>
  <c r="M328" i="1"/>
  <c r="N328" i="1"/>
  <c r="O328" i="1"/>
  <c r="P328" i="1"/>
  <c r="Q328" i="1"/>
  <c r="L329" i="1"/>
  <c r="M329" i="1"/>
  <c r="N329" i="1"/>
  <c r="O329" i="1"/>
  <c r="P329" i="1"/>
  <c r="Q329" i="1"/>
  <c r="L330" i="1"/>
  <c r="M330" i="1"/>
  <c r="N330" i="1"/>
  <c r="O330" i="1"/>
  <c r="P330" i="1"/>
  <c r="Q330" i="1"/>
  <c r="L331" i="1"/>
  <c r="M331" i="1"/>
  <c r="N331" i="1"/>
  <c r="O331" i="1"/>
  <c r="P331" i="1"/>
  <c r="Q331" i="1"/>
  <c r="L332" i="1"/>
  <c r="M332" i="1"/>
  <c r="N332" i="1"/>
  <c r="O332" i="1"/>
  <c r="P332" i="1"/>
  <c r="Q332" i="1"/>
  <c r="L333" i="1"/>
  <c r="M333" i="1"/>
  <c r="N333" i="1"/>
  <c r="O333" i="1"/>
  <c r="P333" i="1"/>
  <c r="Q333" i="1"/>
  <c r="L334" i="1"/>
  <c r="M334" i="1"/>
  <c r="N334" i="1"/>
  <c r="O334" i="1"/>
  <c r="P334" i="1"/>
  <c r="Q334" i="1"/>
  <c r="L335" i="1"/>
  <c r="M335" i="1"/>
  <c r="N335" i="1"/>
  <c r="O335" i="1"/>
  <c r="P335" i="1"/>
  <c r="Q335" i="1"/>
  <c r="L336" i="1"/>
  <c r="M336" i="1"/>
  <c r="N336" i="1"/>
  <c r="O336" i="1"/>
  <c r="P336" i="1"/>
  <c r="Q336" i="1"/>
  <c r="L337" i="1"/>
  <c r="M337" i="1"/>
  <c r="N337" i="1"/>
  <c r="O337" i="1"/>
  <c r="P337" i="1"/>
  <c r="Q337" i="1"/>
  <c r="L338" i="1"/>
  <c r="M338" i="1"/>
  <c r="N338" i="1"/>
  <c r="O338" i="1"/>
  <c r="P338" i="1"/>
  <c r="Q338" i="1"/>
  <c r="L339" i="1"/>
  <c r="M339" i="1"/>
  <c r="N339" i="1"/>
  <c r="O339" i="1"/>
  <c r="P339" i="1"/>
  <c r="Q339" i="1"/>
  <c r="L340" i="1"/>
  <c r="M340" i="1"/>
  <c r="N340" i="1"/>
  <c r="O340" i="1"/>
  <c r="P340" i="1"/>
  <c r="Q340" i="1"/>
  <c r="L341" i="1"/>
  <c r="M341" i="1"/>
  <c r="N341" i="1"/>
  <c r="O341" i="1"/>
  <c r="P341" i="1"/>
  <c r="Q341" i="1"/>
  <c r="L342" i="1"/>
  <c r="M342" i="1"/>
  <c r="N342" i="1"/>
  <c r="O342" i="1"/>
  <c r="P342" i="1"/>
  <c r="Q342" i="1"/>
  <c r="L343" i="1"/>
  <c r="M343" i="1"/>
  <c r="N343" i="1"/>
  <c r="O343" i="1"/>
  <c r="P343" i="1"/>
  <c r="Q343" i="1"/>
  <c r="L344" i="1"/>
  <c r="M344" i="1"/>
  <c r="N344" i="1"/>
  <c r="O344" i="1"/>
  <c r="P344" i="1"/>
  <c r="Q344" i="1"/>
  <c r="L345" i="1"/>
  <c r="M345" i="1"/>
  <c r="N345" i="1"/>
  <c r="O345" i="1"/>
  <c r="P345" i="1"/>
  <c r="Q345" i="1"/>
  <c r="L346" i="1"/>
  <c r="M346" i="1"/>
  <c r="N346" i="1"/>
  <c r="O346" i="1"/>
  <c r="P346" i="1"/>
  <c r="Q346" i="1"/>
  <c r="L347" i="1"/>
  <c r="M347" i="1"/>
  <c r="N347" i="1"/>
  <c r="O347" i="1"/>
  <c r="P347" i="1"/>
  <c r="Q347" i="1"/>
  <c r="L348" i="1"/>
  <c r="M348" i="1"/>
  <c r="N348" i="1"/>
  <c r="O348" i="1"/>
  <c r="P348" i="1"/>
  <c r="Q348" i="1"/>
  <c r="L349" i="1"/>
  <c r="M349" i="1"/>
  <c r="N349" i="1"/>
  <c r="O349" i="1"/>
  <c r="P349" i="1"/>
  <c r="Q349" i="1"/>
  <c r="L350" i="1"/>
  <c r="M350" i="1"/>
  <c r="N350" i="1"/>
  <c r="O350" i="1"/>
  <c r="P350" i="1"/>
  <c r="Q350" i="1"/>
  <c r="L351" i="1"/>
  <c r="M351" i="1"/>
  <c r="N351" i="1"/>
  <c r="O351" i="1"/>
  <c r="P351" i="1"/>
  <c r="Q351" i="1"/>
  <c r="L352" i="1"/>
  <c r="M352" i="1"/>
  <c r="N352" i="1"/>
  <c r="O352" i="1"/>
  <c r="P352" i="1"/>
  <c r="Q352" i="1"/>
  <c r="L353" i="1"/>
  <c r="M353" i="1"/>
  <c r="N353" i="1"/>
  <c r="O353" i="1"/>
  <c r="P353" i="1"/>
  <c r="Q353" i="1"/>
  <c r="L354" i="1"/>
  <c r="M354" i="1"/>
  <c r="N354" i="1"/>
  <c r="O354" i="1"/>
  <c r="P354" i="1"/>
  <c r="Q354" i="1"/>
  <c r="L355" i="1"/>
  <c r="M355" i="1"/>
  <c r="N355" i="1"/>
  <c r="O355" i="1"/>
  <c r="P355" i="1"/>
  <c r="Q355" i="1"/>
  <c r="L356" i="1"/>
  <c r="M356" i="1"/>
  <c r="N356" i="1"/>
  <c r="O356" i="1"/>
  <c r="P356" i="1"/>
  <c r="Q356" i="1"/>
  <c r="L357" i="1"/>
  <c r="M357" i="1"/>
  <c r="N357" i="1"/>
  <c r="O357" i="1"/>
  <c r="P357" i="1"/>
  <c r="Q357" i="1"/>
  <c r="L358" i="1"/>
  <c r="M358" i="1"/>
  <c r="N358" i="1"/>
  <c r="O358" i="1"/>
  <c r="P358" i="1"/>
  <c r="Q358" i="1"/>
  <c r="L359" i="1"/>
  <c r="M359" i="1"/>
  <c r="N359" i="1"/>
  <c r="O359" i="1"/>
  <c r="P359" i="1"/>
  <c r="Q359" i="1"/>
  <c r="L360" i="1"/>
  <c r="M360" i="1"/>
  <c r="N360" i="1"/>
  <c r="O360" i="1"/>
  <c r="P360" i="1"/>
  <c r="Q360" i="1"/>
  <c r="L361" i="1"/>
  <c r="M361" i="1"/>
  <c r="N361" i="1"/>
  <c r="O361" i="1"/>
  <c r="P361" i="1"/>
  <c r="Q361" i="1"/>
  <c r="L362" i="1"/>
  <c r="M362" i="1"/>
  <c r="N362" i="1"/>
  <c r="O362" i="1"/>
  <c r="P362" i="1"/>
  <c r="Q362" i="1"/>
  <c r="L363" i="1"/>
  <c r="M363" i="1"/>
  <c r="N363" i="1"/>
  <c r="O363" i="1"/>
  <c r="P363" i="1"/>
  <c r="Q363" i="1"/>
  <c r="L364" i="1"/>
  <c r="M364" i="1"/>
  <c r="N364" i="1"/>
  <c r="O364" i="1"/>
  <c r="P364" i="1"/>
  <c r="Q364" i="1"/>
  <c r="L365" i="1"/>
  <c r="M365" i="1"/>
  <c r="N365" i="1"/>
  <c r="O365" i="1"/>
  <c r="P365" i="1"/>
  <c r="Q365" i="1"/>
  <c r="L366" i="1"/>
  <c r="M366" i="1"/>
  <c r="N366" i="1"/>
  <c r="O366" i="1"/>
  <c r="P366" i="1"/>
  <c r="Q366" i="1"/>
  <c r="L367" i="1"/>
  <c r="M367" i="1"/>
  <c r="N367" i="1"/>
  <c r="O367" i="1"/>
  <c r="P367" i="1"/>
  <c r="Q367" i="1"/>
  <c r="L368" i="1"/>
  <c r="M368" i="1"/>
  <c r="N368" i="1"/>
  <c r="O368" i="1"/>
  <c r="P368" i="1"/>
  <c r="Q368" i="1"/>
  <c r="L369" i="1"/>
  <c r="M369" i="1"/>
  <c r="N369" i="1"/>
  <c r="O369" i="1"/>
  <c r="P369" i="1"/>
  <c r="Q369" i="1"/>
  <c r="L370" i="1"/>
  <c r="M370" i="1"/>
  <c r="N370" i="1"/>
  <c r="O370" i="1"/>
  <c r="P370" i="1"/>
  <c r="Q370" i="1"/>
  <c r="L371" i="1"/>
  <c r="M371" i="1"/>
  <c r="N371" i="1"/>
  <c r="O371" i="1"/>
  <c r="P371" i="1"/>
  <c r="Q371" i="1"/>
  <c r="L372" i="1"/>
  <c r="M372" i="1"/>
  <c r="N372" i="1"/>
  <c r="O372" i="1"/>
  <c r="P372" i="1"/>
  <c r="Q372" i="1"/>
  <c r="L373" i="1"/>
  <c r="M373" i="1"/>
  <c r="N373" i="1"/>
  <c r="O373" i="1"/>
  <c r="P373" i="1"/>
  <c r="Q373" i="1"/>
  <c r="L374" i="1"/>
  <c r="M374" i="1"/>
  <c r="N374" i="1"/>
  <c r="O374" i="1"/>
  <c r="P374" i="1"/>
  <c r="Q374" i="1"/>
  <c r="L375" i="1"/>
  <c r="M375" i="1"/>
  <c r="N375" i="1"/>
  <c r="O375" i="1"/>
  <c r="P375" i="1"/>
  <c r="Q375" i="1"/>
  <c r="L376" i="1"/>
  <c r="M376" i="1"/>
  <c r="N376" i="1"/>
  <c r="O376" i="1"/>
  <c r="P376" i="1"/>
  <c r="Q376" i="1"/>
  <c r="L377" i="1"/>
  <c r="M377" i="1"/>
  <c r="N377" i="1"/>
  <c r="O377" i="1"/>
  <c r="P377" i="1"/>
  <c r="Q377" i="1"/>
  <c r="L378" i="1"/>
  <c r="M378" i="1"/>
  <c r="N378" i="1"/>
  <c r="O378" i="1"/>
  <c r="P378" i="1"/>
  <c r="Q378" i="1"/>
  <c r="L379" i="1"/>
  <c r="M379" i="1"/>
  <c r="N379" i="1"/>
  <c r="O379" i="1"/>
  <c r="P379" i="1"/>
  <c r="Q379" i="1"/>
  <c r="L380" i="1"/>
  <c r="M380" i="1"/>
  <c r="N380" i="1"/>
  <c r="O380" i="1"/>
  <c r="P380" i="1"/>
  <c r="Q380" i="1"/>
  <c r="L381" i="1"/>
  <c r="M381" i="1"/>
  <c r="N381" i="1"/>
  <c r="O381" i="1"/>
  <c r="P381" i="1"/>
  <c r="Q381" i="1"/>
  <c r="L382" i="1"/>
  <c r="M382" i="1"/>
  <c r="N382" i="1"/>
  <c r="O382" i="1"/>
  <c r="P382" i="1"/>
  <c r="Q382" i="1"/>
  <c r="L383" i="1"/>
  <c r="M383" i="1"/>
  <c r="N383" i="1"/>
  <c r="O383" i="1"/>
  <c r="P383" i="1"/>
  <c r="Q383" i="1"/>
  <c r="L384" i="1"/>
  <c r="M384" i="1"/>
  <c r="N384" i="1"/>
  <c r="O384" i="1"/>
  <c r="P384" i="1"/>
  <c r="Q384" i="1"/>
  <c r="L385" i="1"/>
  <c r="M385" i="1"/>
  <c r="N385" i="1"/>
  <c r="O385" i="1"/>
  <c r="P385" i="1"/>
  <c r="Q385" i="1"/>
  <c r="L386" i="1"/>
  <c r="M386" i="1"/>
  <c r="N386" i="1"/>
  <c r="O386" i="1"/>
  <c r="P386" i="1"/>
  <c r="Q386" i="1"/>
  <c r="L387" i="1"/>
  <c r="M387" i="1"/>
  <c r="N387" i="1"/>
  <c r="O387" i="1"/>
  <c r="P387" i="1"/>
  <c r="Q387" i="1"/>
  <c r="L388" i="1"/>
  <c r="M388" i="1"/>
  <c r="N388" i="1"/>
  <c r="O388" i="1"/>
  <c r="P388" i="1"/>
  <c r="Q388" i="1"/>
  <c r="L389" i="1"/>
  <c r="M389" i="1"/>
  <c r="N389" i="1"/>
  <c r="O389" i="1"/>
  <c r="P389" i="1"/>
  <c r="Q389" i="1"/>
  <c r="L390" i="1"/>
  <c r="M390" i="1"/>
  <c r="N390" i="1"/>
  <c r="O390" i="1"/>
  <c r="P390" i="1"/>
  <c r="Q390" i="1"/>
  <c r="L391" i="1"/>
  <c r="M391" i="1"/>
  <c r="N391" i="1"/>
  <c r="O391" i="1"/>
  <c r="P391" i="1"/>
  <c r="Q391" i="1"/>
  <c r="L392" i="1"/>
  <c r="M392" i="1"/>
  <c r="N392" i="1"/>
  <c r="O392" i="1"/>
  <c r="P392" i="1"/>
  <c r="Q392" i="1"/>
  <c r="L393" i="1"/>
  <c r="M393" i="1"/>
  <c r="N393" i="1"/>
  <c r="O393" i="1"/>
  <c r="P393" i="1"/>
  <c r="Q393" i="1"/>
  <c r="L394" i="1"/>
  <c r="M394" i="1"/>
  <c r="N394" i="1"/>
  <c r="O394" i="1"/>
  <c r="P394" i="1"/>
  <c r="Q394" i="1"/>
  <c r="L395" i="1"/>
  <c r="M395" i="1"/>
  <c r="N395" i="1"/>
  <c r="O395" i="1"/>
  <c r="P395" i="1"/>
  <c r="Q395" i="1"/>
  <c r="L396" i="1"/>
  <c r="M396" i="1"/>
  <c r="N396" i="1"/>
  <c r="O396" i="1"/>
  <c r="P396" i="1"/>
  <c r="Q396" i="1"/>
  <c r="L397" i="1"/>
  <c r="M397" i="1"/>
  <c r="N397" i="1"/>
  <c r="O397" i="1"/>
  <c r="P397" i="1"/>
  <c r="Q397" i="1"/>
  <c r="L398" i="1"/>
  <c r="M398" i="1"/>
  <c r="N398" i="1"/>
  <c r="O398" i="1"/>
  <c r="P398" i="1"/>
  <c r="Q398" i="1"/>
  <c r="L399" i="1"/>
  <c r="M399" i="1"/>
  <c r="N399" i="1"/>
  <c r="O399" i="1"/>
  <c r="P399" i="1"/>
  <c r="Q399" i="1"/>
  <c r="L400" i="1"/>
  <c r="M400" i="1"/>
  <c r="N400" i="1"/>
  <c r="O400" i="1"/>
  <c r="P400" i="1"/>
  <c r="Q400" i="1"/>
  <c r="L401" i="1"/>
  <c r="M401" i="1"/>
  <c r="N401" i="1"/>
  <c r="O401" i="1"/>
  <c r="P401" i="1"/>
  <c r="Q401" i="1"/>
  <c r="L402" i="1"/>
  <c r="M402" i="1"/>
  <c r="N402" i="1"/>
  <c r="O402" i="1"/>
  <c r="P402" i="1"/>
  <c r="Q402" i="1"/>
  <c r="L403" i="1"/>
  <c r="M403" i="1"/>
  <c r="N403" i="1"/>
  <c r="O403" i="1"/>
  <c r="P403" i="1"/>
  <c r="Q403" i="1"/>
  <c r="L404" i="1"/>
  <c r="M404" i="1"/>
  <c r="N404" i="1"/>
  <c r="O404" i="1"/>
  <c r="P404" i="1"/>
  <c r="Q404" i="1"/>
  <c r="L405" i="1"/>
  <c r="M405" i="1"/>
  <c r="N405" i="1"/>
  <c r="O405" i="1"/>
  <c r="P405" i="1"/>
  <c r="Q405" i="1"/>
  <c r="L406" i="1"/>
  <c r="M406" i="1"/>
  <c r="N406" i="1"/>
  <c r="O406" i="1"/>
  <c r="P406" i="1"/>
  <c r="Q406" i="1"/>
  <c r="L407" i="1"/>
  <c r="M407" i="1"/>
  <c r="N407" i="1"/>
  <c r="O407" i="1"/>
  <c r="P407" i="1"/>
  <c r="Q407" i="1"/>
  <c r="L408" i="1"/>
  <c r="M408" i="1"/>
  <c r="N408" i="1"/>
  <c r="O408" i="1"/>
  <c r="P408" i="1"/>
  <c r="Q408" i="1"/>
  <c r="L409" i="1"/>
  <c r="M409" i="1"/>
  <c r="N409" i="1"/>
  <c r="O409" i="1"/>
  <c r="P409" i="1"/>
  <c r="Q409" i="1"/>
  <c r="L410" i="1"/>
  <c r="M410" i="1"/>
  <c r="N410" i="1"/>
  <c r="O410" i="1"/>
  <c r="P410" i="1"/>
  <c r="Q410" i="1"/>
  <c r="L411" i="1"/>
  <c r="M411" i="1"/>
  <c r="N411" i="1"/>
  <c r="O411" i="1"/>
  <c r="P411" i="1"/>
  <c r="Q411" i="1"/>
  <c r="L412" i="1"/>
  <c r="M412" i="1"/>
  <c r="N412" i="1"/>
  <c r="O412" i="1"/>
  <c r="P412" i="1"/>
  <c r="Q412" i="1"/>
  <c r="L413" i="1"/>
  <c r="M413" i="1"/>
  <c r="N413" i="1"/>
  <c r="O413" i="1"/>
  <c r="P413" i="1"/>
  <c r="Q413" i="1"/>
  <c r="L414" i="1"/>
  <c r="M414" i="1"/>
  <c r="N414" i="1"/>
  <c r="O414" i="1"/>
  <c r="P414" i="1"/>
  <c r="Q414" i="1"/>
  <c r="L415" i="1"/>
  <c r="M415" i="1"/>
  <c r="N415" i="1"/>
  <c r="O415" i="1"/>
  <c r="P415" i="1"/>
  <c r="Q415" i="1"/>
  <c r="L416" i="1"/>
  <c r="M416" i="1"/>
  <c r="N416" i="1"/>
  <c r="O416" i="1"/>
  <c r="P416" i="1"/>
  <c r="Q416" i="1"/>
  <c r="L417" i="1"/>
  <c r="M417" i="1"/>
  <c r="N417" i="1"/>
  <c r="O417" i="1"/>
  <c r="P417" i="1"/>
  <c r="Q417" i="1"/>
  <c r="L418" i="1"/>
  <c r="M418" i="1"/>
  <c r="N418" i="1"/>
  <c r="O418" i="1"/>
  <c r="P418" i="1"/>
  <c r="Q418" i="1"/>
  <c r="L419" i="1"/>
  <c r="M419" i="1"/>
  <c r="N419" i="1"/>
  <c r="O419" i="1"/>
  <c r="P419" i="1"/>
  <c r="Q419" i="1"/>
  <c r="L420" i="1"/>
  <c r="M420" i="1"/>
  <c r="N420" i="1"/>
  <c r="O420" i="1"/>
  <c r="P420" i="1"/>
  <c r="Q420" i="1"/>
  <c r="L421" i="1"/>
  <c r="M421" i="1"/>
  <c r="N421" i="1"/>
  <c r="O421" i="1"/>
  <c r="P421" i="1"/>
  <c r="Q421" i="1"/>
  <c r="L422" i="1"/>
  <c r="M422" i="1"/>
  <c r="N422" i="1"/>
  <c r="O422" i="1"/>
  <c r="P422" i="1"/>
  <c r="Q422" i="1"/>
  <c r="L423" i="1"/>
  <c r="M423" i="1"/>
  <c r="N423" i="1"/>
  <c r="O423" i="1"/>
  <c r="P423" i="1"/>
  <c r="Q423" i="1"/>
  <c r="L424" i="1"/>
  <c r="M424" i="1"/>
  <c r="N424" i="1"/>
  <c r="O424" i="1"/>
  <c r="P424" i="1"/>
  <c r="Q424" i="1"/>
  <c r="L425" i="1"/>
  <c r="M425" i="1"/>
  <c r="N425" i="1"/>
  <c r="O425" i="1"/>
  <c r="P425" i="1"/>
  <c r="Q425" i="1"/>
  <c r="L426" i="1"/>
  <c r="M426" i="1"/>
  <c r="N426" i="1"/>
  <c r="O426" i="1"/>
  <c r="P426" i="1"/>
  <c r="Q426" i="1"/>
  <c r="L427" i="1"/>
  <c r="M427" i="1"/>
  <c r="N427" i="1"/>
  <c r="O427" i="1"/>
  <c r="P427" i="1"/>
  <c r="Q427" i="1"/>
  <c r="L428" i="1"/>
  <c r="M428" i="1"/>
  <c r="N428" i="1"/>
  <c r="O428" i="1"/>
  <c r="P428" i="1"/>
  <c r="Q428" i="1"/>
  <c r="L429" i="1"/>
  <c r="M429" i="1"/>
  <c r="N429" i="1"/>
  <c r="O429" i="1"/>
  <c r="P429" i="1"/>
  <c r="Q429" i="1"/>
  <c r="L430" i="1"/>
  <c r="M430" i="1"/>
  <c r="N430" i="1"/>
  <c r="O430" i="1"/>
  <c r="P430" i="1"/>
  <c r="Q430" i="1"/>
  <c r="L431" i="1"/>
  <c r="M431" i="1"/>
  <c r="N431" i="1"/>
  <c r="O431" i="1"/>
  <c r="P431" i="1"/>
  <c r="Q431" i="1"/>
  <c r="L432" i="1"/>
  <c r="M432" i="1"/>
  <c r="N432" i="1"/>
  <c r="O432" i="1"/>
  <c r="P432" i="1"/>
  <c r="Q432" i="1"/>
  <c r="L433" i="1"/>
  <c r="M433" i="1"/>
  <c r="N433" i="1"/>
  <c r="O433" i="1"/>
  <c r="P433" i="1"/>
  <c r="Q433" i="1"/>
  <c r="L434" i="1"/>
  <c r="M434" i="1"/>
  <c r="N434" i="1"/>
  <c r="O434" i="1"/>
  <c r="P434" i="1"/>
  <c r="Q434" i="1"/>
  <c r="L435" i="1"/>
  <c r="M435" i="1"/>
  <c r="N435" i="1"/>
  <c r="O435" i="1"/>
  <c r="P435" i="1"/>
  <c r="Q435" i="1"/>
  <c r="L436" i="1"/>
  <c r="M436" i="1"/>
  <c r="N436" i="1"/>
  <c r="O436" i="1"/>
  <c r="P436" i="1"/>
  <c r="Q436" i="1"/>
  <c r="L437" i="1"/>
  <c r="M437" i="1"/>
  <c r="N437" i="1"/>
  <c r="O437" i="1"/>
  <c r="P437" i="1"/>
  <c r="Q437" i="1"/>
  <c r="L438" i="1"/>
  <c r="M438" i="1"/>
  <c r="N438" i="1"/>
  <c r="O438" i="1"/>
  <c r="P438" i="1"/>
  <c r="Q438" i="1"/>
  <c r="L439" i="1"/>
  <c r="M439" i="1"/>
  <c r="N439" i="1"/>
  <c r="O439" i="1"/>
  <c r="P439" i="1"/>
  <c r="Q439" i="1"/>
  <c r="L440" i="1"/>
  <c r="M440" i="1"/>
  <c r="N440" i="1"/>
  <c r="O440" i="1"/>
  <c r="P440" i="1"/>
  <c r="Q440" i="1"/>
  <c r="L441" i="1"/>
  <c r="M441" i="1"/>
  <c r="N441" i="1"/>
  <c r="O441" i="1"/>
  <c r="P441" i="1"/>
  <c r="Q441" i="1"/>
  <c r="L442" i="1"/>
  <c r="M442" i="1"/>
  <c r="N442" i="1"/>
  <c r="O442" i="1"/>
  <c r="P442" i="1"/>
  <c r="Q442" i="1"/>
  <c r="L443" i="1"/>
  <c r="M443" i="1"/>
  <c r="N443" i="1"/>
  <c r="O443" i="1"/>
  <c r="P443" i="1"/>
  <c r="Q443" i="1"/>
  <c r="L444" i="1"/>
  <c r="M444" i="1"/>
  <c r="N444" i="1"/>
  <c r="O444" i="1"/>
  <c r="P444" i="1"/>
  <c r="Q444" i="1"/>
  <c r="L445" i="1"/>
  <c r="M445" i="1"/>
  <c r="N445" i="1"/>
  <c r="O445" i="1"/>
  <c r="P445" i="1"/>
  <c r="Q445" i="1"/>
  <c r="L446" i="1"/>
  <c r="M446" i="1"/>
  <c r="N446" i="1"/>
  <c r="O446" i="1"/>
  <c r="P446" i="1"/>
  <c r="Q446" i="1"/>
  <c r="L447" i="1"/>
  <c r="M447" i="1"/>
  <c r="N447" i="1"/>
  <c r="O447" i="1"/>
  <c r="P447" i="1"/>
  <c r="Q447" i="1"/>
  <c r="L448" i="1"/>
  <c r="M448" i="1"/>
  <c r="N448" i="1"/>
  <c r="O448" i="1"/>
  <c r="P448" i="1"/>
  <c r="Q448" i="1"/>
  <c r="L449" i="1"/>
  <c r="M449" i="1"/>
  <c r="N449" i="1"/>
  <c r="O449" i="1"/>
  <c r="P449" i="1"/>
  <c r="Q449" i="1"/>
  <c r="L450" i="1"/>
  <c r="M450" i="1"/>
  <c r="N450" i="1"/>
  <c r="O450" i="1"/>
  <c r="P450" i="1"/>
  <c r="Q450" i="1"/>
  <c r="L451" i="1"/>
  <c r="M451" i="1"/>
  <c r="N451" i="1"/>
  <c r="O451" i="1"/>
  <c r="P451" i="1"/>
  <c r="Q451" i="1"/>
  <c r="L452" i="1"/>
  <c r="M452" i="1"/>
  <c r="N452" i="1"/>
  <c r="O452" i="1"/>
  <c r="P452" i="1"/>
  <c r="Q452" i="1"/>
  <c r="L453" i="1"/>
  <c r="M453" i="1"/>
  <c r="N453" i="1"/>
  <c r="O453" i="1"/>
  <c r="P453" i="1"/>
  <c r="Q453" i="1"/>
  <c r="L454" i="1"/>
  <c r="M454" i="1"/>
  <c r="N454" i="1"/>
  <c r="O454" i="1"/>
  <c r="P454" i="1"/>
  <c r="Q454" i="1"/>
  <c r="L455" i="1"/>
  <c r="M455" i="1"/>
  <c r="N455" i="1"/>
  <c r="O455" i="1"/>
  <c r="P455" i="1"/>
  <c r="Q455" i="1"/>
  <c r="L456" i="1"/>
  <c r="M456" i="1"/>
  <c r="N456" i="1"/>
  <c r="O456" i="1"/>
  <c r="P456" i="1"/>
  <c r="Q456" i="1"/>
  <c r="L457" i="1"/>
  <c r="M457" i="1"/>
  <c r="N457" i="1"/>
  <c r="O457" i="1"/>
  <c r="P457" i="1"/>
  <c r="Q457" i="1"/>
  <c r="L458" i="1"/>
  <c r="M458" i="1"/>
  <c r="N458" i="1"/>
  <c r="O458" i="1"/>
  <c r="P458" i="1"/>
  <c r="Q458" i="1"/>
  <c r="L459" i="1"/>
  <c r="M459" i="1"/>
  <c r="N459" i="1"/>
  <c r="O459" i="1"/>
  <c r="P459" i="1"/>
  <c r="Q459" i="1"/>
  <c r="L460" i="1"/>
  <c r="M460" i="1"/>
  <c r="N460" i="1"/>
  <c r="O460" i="1"/>
  <c r="P460" i="1"/>
  <c r="Q460" i="1"/>
  <c r="L461" i="1"/>
  <c r="M461" i="1"/>
  <c r="N461" i="1"/>
  <c r="O461" i="1"/>
  <c r="P461" i="1"/>
  <c r="Q461" i="1"/>
  <c r="L462" i="1"/>
  <c r="M462" i="1"/>
  <c r="N462" i="1"/>
  <c r="O462" i="1"/>
  <c r="P462" i="1"/>
  <c r="Q462" i="1"/>
  <c r="L463" i="1"/>
  <c r="M463" i="1"/>
  <c r="N463" i="1"/>
  <c r="O463" i="1"/>
  <c r="P463" i="1"/>
  <c r="Q463" i="1"/>
  <c r="L464" i="1"/>
  <c r="M464" i="1"/>
  <c r="N464" i="1"/>
  <c r="O464" i="1"/>
  <c r="P464" i="1"/>
  <c r="Q464" i="1"/>
  <c r="L465" i="1"/>
  <c r="M465" i="1"/>
  <c r="N465" i="1"/>
  <c r="O465" i="1"/>
  <c r="P465" i="1"/>
  <c r="Q465" i="1"/>
  <c r="L466" i="1"/>
  <c r="M466" i="1"/>
  <c r="N466" i="1"/>
  <c r="O466" i="1"/>
  <c r="P466" i="1"/>
  <c r="Q466" i="1"/>
  <c r="L467" i="1"/>
  <c r="M467" i="1"/>
  <c r="N467" i="1"/>
  <c r="O467" i="1"/>
  <c r="P467" i="1"/>
  <c r="Q467" i="1"/>
  <c r="L468" i="1"/>
  <c r="M468" i="1"/>
  <c r="N468" i="1"/>
  <c r="O468" i="1"/>
  <c r="P468" i="1"/>
  <c r="Q468" i="1"/>
  <c r="L469" i="1"/>
  <c r="M469" i="1"/>
  <c r="N469" i="1"/>
  <c r="O469" i="1"/>
  <c r="P469" i="1"/>
  <c r="Q469" i="1"/>
  <c r="L470" i="1"/>
  <c r="M470" i="1"/>
  <c r="N470" i="1"/>
  <c r="O470" i="1"/>
  <c r="P470" i="1"/>
  <c r="Q470" i="1"/>
  <c r="L471" i="1"/>
  <c r="M471" i="1"/>
  <c r="N471" i="1"/>
  <c r="O471" i="1"/>
  <c r="P471" i="1"/>
  <c r="Q471" i="1"/>
  <c r="L472" i="1"/>
  <c r="M472" i="1"/>
  <c r="N472" i="1"/>
  <c r="O472" i="1"/>
  <c r="P472" i="1"/>
  <c r="Q472" i="1"/>
  <c r="L473" i="1"/>
  <c r="M473" i="1"/>
  <c r="N473" i="1"/>
  <c r="O473" i="1"/>
  <c r="P473" i="1"/>
  <c r="Q473" i="1"/>
  <c r="L474" i="1"/>
  <c r="M474" i="1"/>
  <c r="N474" i="1"/>
  <c r="O474" i="1"/>
  <c r="P474" i="1"/>
  <c r="Q474" i="1"/>
  <c r="L475" i="1"/>
  <c r="M475" i="1"/>
  <c r="N475" i="1"/>
  <c r="O475" i="1"/>
  <c r="P475" i="1"/>
  <c r="Q475" i="1"/>
  <c r="L476" i="1"/>
  <c r="M476" i="1"/>
  <c r="N476" i="1"/>
  <c r="O476" i="1"/>
  <c r="P476" i="1"/>
  <c r="Q476" i="1"/>
  <c r="L477" i="1"/>
  <c r="M477" i="1"/>
  <c r="N477" i="1"/>
  <c r="O477" i="1"/>
  <c r="P477" i="1"/>
  <c r="Q477" i="1"/>
  <c r="L478" i="1"/>
  <c r="M478" i="1"/>
  <c r="N478" i="1"/>
  <c r="O478" i="1"/>
  <c r="P478" i="1"/>
  <c r="Q478" i="1"/>
  <c r="L479" i="1"/>
  <c r="M479" i="1"/>
  <c r="N479" i="1"/>
  <c r="O479" i="1"/>
  <c r="P479" i="1"/>
  <c r="Q479" i="1"/>
  <c r="L480" i="1"/>
  <c r="M480" i="1"/>
  <c r="N480" i="1"/>
  <c r="O480" i="1"/>
  <c r="P480" i="1"/>
  <c r="Q480" i="1"/>
  <c r="L481" i="1"/>
  <c r="M481" i="1"/>
  <c r="N481" i="1"/>
  <c r="O481" i="1"/>
  <c r="P481" i="1"/>
  <c r="Q481" i="1"/>
  <c r="L482" i="1"/>
  <c r="M482" i="1"/>
  <c r="N482" i="1"/>
  <c r="O482" i="1"/>
  <c r="P482" i="1"/>
  <c r="Q482" i="1"/>
  <c r="L483" i="1"/>
  <c r="M483" i="1"/>
  <c r="N483" i="1"/>
  <c r="O483" i="1"/>
  <c r="P483" i="1"/>
  <c r="Q483" i="1"/>
  <c r="L484" i="1"/>
  <c r="M484" i="1"/>
  <c r="N484" i="1"/>
  <c r="O484" i="1"/>
  <c r="P484" i="1"/>
  <c r="Q484" i="1"/>
  <c r="L485" i="1"/>
  <c r="M485" i="1"/>
  <c r="N485" i="1"/>
  <c r="O485" i="1"/>
  <c r="P485" i="1"/>
  <c r="Q485" i="1"/>
  <c r="L486" i="1"/>
  <c r="M486" i="1"/>
  <c r="N486" i="1"/>
  <c r="O486" i="1"/>
  <c r="P486" i="1"/>
  <c r="Q486" i="1"/>
  <c r="L487" i="1"/>
  <c r="M487" i="1"/>
  <c r="N487" i="1"/>
  <c r="O487" i="1"/>
  <c r="P487" i="1"/>
  <c r="Q487" i="1"/>
  <c r="L488" i="1"/>
  <c r="M488" i="1"/>
  <c r="N488" i="1"/>
  <c r="O488" i="1"/>
  <c r="P488" i="1"/>
  <c r="Q488" i="1"/>
  <c r="L489" i="1"/>
  <c r="M489" i="1"/>
  <c r="N489" i="1"/>
  <c r="O489" i="1"/>
  <c r="P489" i="1"/>
  <c r="Q489" i="1"/>
  <c r="L490" i="1"/>
  <c r="M490" i="1"/>
  <c r="N490" i="1"/>
  <c r="O490" i="1"/>
  <c r="P490" i="1"/>
  <c r="Q490" i="1"/>
  <c r="L491" i="1"/>
  <c r="M491" i="1"/>
  <c r="N491" i="1"/>
  <c r="O491" i="1"/>
  <c r="P491" i="1"/>
  <c r="Q491" i="1"/>
  <c r="L492" i="1"/>
  <c r="M492" i="1"/>
  <c r="N492" i="1"/>
  <c r="O492" i="1"/>
  <c r="P492" i="1"/>
  <c r="Q492" i="1"/>
  <c r="L493" i="1"/>
  <c r="M493" i="1"/>
  <c r="N493" i="1"/>
  <c r="O493" i="1"/>
  <c r="P493" i="1"/>
  <c r="Q493" i="1"/>
  <c r="L494" i="1"/>
  <c r="M494" i="1"/>
  <c r="N494" i="1"/>
  <c r="O494" i="1"/>
  <c r="P494" i="1"/>
  <c r="Q494" i="1"/>
  <c r="L495" i="1"/>
  <c r="M495" i="1"/>
  <c r="N495" i="1"/>
  <c r="O495" i="1"/>
  <c r="P495" i="1"/>
  <c r="Q495" i="1"/>
  <c r="L496" i="1"/>
  <c r="M496" i="1"/>
  <c r="N496" i="1"/>
  <c r="O496" i="1"/>
  <c r="P496" i="1"/>
  <c r="Q496" i="1"/>
  <c r="L497" i="1"/>
  <c r="M497" i="1"/>
  <c r="N497" i="1"/>
  <c r="O497" i="1"/>
  <c r="P497" i="1"/>
  <c r="Q497" i="1"/>
  <c r="L498" i="1"/>
  <c r="M498" i="1"/>
  <c r="N498" i="1"/>
  <c r="O498" i="1"/>
  <c r="P498" i="1"/>
  <c r="Q498" i="1"/>
  <c r="L499" i="1"/>
  <c r="M499" i="1"/>
  <c r="N499" i="1"/>
  <c r="O499" i="1"/>
  <c r="P499" i="1"/>
  <c r="Q499" i="1"/>
  <c r="L500" i="1"/>
  <c r="M500" i="1"/>
  <c r="N500" i="1"/>
  <c r="O500" i="1"/>
  <c r="P500" i="1"/>
  <c r="Q500" i="1"/>
  <c r="L501" i="1"/>
  <c r="M501" i="1"/>
  <c r="N501" i="1"/>
  <c r="O501" i="1"/>
  <c r="P501" i="1"/>
  <c r="Q501" i="1"/>
  <c r="L502" i="1"/>
  <c r="M502" i="1"/>
  <c r="N502" i="1"/>
  <c r="O502" i="1"/>
  <c r="P502" i="1"/>
  <c r="Q502" i="1"/>
  <c r="L503" i="1"/>
  <c r="M503" i="1"/>
  <c r="N503" i="1"/>
  <c r="O503" i="1"/>
  <c r="P503" i="1"/>
  <c r="Q503" i="1"/>
  <c r="L504" i="1"/>
  <c r="M504" i="1"/>
  <c r="N504" i="1"/>
  <c r="O504" i="1"/>
  <c r="P504" i="1"/>
  <c r="Q504" i="1"/>
  <c r="L505" i="1"/>
  <c r="M505" i="1"/>
  <c r="N505" i="1"/>
  <c r="O505" i="1"/>
  <c r="P505" i="1"/>
  <c r="Q505" i="1"/>
  <c r="L506" i="1"/>
  <c r="M506" i="1"/>
  <c r="N506" i="1"/>
  <c r="O506" i="1"/>
  <c r="P506" i="1"/>
  <c r="Q506" i="1"/>
  <c r="L507" i="1"/>
  <c r="M507" i="1"/>
  <c r="N507" i="1"/>
  <c r="O507" i="1"/>
  <c r="P507" i="1"/>
  <c r="Q507" i="1"/>
  <c r="L508" i="1"/>
  <c r="M508" i="1"/>
  <c r="N508" i="1"/>
  <c r="O508" i="1"/>
  <c r="P508" i="1"/>
  <c r="Q508" i="1"/>
  <c r="L509" i="1"/>
  <c r="M509" i="1"/>
  <c r="N509" i="1"/>
  <c r="O509" i="1"/>
  <c r="P509" i="1"/>
  <c r="Q509" i="1"/>
  <c r="L510" i="1"/>
  <c r="M510" i="1"/>
  <c r="N510" i="1"/>
  <c r="O510" i="1"/>
  <c r="P510" i="1"/>
  <c r="Q510" i="1"/>
  <c r="L511" i="1"/>
  <c r="M511" i="1"/>
  <c r="N511" i="1"/>
  <c r="O511" i="1"/>
  <c r="P511" i="1"/>
  <c r="Q511" i="1"/>
  <c r="L512" i="1"/>
  <c r="M512" i="1"/>
  <c r="N512" i="1"/>
  <c r="O512" i="1"/>
  <c r="P512" i="1"/>
  <c r="Q512" i="1"/>
  <c r="L513" i="1"/>
  <c r="M513" i="1"/>
  <c r="N513" i="1"/>
  <c r="O513" i="1"/>
  <c r="P513" i="1"/>
  <c r="Q513" i="1"/>
  <c r="L514" i="1"/>
  <c r="M514" i="1"/>
  <c r="N514" i="1"/>
  <c r="O514" i="1"/>
  <c r="P514" i="1"/>
  <c r="Q514" i="1"/>
  <c r="L515" i="1"/>
  <c r="M515" i="1"/>
  <c r="N515" i="1"/>
  <c r="O515" i="1"/>
  <c r="P515" i="1"/>
  <c r="Q515" i="1"/>
  <c r="L516" i="1"/>
  <c r="M516" i="1"/>
  <c r="N516" i="1"/>
  <c r="O516" i="1"/>
  <c r="P516" i="1"/>
  <c r="Q516" i="1"/>
  <c r="L517" i="1"/>
  <c r="M517" i="1"/>
  <c r="N517" i="1"/>
  <c r="O517" i="1"/>
  <c r="P517" i="1"/>
  <c r="Q517" i="1"/>
  <c r="L518" i="1"/>
  <c r="M518" i="1"/>
  <c r="N518" i="1"/>
  <c r="O518" i="1"/>
  <c r="P518" i="1"/>
  <c r="Q518" i="1"/>
  <c r="L519" i="1"/>
  <c r="M519" i="1"/>
  <c r="N519" i="1"/>
  <c r="O519" i="1"/>
  <c r="P519" i="1"/>
  <c r="Q519" i="1"/>
  <c r="L520" i="1"/>
  <c r="M520" i="1"/>
  <c r="N520" i="1"/>
  <c r="O520" i="1"/>
  <c r="P520" i="1"/>
  <c r="Q520" i="1"/>
  <c r="L521" i="1"/>
  <c r="M521" i="1"/>
  <c r="N521" i="1"/>
  <c r="O521" i="1"/>
  <c r="P521" i="1"/>
  <c r="Q521" i="1"/>
  <c r="L522" i="1"/>
  <c r="M522" i="1"/>
  <c r="N522" i="1"/>
  <c r="O522" i="1"/>
  <c r="P522" i="1"/>
  <c r="Q522" i="1"/>
  <c r="L523" i="1"/>
  <c r="M523" i="1"/>
  <c r="N523" i="1"/>
  <c r="O523" i="1"/>
  <c r="P523" i="1"/>
  <c r="Q523" i="1"/>
  <c r="L524" i="1"/>
  <c r="M524" i="1"/>
  <c r="N524" i="1"/>
  <c r="O524" i="1"/>
  <c r="P524" i="1"/>
  <c r="Q524" i="1"/>
  <c r="L525" i="1"/>
  <c r="M525" i="1"/>
  <c r="N525" i="1"/>
  <c r="O525" i="1"/>
  <c r="P525" i="1"/>
  <c r="Q525" i="1"/>
  <c r="L526" i="1"/>
  <c r="M526" i="1"/>
  <c r="N526" i="1"/>
  <c r="O526" i="1"/>
  <c r="P526" i="1"/>
  <c r="Q526" i="1"/>
  <c r="L527" i="1"/>
  <c r="M527" i="1"/>
  <c r="N527" i="1"/>
  <c r="O527" i="1"/>
  <c r="P527" i="1"/>
  <c r="Q527" i="1"/>
  <c r="L528" i="1"/>
  <c r="M528" i="1"/>
  <c r="N528" i="1"/>
  <c r="O528" i="1"/>
  <c r="P528" i="1"/>
  <c r="Q528" i="1"/>
  <c r="L529" i="1"/>
  <c r="M529" i="1"/>
  <c r="N529" i="1"/>
  <c r="O529" i="1"/>
  <c r="P529" i="1"/>
  <c r="Q529" i="1"/>
  <c r="L530" i="1"/>
  <c r="M530" i="1"/>
  <c r="N530" i="1"/>
  <c r="O530" i="1"/>
  <c r="P530" i="1"/>
  <c r="Q530" i="1"/>
  <c r="L531" i="1"/>
  <c r="M531" i="1"/>
  <c r="N531" i="1"/>
  <c r="O531" i="1"/>
  <c r="P531" i="1"/>
  <c r="Q531" i="1"/>
  <c r="L532" i="1"/>
  <c r="M532" i="1"/>
  <c r="N532" i="1"/>
  <c r="O532" i="1"/>
  <c r="P532" i="1"/>
  <c r="Q532" i="1"/>
  <c r="L533" i="1"/>
  <c r="M533" i="1"/>
  <c r="N533" i="1"/>
  <c r="O533" i="1"/>
  <c r="P533" i="1"/>
  <c r="Q533" i="1"/>
  <c r="L534" i="1"/>
  <c r="M534" i="1"/>
  <c r="N534" i="1"/>
  <c r="O534" i="1"/>
  <c r="P534" i="1"/>
  <c r="Q534" i="1"/>
  <c r="L535" i="1"/>
  <c r="M535" i="1"/>
  <c r="N535" i="1"/>
  <c r="O535" i="1"/>
  <c r="P535" i="1"/>
  <c r="Q535" i="1"/>
  <c r="L536" i="1"/>
  <c r="M536" i="1"/>
  <c r="N536" i="1"/>
  <c r="O536" i="1"/>
  <c r="P536" i="1"/>
  <c r="Q536" i="1"/>
  <c r="L537" i="1"/>
  <c r="M537" i="1"/>
  <c r="N537" i="1"/>
  <c r="O537" i="1"/>
  <c r="P537" i="1"/>
  <c r="Q537" i="1"/>
  <c r="L538" i="1"/>
  <c r="M538" i="1"/>
  <c r="N538" i="1"/>
  <c r="O538" i="1"/>
  <c r="P538" i="1"/>
  <c r="Q538" i="1"/>
  <c r="L539" i="1"/>
  <c r="M539" i="1"/>
  <c r="N539" i="1"/>
  <c r="O539" i="1"/>
  <c r="P539" i="1"/>
  <c r="Q539" i="1"/>
  <c r="L540" i="1"/>
  <c r="M540" i="1"/>
  <c r="N540" i="1"/>
  <c r="O540" i="1"/>
  <c r="P540" i="1"/>
  <c r="Q540" i="1"/>
  <c r="L541" i="1"/>
  <c r="M541" i="1"/>
  <c r="N541" i="1"/>
  <c r="O541" i="1"/>
  <c r="P541" i="1"/>
  <c r="Q541" i="1"/>
  <c r="L542" i="1"/>
  <c r="M542" i="1"/>
  <c r="N542" i="1"/>
  <c r="O542" i="1"/>
  <c r="P542" i="1"/>
  <c r="Q542" i="1"/>
  <c r="L543" i="1"/>
  <c r="M543" i="1"/>
  <c r="N543" i="1"/>
  <c r="O543" i="1"/>
  <c r="P543" i="1"/>
  <c r="Q543" i="1"/>
  <c r="L544" i="1"/>
  <c r="M544" i="1"/>
  <c r="N544" i="1"/>
  <c r="O544" i="1"/>
  <c r="P544" i="1"/>
  <c r="Q544" i="1"/>
  <c r="L545" i="1"/>
  <c r="M545" i="1"/>
  <c r="N545" i="1"/>
  <c r="O545" i="1"/>
  <c r="P545" i="1"/>
  <c r="Q545" i="1"/>
  <c r="L546" i="1"/>
  <c r="M546" i="1"/>
  <c r="N546" i="1"/>
  <c r="O546" i="1"/>
  <c r="P546" i="1"/>
  <c r="Q546" i="1"/>
  <c r="L547" i="1"/>
  <c r="M547" i="1"/>
  <c r="N547" i="1"/>
  <c r="O547" i="1"/>
  <c r="P547" i="1"/>
  <c r="Q547" i="1"/>
  <c r="L548" i="1"/>
  <c r="M548" i="1"/>
  <c r="N548" i="1"/>
  <c r="O548" i="1"/>
  <c r="P548" i="1"/>
  <c r="Q548" i="1"/>
  <c r="L549" i="1"/>
  <c r="M549" i="1"/>
  <c r="N549" i="1"/>
  <c r="O549" i="1"/>
  <c r="P549" i="1"/>
  <c r="Q549" i="1"/>
  <c r="L550" i="1"/>
  <c r="M550" i="1"/>
  <c r="N550" i="1"/>
  <c r="O550" i="1"/>
  <c r="P550" i="1"/>
  <c r="Q550" i="1"/>
  <c r="L551" i="1"/>
  <c r="M551" i="1"/>
  <c r="N551" i="1"/>
  <c r="O551" i="1"/>
  <c r="P551" i="1"/>
  <c r="Q551" i="1"/>
  <c r="L552" i="1"/>
  <c r="M552" i="1"/>
  <c r="N552" i="1"/>
  <c r="O552" i="1"/>
  <c r="P552" i="1"/>
  <c r="Q552" i="1"/>
  <c r="L553" i="1"/>
  <c r="M553" i="1"/>
  <c r="N553" i="1"/>
  <c r="O553" i="1"/>
  <c r="P553" i="1"/>
  <c r="Q553" i="1"/>
  <c r="L554" i="1"/>
  <c r="M554" i="1"/>
  <c r="N554" i="1"/>
  <c r="O554" i="1"/>
  <c r="P554" i="1"/>
  <c r="Q554" i="1"/>
  <c r="L555" i="1"/>
  <c r="M555" i="1"/>
  <c r="N555" i="1"/>
  <c r="O555" i="1"/>
  <c r="P555" i="1"/>
  <c r="Q555" i="1"/>
  <c r="L556" i="1"/>
  <c r="M556" i="1"/>
  <c r="N556" i="1"/>
  <c r="O556" i="1"/>
  <c r="P556" i="1"/>
  <c r="Q556" i="1"/>
  <c r="L557" i="1"/>
  <c r="M557" i="1"/>
  <c r="N557" i="1"/>
  <c r="O557" i="1"/>
  <c r="P557" i="1"/>
  <c r="Q557" i="1"/>
  <c r="L558" i="1"/>
  <c r="M558" i="1"/>
  <c r="N558" i="1"/>
  <c r="O558" i="1"/>
  <c r="P558" i="1"/>
  <c r="Q558" i="1"/>
  <c r="L559" i="1"/>
  <c r="M559" i="1"/>
  <c r="N559" i="1"/>
  <c r="O559" i="1"/>
  <c r="P559" i="1"/>
  <c r="Q559" i="1"/>
  <c r="L560" i="1"/>
  <c r="M560" i="1"/>
  <c r="N560" i="1"/>
  <c r="O560" i="1"/>
  <c r="P560" i="1"/>
  <c r="Q560" i="1"/>
  <c r="L561" i="1"/>
  <c r="M561" i="1"/>
  <c r="N561" i="1"/>
  <c r="O561" i="1"/>
  <c r="P561" i="1"/>
  <c r="Q561" i="1"/>
  <c r="L562" i="1"/>
  <c r="M562" i="1"/>
  <c r="N562" i="1"/>
  <c r="O562" i="1"/>
  <c r="P562" i="1"/>
  <c r="Q562" i="1"/>
  <c r="L563" i="1"/>
  <c r="M563" i="1"/>
  <c r="N563" i="1"/>
  <c r="O563" i="1"/>
  <c r="P563" i="1"/>
  <c r="Q563" i="1"/>
  <c r="L564" i="1"/>
  <c r="M564" i="1"/>
  <c r="N564" i="1"/>
  <c r="O564" i="1"/>
  <c r="P564" i="1"/>
  <c r="Q564" i="1"/>
  <c r="L565" i="1"/>
  <c r="M565" i="1"/>
  <c r="N565" i="1"/>
  <c r="O565" i="1"/>
  <c r="P565" i="1"/>
  <c r="Q565" i="1"/>
  <c r="L566" i="1"/>
  <c r="M566" i="1"/>
  <c r="N566" i="1"/>
  <c r="O566" i="1"/>
  <c r="P566" i="1"/>
  <c r="Q566" i="1"/>
  <c r="L567" i="1"/>
  <c r="M567" i="1"/>
  <c r="N567" i="1"/>
  <c r="O567" i="1"/>
  <c r="P567" i="1"/>
  <c r="Q567" i="1"/>
  <c r="L568" i="1"/>
  <c r="M568" i="1"/>
  <c r="N568" i="1"/>
  <c r="O568" i="1"/>
  <c r="P568" i="1"/>
  <c r="Q568" i="1"/>
  <c r="L569" i="1"/>
  <c r="M569" i="1"/>
  <c r="N569" i="1"/>
  <c r="O569" i="1"/>
  <c r="P569" i="1"/>
  <c r="Q569" i="1"/>
  <c r="L570" i="1"/>
  <c r="M570" i="1"/>
  <c r="N570" i="1"/>
  <c r="O570" i="1"/>
  <c r="P570" i="1"/>
  <c r="Q570" i="1"/>
  <c r="L571" i="1"/>
  <c r="M571" i="1"/>
  <c r="N571" i="1"/>
  <c r="O571" i="1"/>
  <c r="P571" i="1"/>
  <c r="Q571" i="1"/>
  <c r="L572" i="1"/>
  <c r="M572" i="1"/>
  <c r="N572" i="1"/>
  <c r="O572" i="1"/>
  <c r="P572" i="1"/>
  <c r="Q572" i="1"/>
  <c r="L573" i="1"/>
  <c r="M573" i="1"/>
  <c r="N573" i="1"/>
  <c r="O573" i="1"/>
  <c r="P573" i="1"/>
  <c r="Q573" i="1"/>
  <c r="L574" i="1"/>
  <c r="M574" i="1"/>
  <c r="N574" i="1"/>
  <c r="O574" i="1"/>
  <c r="P574" i="1"/>
  <c r="Q574" i="1"/>
  <c r="L575" i="1"/>
  <c r="M575" i="1"/>
  <c r="N575" i="1"/>
  <c r="O575" i="1"/>
  <c r="P575" i="1"/>
  <c r="Q575" i="1"/>
  <c r="L576" i="1"/>
  <c r="M576" i="1"/>
  <c r="N576" i="1"/>
  <c r="O576" i="1"/>
  <c r="P576" i="1"/>
  <c r="Q576" i="1"/>
  <c r="L577" i="1"/>
  <c r="M577" i="1"/>
  <c r="N577" i="1"/>
  <c r="O577" i="1"/>
  <c r="P577" i="1"/>
  <c r="Q577" i="1"/>
  <c r="L578" i="1"/>
  <c r="M578" i="1"/>
  <c r="N578" i="1"/>
  <c r="O578" i="1"/>
  <c r="P578" i="1"/>
  <c r="Q578" i="1"/>
  <c r="L579" i="1"/>
  <c r="M579" i="1"/>
  <c r="N579" i="1"/>
  <c r="O579" i="1"/>
  <c r="P579" i="1"/>
  <c r="Q579" i="1"/>
  <c r="L580" i="1"/>
  <c r="M580" i="1"/>
  <c r="N580" i="1"/>
  <c r="O580" i="1"/>
  <c r="P580" i="1"/>
  <c r="Q580" i="1"/>
  <c r="L581" i="1"/>
  <c r="M581" i="1"/>
  <c r="N581" i="1"/>
  <c r="O581" i="1"/>
  <c r="P581" i="1"/>
  <c r="Q581" i="1"/>
  <c r="L582" i="1"/>
  <c r="M582" i="1"/>
  <c r="N582" i="1"/>
  <c r="O582" i="1"/>
  <c r="P582" i="1"/>
  <c r="Q582" i="1"/>
  <c r="L583" i="1"/>
  <c r="M583" i="1"/>
  <c r="N583" i="1"/>
  <c r="O583" i="1"/>
  <c r="P583" i="1"/>
  <c r="Q583" i="1"/>
  <c r="L584" i="1"/>
  <c r="M584" i="1"/>
  <c r="N584" i="1"/>
  <c r="O584" i="1"/>
  <c r="P584" i="1"/>
  <c r="Q584" i="1"/>
  <c r="L585" i="1"/>
  <c r="M585" i="1"/>
  <c r="N585" i="1"/>
  <c r="O585" i="1"/>
  <c r="P585" i="1"/>
  <c r="Q585" i="1"/>
  <c r="L586" i="1"/>
  <c r="M586" i="1"/>
  <c r="N586" i="1"/>
  <c r="O586" i="1"/>
  <c r="P586" i="1"/>
  <c r="Q586" i="1"/>
  <c r="L587" i="1"/>
  <c r="M587" i="1"/>
  <c r="N587" i="1"/>
  <c r="O587" i="1"/>
  <c r="P587" i="1"/>
  <c r="Q587" i="1"/>
  <c r="L588" i="1"/>
  <c r="M588" i="1"/>
  <c r="N588" i="1"/>
  <c r="O588" i="1"/>
  <c r="P588" i="1"/>
  <c r="Q588" i="1"/>
  <c r="L589" i="1"/>
  <c r="M589" i="1"/>
  <c r="N589" i="1"/>
  <c r="O589" i="1"/>
  <c r="P589" i="1"/>
  <c r="Q589" i="1"/>
  <c r="L590" i="1"/>
  <c r="M590" i="1"/>
  <c r="N590" i="1"/>
  <c r="O590" i="1"/>
  <c r="P590" i="1"/>
  <c r="Q590" i="1"/>
  <c r="L591" i="1"/>
  <c r="M591" i="1"/>
  <c r="N591" i="1"/>
  <c r="O591" i="1"/>
  <c r="P591" i="1"/>
  <c r="Q591" i="1"/>
  <c r="L592" i="1"/>
  <c r="M592" i="1"/>
  <c r="N592" i="1"/>
  <c r="O592" i="1"/>
  <c r="P592" i="1"/>
  <c r="Q592" i="1"/>
  <c r="L593" i="1"/>
  <c r="M593" i="1"/>
  <c r="N593" i="1"/>
  <c r="O593" i="1"/>
  <c r="P593" i="1"/>
  <c r="Q593" i="1"/>
  <c r="L594" i="1"/>
  <c r="M594" i="1"/>
  <c r="N594" i="1"/>
  <c r="O594" i="1"/>
  <c r="P594" i="1"/>
  <c r="Q594" i="1"/>
  <c r="L595" i="1"/>
  <c r="M595" i="1"/>
  <c r="N595" i="1"/>
  <c r="O595" i="1"/>
  <c r="P595" i="1"/>
  <c r="Q595" i="1"/>
  <c r="L596" i="1"/>
  <c r="M596" i="1"/>
  <c r="N596" i="1"/>
  <c r="O596" i="1"/>
  <c r="P596" i="1"/>
  <c r="Q596" i="1"/>
  <c r="L597" i="1"/>
  <c r="M597" i="1"/>
  <c r="N597" i="1"/>
  <c r="O597" i="1"/>
  <c r="P597" i="1"/>
  <c r="Q597" i="1"/>
  <c r="L598" i="1"/>
  <c r="M598" i="1"/>
  <c r="N598" i="1"/>
  <c r="O598" i="1"/>
  <c r="P598" i="1"/>
  <c r="Q598" i="1"/>
  <c r="L599" i="1"/>
  <c r="M599" i="1"/>
  <c r="N599" i="1"/>
  <c r="O599" i="1"/>
  <c r="P599" i="1"/>
  <c r="Q599" i="1"/>
  <c r="L600" i="1"/>
  <c r="M600" i="1"/>
  <c r="N600" i="1"/>
  <c r="O600" i="1"/>
  <c r="P600" i="1"/>
  <c r="Q600" i="1"/>
  <c r="L601" i="1"/>
  <c r="M601" i="1"/>
  <c r="N601" i="1"/>
  <c r="O601" i="1"/>
  <c r="P601" i="1"/>
  <c r="Q601" i="1"/>
  <c r="L602" i="1"/>
  <c r="M602" i="1"/>
  <c r="N602" i="1"/>
  <c r="O602" i="1"/>
  <c r="P602" i="1"/>
  <c r="Q602" i="1"/>
  <c r="L603" i="1"/>
  <c r="M603" i="1"/>
  <c r="N603" i="1"/>
  <c r="O603" i="1"/>
  <c r="P603" i="1"/>
  <c r="Q603" i="1"/>
  <c r="L604" i="1"/>
  <c r="M604" i="1"/>
  <c r="N604" i="1"/>
  <c r="O604" i="1"/>
  <c r="P604" i="1"/>
  <c r="Q604" i="1"/>
  <c r="L605" i="1"/>
  <c r="M605" i="1"/>
  <c r="N605" i="1"/>
  <c r="O605" i="1"/>
  <c r="P605" i="1"/>
  <c r="Q605" i="1"/>
  <c r="L606" i="1"/>
  <c r="M606" i="1"/>
  <c r="N606" i="1"/>
  <c r="O606" i="1"/>
  <c r="P606" i="1"/>
  <c r="Q606" i="1"/>
  <c r="L607" i="1"/>
  <c r="M607" i="1"/>
  <c r="N607" i="1"/>
  <c r="O607" i="1"/>
  <c r="P607" i="1"/>
  <c r="Q607" i="1"/>
  <c r="L608" i="1"/>
  <c r="M608" i="1"/>
  <c r="N608" i="1"/>
  <c r="O608" i="1"/>
  <c r="P608" i="1"/>
  <c r="Q608" i="1"/>
  <c r="L609" i="1"/>
  <c r="M609" i="1"/>
  <c r="N609" i="1"/>
  <c r="O609" i="1"/>
  <c r="P609" i="1"/>
  <c r="Q609" i="1"/>
  <c r="L610" i="1"/>
  <c r="M610" i="1"/>
  <c r="N610" i="1"/>
  <c r="O610" i="1"/>
  <c r="P610" i="1"/>
  <c r="Q610" i="1"/>
  <c r="L611" i="1"/>
  <c r="M611" i="1"/>
  <c r="N611" i="1"/>
  <c r="O611" i="1"/>
  <c r="P611" i="1"/>
  <c r="Q611" i="1"/>
  <c r="L612" i="1"/>
  <c r="M612" i="1"/>
  <c r="N612" i="1"/>
  <c r="O612" i="1"/>
  <c r="P612" i="1"/>
  <c r="Q612" i="1"/>
  <c r="L613" i="1"/>
  <c r="M613" i="1"/>
  <c r="N613" i="1"/>
  <c r="O613" i="1"/>
  <c r="P613" i="1"/>
  <c r="Q613" i="1"/>
  <c r="L614" i="1"/>
  <c r="M614" i="1"/>
  <c r="N614" i="1"/>
  <c r="O614" i="1"/>
  <c r="P614" i="1"/>
  <c r="Q614" i="1"/>
  <c r="L615" i="1"/>
  <c r="M615" i="1"/>
  <c r="N615" i="1"/>
  <c r="O615" i="1"/>
  <c r="P615" i="1"/>
  <c r="Q615" i="1"/>
  <c r="L616" i="1"/>
  <c r="M616" i="1"/>
  <c r="N616" i="1"/>
  <c r="O616" i="1"/>
  <c r="P616" i="1"/>
  <c r="Q616" i="1"/>
  <c r="L617" i="1"/>
  <c r="M617" i="1"/>
  <c r="N617" i="1"/>
  <c r="O617" i="1"/>
  <c r="P617" i="1"/>
  <c r="Q617" i="1"/>
  <c r="L618" i="1"/>
  <c r="M618" i="1"/>
  <c r="N618" i="1"/>
  <c r="O618" i="1"/>
  <c r="P618" i="1"/>
  <c r="Q618" i="1"/>
  <c r="L619" i="1"/>
  <c r="M619" i="1"/>
  <c r="N619" i="1"/>
  <c r="O619" i="1"/>
  <c r="P619" i="1"/>
  <c r="Q619" i="1"/>
  <c r="L620" i="1"/>
  <c r="M620" i="1"/>
  <c r="N620" i="1"/>
  <c r="O620" i="1"/>
  <c r="P620" i="1"/>
  <c r="Q620" i="1"/>
  <c r="L621" i="1"/>
  <c r="M621" i="1"/>
  <c r="N621" i="1"/>
  <c r="O621" i="1"/>
  <c r="P621" i="1"/>
  <c r="Q621" i="1"/>
  <c r="L622" i="1"/>
  <c r="M622" i="1"/>
  <c r="N622" i="1"/>
  <c r="O622" i="1"/>
  <c r="P622" i="1"/>
  <c r="Q622" i="1"/>
  <c r="L623" i="1"/>
  <c r="M623" i="1"/>
  <c r="N623" i="1"/>
  <c r="O623" i="1"/>
  <c r="P623" i="1"/>
  <c r="Q623" i="1"/>
  <c r="L624" i="1"/>
  <c r="M624" i="1"/>
  <c r="N624" i="1"/>
  <c r="O624" i="1"/>
  <c r="P624" i="1"/>
  <c r="Q624" i="1"/>
  <c r="L625" i="1"/>
  <c r="M625" i="1"/>
  <c r="N625" i="1"/>
  <c r="O625" i="1"/>
  <c r="P625" i="1"/>
  <c r="Q625" i="1"/>
  <c r="L626" i="1"/>
  <c r="M626" i="1"/>
  <c r="N626" i="1"/>
  <c r="O626" i="1"/>
  <c r="P626" i="1"/>
  <c r="Q626" i="1"/>
  <c r="L627" i="1"/>
  <c r="M627" i="1"/>
  <c r="N627" i="1"/>
  <c r="O627" i="1"/>
  <c r="P627" i="1"/>
  <c r="Q627" i="1"/>
  <c r="L628" i="1"/>
  <c r="M628" i="1"/>
  <c r="N628" i="1"/>
  <c r="O628" i="1"/>
  <c r="P628" i="1"/>
  <c r="Q628" i="1"/>
  <c r="L629" i="1"/>
  <c r="M629" i="1"/>
  <c r="N629" i="1"/>
  <c r="O629" i="1"/>
  <c r="P629" i="1"/>
  <c r="Q629" i="1"/>
  <c r="L630" i="1"/>
  <c r="M630" i="1"/>
  <c r="N630" i="1"/>
  <c r="O630" i="1"/>
  <c r="P630" i="1"/>
  <c r="Q630" i="1"/>
  <c r="L631" i="1"/>
  <c r="M631" i="1"/>
  <c r="N631" i="1"/>
  <c r="O631" i="1"/>
  <c r="P631" i="1"/>
  <c r="Q631" i="1"/>
  <c r="L632" i="1"/>
  <c r="M632" i="1"/>
  <c r="N632" i="1"/>
  <c r="O632" i="1"/>
  <c r="P632" i="1"/>
  <c r="Q632" i="1"/>
  <c r="L633" i="1"/>
  <c r="M633" i="1"/>
  <c r="N633" i="1"/>
  <c r="O633" i="1"/>
  <c r="P633" i="1"/>
  <c r="Q633" i="1"/>
  <c r="L634" i="1"/>
  <c r="M634" i="1"/>
  <c r="N634" i="1"/>
  <c r="O634" i="1"/>
  <c r="P634" i="1"/>
  <c r="Q634" i="1"/>
  <c r="L635" i="1"/>
  <c r="M635" i="1"/>
  <c r="N635" i="1"/>
  <c r="O635" i="1"/>
  <c r="P635" i="1"/>
  <c r="Q635" i="1"/>
  <c r="L636" i="1"/>
  <c r="M636" i="1"/>
  <c r="N636" i="1"/>
  <c r="O636" i="1"/>
  <c r="P636" i="1"/>
  <c r="Q636" i="1"/>
  <c r="L637" i="1"/>
  <c r="M637" i="1"/>
  <c r="N637" i="1"/>
  <c r="O637" i="1"/>
  <c r="P637" i="1"/>
  <c r="Q637" i="1"/>
  <c r="L638" i="1"/>
  <c r="M638" i="1"/>
  <c r="N638" i="1"/>
  <c r="O638" i="1"/>
  <c r="P638" i="1"/>
  <c r="Q638" i="1"/>
  <c r="L639" i="1"/>
  <c r="M639" i="1"/>
  <c r="N639" i="1"/>
  <c r="O639" i="1"/>
  <c r="P639" i="1"/>
  <c r="Q639" i="1"/>
  <c r="L640" i="1"/>
  <c r="M640" i="1"/>
  <c r="N640" i="1"/>
  <c r="O640" i="1"/>
  <c r="P640" i="1"/>
  <c r="Q640" i="1"/>
  <c r="L641" i="1"/>
  <c r="M641" i="1"/>
  <c r="N641" i="1"/>
  <c r="O641" i="1"/>
  <c r="P641" i="1"/>
  <c r="Q641" i="1"/>
  <c r="L642" i="1"/>
  <c r="M642" i="1"/>
  <c r="N642" i="1"/>
  <c r="O642" i="1"/>
  <c r="P642" i="1"/>
  <c r="Q642" i="1"/>
  <c r="L643" i="1"/>
  <c r="M643" i="1"/>
  <c r="N643" i="1"/>
  <c r="O643" i="1"/>
  <c r="P643" i="1"/>
  <c r="Q643" i="1"/>
  <c r="L644" i="1"/>
  <c r="M644" i="1"/>
  <c r="N644" i="1"/>
  <c r="O644" i="1"/>
  <c r="P644" i="1"/>
  <c r="Q644" i="1"/>
  <c r="L645" i="1"/>
  <c r="M645" i="1"/>
  <c r="N645" i="1"/>
  <c r="O645" i="1"/>
  <c r="P645" i="1"/>
  <c r="Q645" i="1"/>
  <c r="L646" i="1"/>
  <c r="M646" i="1"/>
  <c r="N646" i="1"/>
  <c r="O646" i="1"/>
  <c r="P646" i="1"/>
  <c r="Q646" i="1"/>
  <c r="L647" i="1"/>
  <c r="M647" i="1"/>
  <c r="N647" i="1"/>
  <c r="O647" i="1"/>
  <c r="P647" i="1"/>
  <c r="Q647" i="1"/>
  <c r="L648" i="1"/>
  <c r="M648" i="1"/>
  <c r="N648" i="1"/>
  <c r="O648" i="1"/>
  <c r="P648" i="1"/>
  <c r="Q648" i="1"/>
  <c r="L649" i="1"/>
  <c r="M649" i="1"/>
  <c r="N649" i="1"/>
  <c r="O649" i="1"/>
  <c r="P649" i="1"/>
  <c r="Q649" i="1"/>
  <c r="L650" i="1"/>
  <c r="M650" i="1"/>
  <c r="N650" i="1"/>
  <c r="O650" i="1"/>
  <c r="P650" i="1"/>
  <c r="Q650" i="1"/>
  <c r="L651" i="1"/>
  <c r="M651" i="1"/>
  <c r="N651" i="1"/>
  <c r="O651" i="1"/>
  <c r="P651" i="1"/>
  <c r="Q651" i="1"/>
  <c r="L652" i="1"/>
  <c r="M652" i="1"/>
  <c r="N652" i="1"/>
  <c r="O652" i="1"/>
  <c r="P652" i="1"/>
  <c r="Q652" i="1"/>
  <c r="L653" i="1"/>
  <c r="M653" i="1"/>
  <c r="N653" i="1"/>
  <c r="O653" i="1"/>
  <c r="P653" i="1"/>
  <c r="Q653" i="1"/>
  <c r="L654" i="1"/>
  <c r="M654" i="1"/>
  <c r="N654" i="1"/>
  <c r="O654" i="1"/>
  <c r="P654" i="1"/>
  <c r="Q654" i="1"/>
  <c r="L655" i="1"/>
  <c r="M655" i="1"/>
  <c r="N655" i="1"/>
  <c r="O655" i="1"/>
  <c r="P655" i="1"/>
  <c r="Q655" i="1"/>
  <c r="L656" i="1"/>
  <c r="M656" i="1"/>
  <c r="N656" i="1"/>
  <c r="O656" i="1"/>
  <c r="P656" i="1"/>
  <c r="Q656" i="1"/>
  <c r="L657" i="1"/>
  <c r="M657" i="1"/>
  <c r="N657" i="1"/>
  <c r="O657" i="1"/>
  <c r="P657" i="1"/>
  <c r="Q657" i="1"/>
  <c r="L658" i="1"/>
  <c r="M658" i="1"/>
  <c r="N658" i="1"/>
  <c r="O658" i="1"/>
  <c r="P658" i="1"/>
  <c r="Q658" i="1"/>
  <c r="L659" i="1"/>
  <c r="M659" i="1"/>
  <c r="N659" i="1"/>
  <c r="O659" i="1"/>
  <c r="P659" i="1"/>
  <c r="Q659" i="1"/>
  <c r="L660" i="1"/>
  <c r="M660" i="1"/>
  <c r="N660" i="1"/>
  <c r="O660" i="1"/>
  <c r="P660" i="1"/>
  <c r="Q660" i="1"/>
  <c r="L661" i="1"/>
  <c r="M661" i="1"/>
  <c r="N661" i="1"/>
  <c r="O661" i="1"/>
  <c r="P661" i="1"/>
  <c r="Q661" i="1"/>
  <c r="L662" i="1"/>
  <c r="M662" i="1"/>
  <c r="N662" i="1"/>
  <c r="O662" i="1"/>
  <c r="P662" i="1"/>
  <c r="Q662" i="1"/>
  <c r="L663" i="1"/>
  <c r="M663" i="1"/>
  <c r="N663" i="1"/>
  <c r="O663" i="1"/>
  <c r="P663" i="1"/>
  <c r="Q663" i="1"/>
  <c r="L664" i="1"/>
  <c r="M664" i="1"/>
  <c r="N664" i="1"/>
  <c r="O664" i="1"/>
  <c r="P664" i="1"/>
  <c r="Q664" i="1"/>
  <c r="L665" i="1"/>
  <c r="M665" i="1"/>
  <c r="N665" i="1"/>
  <c r="O665" i="1"/>
  <c r="P665" i="1"/>
  <c r="Q665" i="1"/>
  <c r="L666" i="1"/>
  <c r="M666" i="1"/>
  <c r="N666" i="1"/>
  <c r="O666" i="1"/>
  <c r="P666" i="1"/>
  <c r="Q666" i="1"/>
  <c r="L667" i="1"/>
  <c r="M667" i="1"/>
  <c r="N667" i="1"/>
  <c r="O667" i="1"/>
  <c r="P667" i="1"/>
  <c r="Q667" i="1"/>
  <c r="L668" i="1"/>
  <c r="M668" i="1"/>
  <c r="N668" i="1"/>
  <c r="O668" i="1"/>
  <c r="P668" i="1"/>
  <c r="Q668" i="1"/>
  <c r="L669" i="1"/>
  <c r="M669" i="1"/>
  <c r="N669" i="1"/>
  <c r="O669" i="1"/>
  <c r="P669" i="1"/>
  <c r="Q669" i="1"/>
  <c r="L670" i="1"/>
  <c r="M670" i="1"/>
  <c r="N670" i="1"/>
  <c r="O670" i="1"/>
  <c r="P670" i="1"/>
  <c r="Q670" i="1"/>
  <c r="L671" i="1"/>
  <c r="M671" i="1"/>
  <c r="N671" i="1"/>
  <c r="O671" i="1"/>
  <c r="P671" i="1"/>
  <c r="Q671" i="1"/>
  <c r="L672" i="1"/>
  <c r="M672" i="1"/>
  <c r="N672" i="1"/>
  <c r="O672" i="1"/>
  <c r="P672" i="1"/>
  <c r="Q672" i="1"/>
  <c r="L673" i="1"/>
  <c r="M673" i="1"/>
  <c r="N673" i="1"/>
  <c r="O673" i="1"/>
  <c r="P673" i="1"/>
  <c r="Q673" i="1"/>
  <c r="L674" i="1"/>
  <c r="M674" i="1"/>
  <c r="N674" i="1"/>
  <c r="O674" i="1"/>
  <c r="P674" i="1"/>
  <c r="Q674" i="1"/>
  <c r="L675" i="1"/>
  <c r="M675" i="1"/>
  <c r="N675" i="1"/>
  <c r="O675" i="1"/>
  <c r="P675" i="1"/>
  <c r="Q675" i="1"/>
  <c r="L676" i="1"/>
  <c r="M676" i="1"/>
  <c r="N676" i="1"/>
  <c r="O676" i="1"/>
  <c r="P676" i="1"/>
  <c r="Q676" i="1"/>
  <c r="L677" i="1"/>
  <c r="M677" i="1"/>
  <c r="N677" i="1"/>
  <c r="O677" i="1"/>
  <c r="P677" i="1"/>
  <c r="Q677" i="1"/>
  <c r="L678" i="1"/>
  <c r="M678" i="1"/>
  <c r="N678" i="1"/>
  <c r="O678" i="1"/>
  <c r="P678" i="1"/>
  <c r="Q678" i="1"/>
  <c r="L679" i="1"/>
  <c r="M679" i="1"/>
  <c r="N679" i="1"/>
  <c r="O679" i="1"/>
  <c r="P679" i="1"/>
  <c r="Q679" i="1"/>
  <c r="L680" i="1"/>
  <c r="M680" i="1"/>
  <c r="N680" i="1"/>
  <c r="O680" i="1"/>
  <c r="P680" i="1"/>
  <c r="Q680" i="1"/>
  <c r="L681" i="1"/>
  <c r="M681" i="1"/>
  <c r="N681" i="1"/>
  <c r="O681" i="1"/>
  <c r="P681" i="1"/>
  <c r="Q681" i="1"/>
  <c r="L682" i="1"/>
  <c r="M682" i="1"/>
  <c r="N682" i="1"/>
  <c r="O682" i="1"/>
  <c r="P682" i="1"/>
  <c r="Q682" i="1"/>
  <c r="L683" i="1"/>
  <c r="M683" i="1"/>
  <c r="N683" i="1"/>
  <c r="O683" i="1"/>
  <c r="P683" i="1"/>
  <c r="Q683" i="1"/>
  <c r="L684" i="1"/>
  <c r="M684" i="1"/>
  <c r="N684" i="1"/>
  <c r="O684" i="1"/>
  <c r="P684" i="1"/>
  <c r="Q684" i="1"/>
  <c r="L685" i="1"/>
  <c r="M685" i="1"/>
  <c r="N685" i="1"/>
  <c r="O685" i="1"/>
  <c r="P685" i="1"/>
  <c r="Q685" i="1"/>
  <c r="L686" i="1"/>
  <c r="M686" i="1"/>
  <c r="N686" i="1"/>
  <c r="O686" i="1"/>
  <c r="P686" i="1"/>
  <c r="Q686" i="1"/>
  <c r="L687" i="1"/>
  <c r="M687" i="1"/>
  <c r="N687" i="1"/>
  <c r="O687" i="1"/>
  <c r="P687" i="1"/>
  <c r="Q687" i="1"/>
  <c r="L688" i="1"/>
  <c r="M688" i="1"/>
  <c r="N688" i="1"/>
  <c r="O688" i="1"/>
  <c r="P688" i="1"/>
  <c r="Q688" i="1"/>
  <c r="L689" i="1"/>
  <c r="M689" i="1"/>
  <c r="N689" i="1"/>
  <c r="O689" i="1"/>
  <c r="P689" i="1"/>
  <c r="Q689" i="1"/>
  <c r="L690" i="1"/>
  <c r="M690" i="1"/>
  <c r="N690" i="1"/>
  <c r="O690" i="1"/>
  <c r="P690" i="1"/>
  <c r="Q690" i="1"/>
  <c r="L691" i="1"/>
  <c r="M691" i="1"/>
  <c r="N691" i="1"/>
  <c r="O691" i="1"/>
  <c r="P691" i="1"/>
  <c r="Q691" i="1"/>
  <c r="L692" i="1"/>
  <c r="M692" i="1"/>
  <c r="N692" i="1"/>
  <c r="O692" i="1"/>
  <c r="P692" i="1"/>
  <c r="Q692" i="1"/>
  <c r="L693" i="1"/>
  <c r="M693" i="1"/>
  <c r="N693" i="1"/>
  <c r="O693" i="1"/>
  <c r="P693" i="1"/>
  <c r="Q693" i="1"/>
  <c r="L694" i="1"/>
  <c r="M694" i="1"/>
  <c r="N694" i="1"/>
  <c r="O694" i="1"/>
  <c r="P694" i="1"/>
  <c r="Q694" i="1"/>
  <c r="L695" i="1"/>
  <c r="M695" i="1"/>
  <c r="N695" i="1"/>
  <c r="O695" i="1"/>
  <c r="P695" i="1"/>
  <c r="Q695" i="1"/>
  <c r="L696" i="1"/>
  <c r="M696" i="1"/>
  <c r="N696" i="1"/>
  <c r="O696" i="1"/>
  <c r="P696" i="1"/>
  <c r="Q696" i="1"/>
  <c r="L697" i="1"/>
  <c r="M697" i="1"/>
  <c r="N697" i="1"/>
  <c r="O697" i="1"/>
  <c r="P697" i="1"/>
  <c r="Q697" i="1"/>
  <c r="B6" i="1" l="1"/>
  <c r="R7" i="1" l="1"/>
  <c r="L208" i="1" l="1"/>
  <c r="M208" i="1"/>
  <c r="N208" i="1"/>
  <c r="O208" i="1"/>
  <c r="P208" i="1"/>
  <c r="Q208" i="1"/>
  <c r="L209" i="1"/>
  <c r="M209" i="1"/>
  <c r="N209" i="1"/>
  <c r="O209" i="1"/>
  <c r="P209" i="1"/>
  <c r="Q209" i="1"/>
  <c r="L210" i="1"/>
  <c r="M210" i="1"/>
  <c r="N210" i="1"/>
  <c r="O210" i="1"/>
  <c r="P210" i="1"/>
  <c r="Q210" i="1"/>
  <c r="L211" i="1"/>
  <c r="M211" i="1"/>
  <c r="N211" i="1"/>
  <c r="O211" i="1"/>
  <c r="P211" i="1"/>
  <c r="Q211" i="1"/>
  <c r="L212" i="1"/>
  <c r="M212" i="1"/>
  <c r="N212" i="1"/>
  <c r="O212" i="1"/>
  <c r="P212" i="1"/>
  <c r="Q212" i="1"/>
  <c r="L213" i="1"/>
  <c r="M213" i="1"/>
  <c r="N213" i="1"/>
  <c r="O213" i="1"/>
  <c r="P213" i="1"/>
  <c r="Q213" i="1"/>
  <c r="L214" i="1"/>
  <c r="M214" i="1"/>
  <c r="N214" i="1"/>
  <c r="O214" i="1"/>
  <c r="P214" i="1"/>
  <c r="Q214" i="1"/>
  <c r="L215" i="1"/>
  <c r="M215" i="1"/>
  <c r="N215" i="1"/>
  <c r="O215" i="1"/>
  <c r="P215" i="1"/>
  <c r="Q215" i="1"/>
  <c r="L216" i="1"/>
  <c r="M216" i="1"/>
  <c r="N216" i="1"/>
  <c r="O216" i="1"/>
  <c r="P216" i="1"/>
  <c r="Q216" i="1"/>
  <c r="L217" i="1"/>
  <c r="M217" i="1"/>
  <c r="N217" i="1"/>
  <c r="O217" i="1"/>
  <c r="P217" i="1"/>
  <c r="Q217" i="1"/>
  <c r="L218" i="1"/>
  <c r="M218" i="1"/>
  <c r="N218" i="1"/>
  <c r="O218" i="1"/>
  <c r="P218" i="1"/>
  <c r="Q218" i="1"/>
  <c r="L219" i="1"/>
  <c r="M219" i="1"/>
  <c r="N219" i="1"/>
  <c r="O219" i="1"/>
  <c r="P219" i="1"/>
  <c r="Q219" i="1"/>
  <c r="L220" i="1"/>
  <c r="M220" i="1"/>
  <c r="N220" i="1"/>
  <c r="O220" i="1"/>
  <c r="P220" i="1"/>
  <c r="Q220" i="1"/>
  <c r="L221" i="1"/>
  <c r="M221" i="1"/>
  <c r="N221" i="1"/>
  <c r="O221" i="1"/>
  <c r="P221" i="1"/>
  <c r="Q221" i="1"/>
  <c r="L222" i="1"/>
  <c r="M222" i="1"/>
  <c r="N222" i="1"/>
  <c r="O222" i="1"/>
  <c r="P222" i="1"/>
  <c r="Q222" i="1"/>
  <c r="L223" i="1"/>
  <c r="M223" i="1"/>
  <c r="N223" i="1"/>
  <c r="O223" i="1"/>
  <c r="P223" i="1"/>
  <c r="Q223" i="1"/>
  <c r="L224" i="1"/>
  <c r="M224" i="1"/>
  <c r="N224" i="1"/>
  <c r="O224" i="1"/>
  <c r="P224" i="1"/>
  <c r="Q224" i="1"/>
  <c r="L225" i="1"/>
  <c r="M225" i="1"/>
  <c r="N225" i="1"/>
  <c r="O225" i="1"/>
  <c r="P225" i="1"/>
  <c r="Q225" i="1"/>
  <c r="L226" i="1"/>
  <c r="M226" i="1"/>
  <c r="N226" i="1"/>
  <c r="O226" i="1"/>
  <c r="P226" i="1"/>
  <c r="Q226" i="1"/>
  <c r="L227" i="1"/>
  <c r="M227" i="1"/>
  <c r="N227" i="1"/>
  <c r="O227" i="1"/>
  <c r="P227" i="1"/>
  <c r="Q227" i="1"/>
  <c r="L228" i="1"/>
  <c r="M228" i="1"/>
  <c r="N228" i="1"/>
  <c r="O228" i="1"/>
  <c r="P228" i="1"/>
  <c r="Q228" i="1"/>
  <c r="L229" i="1"/>
  <c r="M229" i="1"/>
  <c r="N229" i="1"/>
  <c r="O229" i="1"/>
  <c r="P229" i="1"/>
  <c r="Q229" i="1"/>
  <c r="L230" i="1"/>
  <c r="M230" i="1"/>
  <c r="N230" i="1"/>
  <c r="O230" i="1"/>
  <c r="P230" i="1"/>
  <c r="Q230" i="1"/>
  <c r="L231" i="1"/>
  <c r="M231" i="1"/>
  <c r="N231" i="1"/>
  <c r="O231" i="1"/>
  <c r="P231" i="1"/>
  <c r="Q231" i="1"/>
  <c r="L232" i="1"/>
  <c r="M232" i="1"/>
  <c r="N232" i="1"/>
  <c r="O232" i="1"/>
  <c r="P232" i="1"/>
  <c r="Q232" i="1"/>
  <c r="L233" i="1"/>
  <c r="M233" i="1"/>
  <c r="N233" i="1"/>
  <c r="O233" i="1"/>
  <c r="P233" i="1"/>
  <c r="Q233" i="1"/>
  <c r="L234" i="1"/>
  <c r="M234" i="1"/>
  <c r="N234" i="1"/>
  <c r="O234" i="1"/>
  <c r="P234" i="1"/>
  <c r="Q234" i="1"/>
  <c r="L235" i="1"/>
  <c r="M235" i="1"/>
  <c r="N235" i="1"/>
  <c r="O235" i="1"/>
  <c r="P235" i="1"/>
  <c r="Q235" i="1"/>
  <c r="L236" i="1"/>
  <c r="M236" i="1"/>
  <c r="N236" i="1"/>
  <c r="O236" i="1"/>
  <c r="P236" i="1"/>
  <c r="Q236" i="1"/>
  <c r="L237" i="1"/>
  <c r="M237" i="1"/>
  <c r="N237" i="1"/>
  <c r="O237" i="1"/>
  <c r="P237" i="1"/>
  <c r="Q237" i="1"/>
  <c r="L238" i="1"/>
  <c r="M238" i="1"/>
  <c r="N238" i="1"/>
  <c r="O238" i="1"/>
  <c r="P238" i="1"/>
  <c r="Q238" i="1"/>
  <c r="L239" i="1"/>
  <c r="M239" i="1"/>
  <c r="N239" i="1"/>
  <c r="O239" i="1"/>
  <c r="P239" i="1"/>
  <c r="Q239" i="1"/>
  <c r="L240" i="1"/>
  <c r="M240" i="1"/>
  <c r="N240" i="1"/>
  <c r="O240" i="1"/>
  <c r="P240" i="1"/>
  <c r="Q240" i="1"/>
  <c r="L241" i="1"/>
  <c r="M241" i="1"/>
  <c r="N241" i="1"/>
  <c r="O241" i="1"/>
  <c r="P241" i="1"/>
  <c r="Q241" i="1"/>
  <c r="L242" i="1"/>
  <c r="M242" i="1"/>
  <c r="N242" i="1"/>
  <c r="O242" i="1"/>
  <c r="P242" i="1"/>
  <c r="Q242" i="1"/>
  <c r="L243" i="1"/>
  <c r="M243" i="1"/>
  <c r="N243" i="1"/>
  <c r="O243" i="1"/>
  <c r="P243" i="1"/>
  <c r="Q243" i="1"/>
  <c r="L244" i="1"/>
  <c r="M244" i="1"/>
  <c r="N244" i="1"/>
  <c r="O244" i="1"/>
  <c r="P244" i="1"/>
  <c r="Q244" i="1"/>
  <c r="L245" i="1"/>
  <c r="M245" i="1"/>
  <c r="N245" i="1"/>
  <c r="O245" i="1"/>
  <c r="P245" i="1"/>
  <c r="Q245" i="1"/>
  <c r="L246" i="1"/>
  <c r="M246" i="1"/>
  <c r="N246" i="1"/>
  <c r="O246" i="1"/>
  <c r="P246" i="1"/>
  <c r="Q246" i="1"/>
  <c r="L247" i="1"/>
  <c r="M247" i="1"/>
  <c r="N247" i="1"/>
  <c r="O247" i="1"/>
  <c r="P247" i="1"/>
  <c r="Q247" i="1"/>
  <c r="L248" i="1"/>
  <c r="M248" i="1"/>
  <c r="N248" i="1"/>
  <c r="O248" i="1"/>
  <c r="P248" i="1"/>
  <c r="Q248" i="1"/>
  <c r="L249" i="1"/>
  <c r="M249" i="1"/>
  <c r="N249" i="1"/>
  <c r="O249" i="1"/>
  <c r="P249" i="1"/>
  <c r="Q249" i="1"/>
  <c r="L250" i="1"/>
  <c r="M250" i="1"/>
  <c r="N250" i="1"/>
  <c r="O250" i="1"/>
  <c r="P250" i="1"/>
  <c r="Q250" i="1"/>
  <c r="L251" i="1"/>
  <c r="M251" i="1"/>
  <c r="N251" i="1"/>
  <c r="O251" i="1"/>
  <c r="P251" i="1"/>
  <c r="Q251" i="1"/>
  <c r="L252" i="1"/>
  <c r="M252" i="1"/>
  <c r="N252" i="1"/>
  <c r="O252" i="1"/>
  <c r="P252" i="1"/>
  <c r="Q252" i="1"/>
  <c r="L253" i="1"/>
  <c r="M253" i="1"/>
  <c r="N253" i="1"/>
  <c r="O253" i="1"/>
  <c r="P253" i="1"/>
  <c r="Q253" i="1"/>
  <c r="L6" i="1"/>
  <c r="F4" i="1"/>
  <c r="B698" i="1" l="1"/>
  <c r="R6" i="1" l="1"/>
  <c r="L167" i="1" l="1"/>
  <c r="M167" i="1"/>
  <c r="N167" i="1"/>
  <c r="O167" i="1"/>
  <c r="P167" i="1"/>
  <c r="Q167" i="1"/>
  <c r="L168" i="1"/>
  <c r="M168" i="1"/>
  <c r="N168" i="1"/>
  <c r="O168" i="1"/>
  <c r="P168" i="1"/>
  <c r="Q168" i="1"/>
  <c r="L169" i="1"/>
  <c r="M169" i="1"/>
  <c r="N169" i="1"/>
  <c r="O169" i="1"/>
  <c r="P169" i="1"/>
  <c r="Q169" i="1"/>
  <c r="L170" i="1"/>
  <c r="M170" i="1"/>
  <c r="N170" i="1"/>
  <c r="O170" i="1"/>
  <c r="P170" i="1"/>
  <c r="Q170" i="1"/>
  <c r="L171" i="1"/>
  <c r="M171" i="1"/>
  <c r="N171" i="1"/>
  <c r="O171" i="1"/>
  <c r="P171" i="1"/>
  <c r="Q171" i="1"/>
  <c r="L172" i="1"/>
  <c r="M172" i="1"/>
  <c r="N172" i="1"/>
  <c r="O172" i="1"/>
  <c r="P172" i="1"/>
  <c r="Q172" i="1"/>
  <c r="L173" i="1"/>
  <c r="M173" i="1"/>
  <c r="N173" i="1"/>
  <c r="O173" i="1"/>
  <c r="P173" i="1"/>
  <c r="Q173" i="1"/>
  <c r="L174" i="1"/>
  <c r="M174" i="1"/>
  <c r="N174" i="1"/>
  <c r="O174" i="1"/>
  <c r="P174" i="1"/>
  <c r="Q174" i="1"/>
  <c r="L175" i="1"/>
  <c r="M175" i="1"/>
  <c r="N175" i="1"/>
  <c r="O175" i="1"/>
  <c r="P175" i="1"/>
  <c r="Q175" i="1"/>
  <c r="L176" i="1"/>
  <c r="M176" i="1"/>
  <c r="N176" i="1"/>
  <c r="O176" i="1"/>
  <c r="P176" i="1"/>
  <c r="Q176" i="1"/>
  <c r="L177" i="1"/>
  <c r="M177" i="1"/>
  <c r="N177" i="1"/>
  <c r="O177" i="1"/>
  <c r="P177" i="1"/>
  <c r="Q177" i="1"/>
  <c r="L178" i="1"/>
  <c r="M178" i="1"/>
  <c r="N178" i="1"/>
  <c r="O178" i="1"/>
  <c r="P178" i="1"/>
  <c r="Q178" i="1"/>
  <c r="L179" i="1"/>
  <c r="M179" i="1"/>
  <c r="N179" i="1"/>
  <c r="O179" i="1"/>
  <c r="P179" i="1"/>
  <c r="Q179" i="1"/>
  <c r="L180" i="1"/>
  <c r="M180" i="1"/>
  <c r="N180" i="1"/>
  <c r="O180" i="1"/>
  <c r="P180" i="1"/>
  <c r="Q180" i="1"/>
  <c r="L181" i="1"/>
  <c r="M181" i="1"/>
  <c r="N181" i="1"/>
  <c r="O181" i="1"/>
  <c r="P181" i="1"/>
  <c r="Q181" i="1"/>
  <c r="L182" i="1"/>
  <c r="M182" i="1"/>
  <c r="N182" i="1"/>
  <c r="O182" i="1"/>
  <c r="P182" i="1"/>
  <c r="Q182" i="1"/>
  <c r="L183" i="1"/>
  <c r="M183" i="1"/>
  <c r="N183" i="1"/>
  <c r="O183" i="1"/>
  <c r="P183" i="1"/>
  <c r="Q183" i="1"/>
  <c r="L184" i="1"/>
  <c r="M184" i="1"/>
  <c r="N184" i="1"/>
  <c r="O184" i="1"/>
  <c r="P184" i="1"/>
  <c r="Q184" i="1"/>
  <c r="L185" i="1"/>
  <c r="M185" i="1"/>
  <c r="N185" i="1"/>
  <c r="O185" i="1"/>
  <c r="P185" i="1"/>
  <c r="Q185" i="1"/>
  <c r="L186" i="1"/>
  <c r="M186" i="1"/>
  <c r="N186" i="1"/>
  <c r="O186" i="1"/>
  <c r="P186" i="1"/>
  <c r="Q186" i="1"/>
  <c r="L187" i="1"/>
  <c r="M187" i="1"/>
  <c r="N187" i="1"/>
  <c r="O187" i="1"/>
  <c r="P187" i="1"/>
  <c r="Q187" i="1"/>
  <c r="L43" i="1"/>
  <c r="M43" i="1"/>
  <c r="N43" i="1"/>
  <c r="O43" i="1"/>
  <c r="P43" i="1"/>
  <c r="Q43" i="1"/>
  <c r="L44" i="1"/>
  <c r="M44" i="1"/>
  <c r="N44" i="1"/>
  <c r="O44" i="1"/>
  <c r="P44" i="1"/>
  <c r="Q44" i="1"/>
  <c r="L45" i="1"/>
  <c r="M45" i="1"/>
  <c r="N45" i="1"/>
  <c r="O45" i="1"/>
  <c r="P45" i="1"/>
  <c r="Q45" i="1"/>
  <c r="L46" i="1"/>
  <c r="M46" i="1"/>
  <c r="N46" i="1"/>
  <c r="O46" i="1"/>
  <c r="P46" i="1"/>
  <c r="Q46" i="1"/>
  <c r="L47" i="1"/>
  <c r="M47" i="1"/>
  <c r="N47" i="1"/>
  <c r="O47" i="1"/>
  <c r="P47" i="1"/>
  <c r="Q47" i="1"/>
  <c r="L48" i="1"/>
  <c r="M48" i="1"/>
  <c r="N48" i="1"/>
  <c r="O48" i="1"/>
  <c r="P48" i="1"/>
  <c r="Q48" i="1"/>
  <c r="L49" i="1"/>
  <c r="M49" i="1"/>
  <c r="N49" i="1"/>
  <c r="O49" i="1"/>
  <c r="P49" i="1"/>
  <c r="Q49" i="1"/>
  <c r="L50" i="1"/>
  <c r="M50" i="1"/>
  <c r="N50" i="1"/>
  <c r="O50" i="1"/>
  <c r="P50" i="1"/>
  <c r="Q50" i="1"/>
  <c r="L51" i="1"/>
  <c r="M51" i="1"/>
  <c r="N51" i="1"/>
  <c r="O51" i="1"/>
  <c r="P51" i="1"/>
  <c r="Q51" i="1"/>
  <c r="L52" i="1"/>
  <c r="M52" i="1"/>
  <c r="N52" i="1"/>
  <c r="O52" i="1"/>
  <c r="P52" i="1"/>
  <c r="Q52" i="1"/>
  <c r="L53" i="1"/>
  <c r="M53" i="1"/>
  <c r="N53" i="1"/>
  <c r="O53" i="1"/>
  <c r="P53" i="1"/>
  <c r="Q53" i="1"/>
  <c r="L54" i="1"/>
  <c r="M54" i="1"/>
  <c r="N54" i="1"/>
  <c r="O54" i="1"/>
  <c r="P54" i="1"/>
  <c r="Q54" i="1"/>
  <c r="L55" i="1"/>
  <c r="M55" i="1"/>
  <c r="N55" i="1"/>
  <c r="O55" i="1"/>
  <c r="P55" i="1"/>
  <c r="Q55" i="1"/>
  <c r="L56" i="1"/>
  <c r="M56" i="1"/>
  <c r="N56" i="1"/>
  <c r="O56" i="1"/>
  <c r="P56" i="1"/>
  <c r="Q56" i="1"/>
  <c r="L57" i="1"/>
  <c r="M57" i="1"/>
  <c r="N57" i="1"/>
  <c r="O57" i="1"/>
  <c r="P57" i="1"/>
  <c r="Q57" i="1"/>
  <c r="L58" i="1"/>
  <c r="M58" i="1"/>
  <c r="N58" i="1"/>
  <c r="O58" i="1"/>
  <c r="P58" i="1"/>
  <c r="Q58" i="1"/>
  <c r="L59" i="1"/>
  <c r="M59" i="1"/>
  <c r="N59" i="1"/>
  <c r="O59" i="1"/>
  <c r="P59" i="1"/>
  <c r="Q59" i="1"/>
  <c r="L60" i="1"/>
  <c r="M60" i="1"/>
  <c r="N60" i="1"/>
  <c r="O60" i="1"/>
  <c r="P60" i="1"/>
  <c r="Q60" i="1"/>
  <c r="L61" i="1"/>
  <c r="M61" i="1"/>
  <c r="N61" i="1"/>
  <c r="O61" i="1"/>
  <c r="P61" i="1"/>
  <c r="Q61" i="1"/>
  <c r="L62" i="1"/>
  <c r="M62" i="1"/>
  <c r="N62" i="1"/>
  <c r="O62" i="1"/>
  <c r="P62" i="1"/>
  <c r="Q62" i="1"/>
  <c r="L63" i="1"/>
  <c r="M63" i="1"/>
  <c r="N63" i="1"/>
  <c r="O63" i="1"/>
  <c r="P63" i="1"/>
  <c r="Q63" i="1"/>
  <c r="L64" i="1"/>
  <c r="M64" i="1"/>
  <c r="N64" i="1"/>
  <c r="O64" i="1"/>
  <c r="P64" i="1"/>
  <c r="Q64" i="1"/>
  <c r="L65" i="1"/>
  <c r="M65" i="1"/>
  <c r="N65" i="1"/>
  <c r="O65" i="1"/>
  <c r="P65" i="1"/>
  <c r="Q65" i="1"/>
  <c r="L66" i="1"/>
  <c r="M66" i="1"/>
  <c r="N66" i="1"/>
  <c r="O66" i="1"/>
  <c r="P66" i="1"/>
  <c r="Q66" i="1"/>
  <c r="L67" i="1"/>
  <c r="M67" i="1"/>
  <c r="N67" i="1"/>
  <c r="O67" i="1"/>
  <c r="P67" i="1"/>
  <c r="Q67" i="1"/>
  <c r="L68" i="1"/>
  <c r="M68" i="1"/>
  <c r="N68" i="1"/>
  <c r="O68" i="1"/>
  <c r="P68" i="1"/>
  <c r="Q68" i="1"/>
  <c r="L69" i="1"/>
  <c r="M69" i="1"/>
  <c r="N69" i="1"/>
  <c r="O69" i="1"/>
  <c r="P69" i="1"/>
  <c r="Q69" i="1"/>
  <c r="L70" i="1"/>
  <c r="M70" i="1"/>
  <c r="N70" i="1"/>
  <c r="O70" i="1"/>
  <c r="P70" i="1"/>
  <c r="Q70" i="1"/>
  <c r="L71" i="1"/>
  <c r="M71" i="1"/>
  <c r="N71" i="1"/>
  <c r="O71" i="1"/>
  <c r="P71" i="1"/>
  <c r="Q71" i="1"/>
  <c r="L72" i="1"/>
  <c r="M72" i="1"/>
  <c r="N72" i="1"/>
  <c r="O72" i="1"/>
  <c r="P72" i="1"/>
  <c r="Q72" i="1"/>
  <c r="L73" i="1"/>
  <c r="M73" i="1"/>
  <c r="N73" i="1"/>
  <c r="O73" i="1"/>
  <c r="P73" i="1"/>
  <c r="Q73" i="1"/>
  <c r="L74" i="1"/>
  <c r="M74" i="1"/>
  <c r="N74" i="1"/>
  <c r="O74" i="1"/>
  <c r="P74" i="1"/>
  <c r="Q74" i="1"/>
  <c r="L75" i="1"/>
  <c r="M75" i="1"/>
  <c r="N75" i="1"/>
  <c r="O75" i="1"/>
  <c r="P75" i="1"/>
  <c r="Q75" i="1"/>
  <c r="L76" i="1"/>
  <c r="M76" i="1"/>
  <c r="N76" i="1"/>
  <c r="O76" i="1"/>
  <c r="P76" i="1"/>
  <c r="Q76" i="1"/>
  <c r="L77" i="1"/>
  <c r="M77" i="1"/>
  <c r="N77" i="1"/>
  <c r="O77" i="1"/>
  <c r="P77" i="1"/>
  <c r="Q77" i="1"/>
  <c r="L78" i="1"/>
  <c r="M78" i="1"/>
  <c r="N78" i="1"/>
  <c r="O78" i="1"/>
  <c r="P78" i="1"/>
  <c r="Q78" i="1"/>
  <c r="L79" i="1"/>
  <c r="M79" i="1"/>
  <c r="N79" i="1"/>
  <c r="O79" i="1"/>
  <c r="P79" i="1"/>
  <c r="Q79" i="1"/>
  <c r="L80" i="1"/>
  <c r="M80" i="1"/>
  <c r="N80" i="1"/>
  <c r="O80" i="1"/>
  <c r="P80" i="1"/>
  <c r="Q80" i="1"/>
  <c r="L81" i="1"/>
  <c r="M81" i="1"/>
  <c r="N81" i="1"/>
  <c r="O81" i="1"/>
  <c r="P81" i="1"/>
  <c r="Q81" i="1"/>
  <c r="L82" i="1"/>
  <c r="M82" i="1"/>
  <c r="N82" i="1"/>
  <c r="O82" i="1"/>
  <c r="P82" i="1"/>
  <c r="Q82" i="1"/>
  <c r="L83" i="1"/>
  <c r="M83" i="1"/>
  <c r="N83" i="1"/>
  <c r="O83" i="1"/>
  <c r="P83" i="1"/>
  <c r="Q83" i="1"/>
  <c r="L84" i="1"/>
  <c r="M84" i="1"/>
  <c r="N84" i="1"/>
  <c r="O84" i="1"/>
  <c r="P84" i="1"/>
  <c r="Q84" i="1"/>
  <c r="L85" i="1"/>
  <c r="M85" i="1"/>
  <c r="N85" i="1"/>
  <c r="O85" i="1"/>
  <c r="P85" i="1"/>
  <c r="Q85" i="1"/>
  <c r="L86" i="1"/>
  <c r="M86" i="1"/>
  <c r="N86" i="1"/>
  <c r="O86" i="1"/>
  <c r="P86" i="1"/>
  <c r="Q86" i="1"/>
  <c r="L87" i="1"/>
  <c r="M87" i="1"/>
  <c r="N87" i="1"/>
  <c r="O87" i="1"/>
  <c r="P87" i="1"/>
  <c r="Q87" i="1"/>
  <c r="L88" i="1"/>
  <c r="M88" i="1"/>
  <c r="N88" i="1"/>
  <c r="O88" i="1"/>
  <c r="P88" i="1"/>
  <c r="Q88" i="1"/>
  <c r="L89" i="1"/>
  <c r="M89" i="1"/>
  <c r="N89" i="1"/>
  <c r="O89" i="1"/>
  <c r="P89" i="1"/>
  <c r="Q89" i="1"/>
  <c r="L90" i="1"/>
  <c r="M90" i="1"/>
  <c r="N90" i="1"/>
  <c r="O90" i="1"/>
  <c r="P90" i="1"/>
  <c r="Q90" i="1"/>
  <c r="L91" i="1"/>
  <c r="M91" i="1"/>
  <c r="N91" i="1"/>
  <c r="O91" i="1"/>
  <c r="P91" i="1"/>
  <c r="Q91" i="1"/>
  <c r="L92" i="1"/>
  <c r="M92" i="1"/>
  <c r="N92" i="1"/>
  <c r="O92" i="1"/>
  <c r="P92" i="1"/>
  <c r="Q92" i="1"/>
  <c r="L93" i="1"/>
  <c r="M93" i="1"/>
  <c r="N93" i="1"/>
  <c r="O93" i="1"/>
  <c r="P93" i="1"/>
  <c r="Q93" i="1"/>
  <c r="L94" i="1"/>
  <c r="M94" i="1"/>
  <c r="N94" i="1"/>
  <c r="O94" i="1"/>
  <c r="P94" i="1"/>
  <c r="Q94" i="1"/>
  <c r="L95" i="1"/>
  <c r="M95" i="1"/>
  <c r="N95" i="1"/>
  <c r="O95" i="1"/>
  <c r="P95" i="1"/>
  <c r="Q95" i="1"/>
  <c r="L96" i="1"/>
  <c r="M96" i="1"/>
  <c r="N96" i="1"/>
  <c r="O96" i="1"/>
  <c r="P96" i="1"/>
  <c r="Q96" i="1"/>
  <c r="L97" i="1"/>
  <c r="M97" i="1"/>
  <c r="N97" i="1"/>
  <c r="O97" i="1"/>
  <c r="P97" i="1"/>
  <c r="Q97" i="1"/>
  <c r="L98" i="1"/>
  <c r="M98" i="1"/>
  <c r="N98" i="1"/>
  <c r="O98" i="1"/>
  <c r="P98" i="1"/>
  <c r="Q98" i="1"/>
  <c r="L99" i="1"/>
  <c r="M99" i="1"/>
  <c r="N99" i="1"/>
  <c r="O99" i="1"/>
  <c r="P99" i="1"/>
  <c r="Q99" i="1"/>
  <c r="L100" i="1"/>
  <c r="M100" i="1"/>
  <c r="N100" i="1"/>
  <c r="O100" i="1"/>
  <c r="P100" i="1"/>
  <c r="Q100" i="1"/>
  <c r="L101" i="1"/>
  <c r="M101" i="1"/>
  <c r="N101" i="1"/>
  <c r="O101" i="1"/>
  <c r="P101" i="1"/>
  <c r="Q101" i="1"/>
  <c r="L102" i="1"/>
  <c r="M102" i="1"/>
  <c r="N102" i="1"/>
  <c r="O102" i="1"/>
  <c r="P102" i="1"/>
  <c r="Q102" i="1"/>
  <c r="L103" i="1"/>
  <c r="M103" i="1"/>
  <c r="N103" i="1"/>
  <c r="O103" i="1"/>
  <c r="P103" i="1"/>
  <c r="Q103" i="1"/>
  <c r="L104" i="1"/>
  <c r="M104" i="1"/>
  <c r="N104" i="1"/>
  <c r="O104" i="1"/>
  <c r="P104" i="1"/>
  <c r="Q104" i="1"/>
  <c r="L105" i="1"/>
  <c r="M105" i="1"/>
  <c r="N105" i="1"/>
  <c r="O105" i="1"/>
  <c r="P105" i="1"/>
  <c r="Q105" i="1"/>
  <c r="L106" i="1"/>
  <c r="M106" i="1"/>
  <c r="N106" i="1"/>
  <c r="O106" i="1"/>
  <c r="P106" i="1"/>
  <c r="Q106" i="1"/>
  <c r="L107" i="1"/>
  <c r="M107" i="1"/>
  <c r="N107" i="1"/>
  <c r="O107" i="1"/>
  <c r="P107" i="1"/>
  <c r="Q107" i="1"/>
  <c r="L108" i="1"/>
  <c r="M108" i="1"/>
  <c r="N108" i="1"/>
  <c r="O108" i="1"/>
  <c r="P108" i="1"/>
  <c r="Q108" i="1"/>
  <c r="L109" i="1"/>
  <c r="M109" i="1"/>
  <c r="N109" i="1"/>
  <c r="O109" i="1"/>
  <c r="P109" i="1"/>
  <c r="Q109" i="1"/>
  <c r="L110" i="1"/>
  <c r="M110" i="1"/>
  <c r="N110" i="1"/>
  <c r="O110" i="1"/>
  <c r="P110" i="1"/>
  <c r="Q110" i="1"/>
  <c r="L111" i="1"/>
  <c r="M111" i="1"/>
  <c r="N111" i="1"/>
  <c r="O111" i="1"/>
  <c r="P111" i="1"/>
  <c r="Q111" i="1"/>
  <c r="L112" i="1"/>
  <c r="M112" i="1"/>
  <c r="N112" i="1"/>
  <c r="O112" i="1"/>
  <c r="P112" i="1"/>
  <c r="Q112" i="1"/>
  <c r="L113" i="1"/>
  <c r="M113" i="1"/>
  <c r="N113" i="1"/>
  <c r="O113" i="1"/>
  <c r="P113" i="1"/>
  <c r="Q113" i="1"/>
  <c r="L114" i="1"/>
  <c r="M114" i="1"/>
  <c r="N114" i="1"/>
  <c r="O114" i="1"/>
  <c r="P114" i="1"/>
  <c r="Q114" i="1"/>
  <c r="L115" i="1"/>
  <c r="M115" i="1"/>
  <c r="N115" i="1"/>
  <c r="O115" i="1"/>
  <c r="P115" i="1"/>
  <c r="Q115" i="1"/>
  <c r="L116" i="1"/>
  <c r="M116" i="1"/>
  <c r="N116" i="1"/>
  <c r="O116" i="1"/>
  <c r="P116" i="1"/>
  <c r="Q116" i="1"/>
  <c r="L117" i="1"/>
  <c r="M117" i="1"/>
  <c r="N117" i="1"/>
  <c r="O117" i="1"/>
  <c r="P117" i="1"/>
  <c r="Q117" i="1"/>
  <c r="L118" i="1"/>
  <c r="M118" i="1"/>
  <c r="N118" i="1"/>
  <c r="O118" i="1"/>
  <c r="P118" i="1"/>
  <c r="Q118" i="1"/>
  <c r="L119" i="1"/>
  <c r="M119" i="1"/>
  <c r="N119" i="1"/>
  <c r="O119" i="1"/>
  <c r="P119" i="1"/>
  <c r="Q119" i="1"/>
  <c r="L120" i="1"/>
  <c r="M120" i="1"/>
  <c r="N120" i="1"/>
  <c r="O120" i="1"/>
  <c r="P120" i="1"/>
  <c r="Q120" i="1"/>
  <c r="L121" i="1"/>
  <c r="M121" i="1"/>
  <c r="N121" i="1"/>
  <c r="O121" i="1"/>
  <c r="P121" i="1"/>
  <c r="Q121" i="1"/>
  <c r="L122" i="1"/>
  <c r="M122" i="1"/>
  <c r="N122" i="1"/>
  <c r="O122" i="1"/>
  <c r="P122" i="1"/>
  <c r="Q122" i="1"/>
  <c r="L123" i="1"/>
  <c r="M123" i="1"/>
  <c r="N123" i="1"/>
  <c r="O123" i="1"/>
  <c r="P123" i="1"/>
  <c r="Q123" i="1"/>
  <c r="L124" i="1"/>
  <c r="M124" i="1"/>
  <c r="N124" i="1"/>
  <c r="O124" i="1"/>
  <c r="P124" i="1"/>
  <c r="Q124" i="1"/>
  <c r="L125" i="1"/>
  <c r="M125" i="1"/>
  <c r="N125" i="1"/>
  <c r="O125" i="1"/>
  <c r="P125" i="1"/>
  <c r="Q125" i="1"/>
  <c r="L126" i="1"/>
  <c r="M126" i="1"/>
  <c r="N126" i="1"/>
  <c r="O126" i="1"/>
  <c r="P126" i="1"/>
  <c r="Q126" i="1"/>
  <c r="L127" i="1"/>
  <c r="M127" i="1"/>
  <c r="N127" i="1"/>
  <c r="O127" i="1"/>
  <c r="P127" i="1"/>
  <c r="Q127" i="1"/>
  <c r="L128" i="1"/>
  <c r="M128" i="1"/>
  <c r="N128" i="1"/>
  <c r="O128" i="1"/>
  <c r="P128" i="1"/>
  <c r="Q128" i="1"/>
  <c r="L129" i="1"/>
  <c r="M129" i="1"/>
  <c r="N129" i="1"/>
  <c r="O129" i="1"/>
  <c r="P129" i="1"/>
  <c r="Q129" i="1"/>
  <c r="L130" i="1"/>
  <c r="M130" i="1"/>
  <c r="N130" i="1"/>
  <c r="O130" i="1"/>
  <c r="P130" i="1"/>
  <c r="Q130" i="1"/>
  <c r="L131" i="1"/>
  <c r="M131" i="1"/>
  <c r="N131" i="1"/>
  <c r="O131" i="1"/>
  <c r="P131" i="1"/>
  <c r="Q131" i="1"/>
  <c r="L132" i="1"/>
  <c r="M132" i="1"/>
  <c r="N132" i="1"/>
  <c r="O132" i="1"/>
  <c r="P132" i="1"/>
  <c r="Q132" i="1"/>
  <c r="L133" i="1"/>
  <c r="M133" i="1"/>
  <c r="N133" i="1"/>
  <c r="O133" i="1"/>
  <c r="P133" i="1"/>
  <c r="Q133" i="1"/>
  <c r="L134" i="1"/>
  <c r="M134" i="1"/>
  <c r="N134" i="1"/>
  <c r="O134" i="1"/>
  <c r="P134" i="1"/>
  <c r="Q134" i="1"/>
  <c r="L135" i="1"/>
  <c r="M135" i="1"/>
  <c r="N135" i="1"/>
  <c r="O135" i="1"/>
  <c r="P135" i="1"/>
  <c r="Q135" i="1"/>
  <c r="L136" i="1"/>
  <c r="M136" i="1"/>
  <c r="N136" i="1"/>
  <c r="O136" i="1"/>
  <c r="P136" i="1"/>
  <c r="Q136" i="1"/>
  <c r="L137" i="1"/>
  <c r="M137" i="1"/>
  <c r="N137" i="1"/>
  <c r="O137" i="1"/>
  <c r="P137" i="1"/>
  <c r="Q137" i="1"/>
  <c r="L138" i="1"/>
  <c r="M138" i="1"/>
  <c r="N138" i="1"/>
  <c r="O138" i="1"/>
  <c r="P138" i="1"/>
  <c r="Q138" i="1"/>
  <c r="L139" i="1"/>
  <c r="M139" i="1"/>
  <c r="N139" i="1"/>
  <c r="O139" i="1"/>
  <c r="P139" i="1"/>
  <c r="Q139" i="1"/>
  <c r="L140" i="1"/>
  <c r="M140" i="1"/>
  <c r="N140" i="1"/>
  <c r="O140" i="1"/>
  <c r="P140" i="1"/>
  <c r="Q140" i="1"/>
  <c r="L141" i="1"/>
  <c r="M141" i="1"/>
  <c r="N141" i="1"/>
  <c r="O141" i="1"/>
  <c r="P141" i="1"/>
  <c r="Q141" i="1"/>
  <c r="L142" i="1"/>
  <c r="M142" i="1"/>
  <c r="N142" i="1"/>
  <c r="O142" i="1"/>
  <c r="P142" i="1"/>
  <c r="Q142" i="1"/>
  <c r="L143" i="1"/>
  <c r="M143" i="1"/>
  <c r="N143" i="1"/>
  <c r="O143" i="1"/>
  <c r="P143" i="1"/>
  <c r="Q143" i="1"/>
  <c r="L144" i="1"/>
  <c r="M144" i="1"/>
  <c r="N144" i="1"/>
  <c r="O144" i="1"/>
  <c r="P144" i="1"/>
  <c r="Q144" i="1"/>
  <c r="L145" i="1"/>
  <c r="M145" i="1"/>
  <c r="N145" i="1"/>
  <c r="O145" i="1"/>
  <c r="P145" i="1"/>
  <c r="Q145" i="1"/>
  <c r="L146" i="1"/>
  <c r="M146" i="1"/>
  <c r="N146" i="1"/>
  <c r="O146" i="1"/>
  <c r="P146" i="1"/>
  <c r="Q146" i="1"/>
  <c r="L147" i="1"/>
  <c r="M147" i="1"/>
  <c r="N147" i="1"/>
  <c r="O147" i="1"/>
  <c r="P147" i="1"/>
  <c r="Q147" i="1"/>
  <c r="L148" i="1"/>
  <c r="M148" i="1"/>
  <c r="N148" i="1"/>
  <c r="O148" i="1"/>
  <c r="P148" i="1"/>
  <c r="Q148" i="1"/>
  <c r="L149" i="1"/>
  <c r="M149" i="1"/>
  <c r="N149" i="1"/>
  <c r="O149" i="1"/>
  <c r="P149" i="1"/>
  <c r="Q149" i="1"/>
  <c r="L150" i="1"/>
  <c r="M150" i="1"/>
  <c r="N150" i="1"/>
  <c r="O150" i="1"/>
  <c r="P150" i="1"/>
  <c r="Q150" i="1"/>
  <c r="L151" i="1"/>
  <c r="M151" i="1"/>
  <c r="N151" i="1"/>
  <c r="O151" i="1"/>
  <c r="P151" i="1"/>
  <c r="Q151" i="1"/>
  <c r="L152" i="1"/>
  <c r="M152" i="1"/>
  <c r="N152" i="1"/>
  <c r="O152" i="1"/>
  <c r="P152" i="1"/>
  <c r="Q152" i="1"/>
  <c r="L153" i="1"/>
  <c r="M153" i="1"/>
  <c r="N153" i="1"/>
  <c r="O153" i="1"/>
  <c r="P153" i="1"/>
  <c r="Q153" i="1"/>
  <c r="L154" i="1"/>
  <c r="M154" i="1"/>
  <c r="N154" i="1"/>
  <c r="O154" i="1"/>
  <c r="P154" i="1"/>
  <c r="Q154" i="1"/>
  <c r="L155" i="1"/>
  <c r="M155" i="1"/>
  <c r="N155" i="1"/>
  <c r="O155" i="1"/>
  <c r="P155" i="1"/>
  <c r="Q155" i="1"/>
  <c r="L156" i="1"/>
  <c r="M156" i="1"/>
  <c r="N156" i="1"/>
  <c r="O156" i="1"/>
  <c r="P156" i="1"/>
  <c r="Q156" i="1"/>
  <c r="L157" i="1"/>
  <c r="M157" i="1"/>
  <c r="N157" i="1"/>
  <c r="O157" i="1"/>
  <c r="P157" i="1"/>
  <c r="Q157" i="1"/>
  <c r="L158" i="1"/>
  <c r="M158" i="1"/>
  <c r="N158" i="1"/>
  <c r="O158" i="1"/>
  <c r="P158" i="1"/>
  <c r="Q158" i="1"/>
  <c r="L159" i="1"/>
  <c r="M159" i="1"/>
  <c r="N159" i="1"/>
  <c r="O159" i="1"/>
  <c r="P159" i="1"/>
  <c r="Q159" i="1"/>
  <c r="L160" i="1"/>
  <c r="M160" i="1"/>
  <c r="N160" i="1"/>
  <c r="O160" i="1"/>
  <c r="P160" i="1"/>
  <c r="Q160" i="1"/>
  <c r="L161" i="1"/>
  <c r="M161" i="1"/>
  <c r="N161" i="1"/>
  <c r="O161" i="1"/>
  <c r="P161" i="1"/>
  <c r="Q161" i="1"/>
  <c r="L162" i="1"/>
  <c r="M162" i="1"/>
  <c r="N162" i="1"/>
  <c r="O162" i="1"/>
  <c r="P162" i="1"/>
  <c r="Q162" i="1"/>
  <c r="L163" i="1"/>
  <c r="M163" i="1"/>
  <c r="N163" i="1"/>
  <c r="O163" i="1"/>
  <c r="P163" i="1"/>
  <c r="Q163" i="1"/>
  <c r="L164" i="1"/>
  <c r="M164" i="1"/>
  <c r="N164" i="1"/>
  <c r="O164" i="1"/>
  <c r="P164" i="1"/>
  <c r="Q164" i="1"/>
  <c r="L165" i="1"/>
  <c r="M165" i="1"/>
  <c r="N165" i="1"/>
  <c r="O165" i="1"/>
  <c r="P165" i="1"/>
  <c r="Q165" i="1"/>
  <c r="L166" i="1"/>
  <c r="M166" i="1"/>
  <c r="N166" i="1"/>
  <c r="O166" i="1"/>
  <c r="P166" i="1"/>
  <c r="Q166" i="1"/>
  <c r="L188" i="1"/>
  <c r="M188" i="1"/>
  <c r="N188" i="1"/>
  <c r="O188" i="1"/>
  <c r="P188" i="1"/>
  <c r="Q188" i="1"/>
  <c r="L189" i="1"/>
  <c r="M189" i="1"/>
  <c r="N189" i="1"/>
  <c r="O189" i="1"/>
  <c r="P189" i="1"/>
  <c r="Q189" i="1"/>
  <c r="L190" i="1"/>
  <c r="M190" i="1"/>
  <c r="N190" i="1"/>
  <c r="O190" i="1"/>
  <c r="P190" i="1"/>
  <c r="Q190" i="1"/>
  <c r="L191" i="1"/>
  <c r="M191" i="1"/>
  <c r="N191" i="1"/>
  <c r="O191" i="1"/>
  <c r="P191" i="1"/>
  <c r="Q191" i="1"/>
  <c r="L192" i="1"/>
  <c r="M192" i="1"/>
  <c r="N192" i="1"/>
  <c r="O192" i="1"/>
  <c r="P192" i="1"/>
  <c r="Q192" i="1"/>
  <c r="L193" i="1"/>
  <c r="M193" i="1"/>
  <c r="N193" i="1"/>
  <c r="O193" i="1"/>
  <c r="P193" i="1"/>
  <c r="Q193" i="1"/>
  <c r="L194" i="1"/>
  <c r="M194" i="1"/>
  <c r="N194" i="1"/>
  <c r="O194" i="1"/>
  <c r="P194" i="1"/>
  <c r="Q194" i="1"/>
  <c r="L195" i="1"/>
  <c r="M195" i="1"/>
  <c r="N195" i="1"/>
  <c r="O195" i="1"/>
  <c r="P195" i="1"/>
  <c r="Q195" i="1"/>
  <c r="L196" i="1"/>
  <c r="M196" i="1"/>
  <c r="N196" i="1"/>
  <c r="O196" i="1"/>
  <c r="P196" i="1"/>
  <c r="Q196" i="1"/>
  <c r="L197" i="1"/>
  <c r="M197" i="1"/>
  <c r="N197" i="1"/>
  <c r="O197" i="1"/>
  <c r="P197" i="1"/>
  <c r="Q197" i="1"/>
  <c r="L198" i="1"/>
  <c r="M198" i="1"/>
  <c r="N198" i="1"/>
  <c r="O198" i="1"/>
  <c r="P198" i="1"/>
  <c r="Q198" i="1"/>
  <c r="L199" i="1"/>
  <c r="M199" i="1"/>
  <c r="N199" i="1"/>
  <c r="O199" i="1"/>
  <c r="P199" i="1"/>
  <c r="Q199" i="1"/>
  <c r="L200" i="1"/>
  <c r="M200" i="1"/>
  <c r="N200" i="1"/>
  <c r="O200" i="1"/>
  <c r="P200" i="1"/>
  <c r="Q200" i="1"/>
  <c r="L201" i="1"/>
  <c r="M201" i="1"/>
  <c r="N201" i="1"/>
  <c r="O201" i="1"/>
  <c r="P201" i="1"/>
  <c r="Q201" i="1"/>
  <c r="L202" i="1"/>
  <c r="M202" i="1"/>
  <c r="N202" i="1"/>
  <c r="O202" i="1"/>
  <c r="P202" i="1"/>
  <c r="Q202" i="1"/>
  <c r="L203" i="1"/>
  <c r="M203" i="1"/>
  <c r="N203" i="1"/>
  <c r="O203" i="1"/>
  <c r="P203" i="1"/>
  <c r="Q203" i="1"/>
  <c r="L204" i="1"/>
  <c r="M204" i="1"/>
  <c r="N204" i="1"/>
  <c r="O204" i="1"/>
  <c r="P204" i="1"/>
  <c r="Q204" i="1"/>
  <c r="L205" i="1"/>
  <c r="M205" i="1"/>
  <c r="N205" i="1"/>
  <c r="O205" i="1"/>
  <c r="P205" i="1"/>
  <c r="Q205" i="1"/>
  <c r="L206" i="1"/>
  <c r="M206" i="1"/>
  <c r="N206" i="1"/>
  <c r="O206" i="1"/>
  <c r="P206" i="1"/>
  <c r="Q206" i="1"/>
  <c r="L207" i="1"/>
  <c r="M207" i="1"/>
  <c r="N207" i="1"/>
  <c r="O207" i="1"/>
  <c r="P207" i="1"/>
  <c r="Q207" i="1"/>
  <c r="L42" i="1" l="1"/>
  <c r="M42" i="1"/>
  <c r="N42" i="1"/>
  <c r="O42" i="1"/>
  <c r="P42" i="1"/>
  <c r="Q42" i="1"/>
  <c r="T7" i="1"/>
  <c r="T6" i="1"/>
  <c r="S698" i="1"/>
  <c r="R698" i="1"/>
  <c r="S7" i="1"/>
  <c r="S6" i="1"/>
  <c r="Q41" i="1"/>
  <c r="P41" i="1"/>
  <c r="O41" i="1"/>
  <c r="N41" i="1"/>
  <c r="M41" i="1"/>
  <c r="L41" i="1"/>
  <c r="Q40" i="1"/>
  <c r="P40" i="1"/>
  <c r="O40" i="1"/>
  <c r="N40" i="1"/>
  <c r="M40" i="1"/>
  <c r="L40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4" i="1"/>
  <c r="P34" i="1"/>
  <c r="O34" i="1"/>
  <c r="N34" i="1"/>
  <c r="M34" i="1"/>
  <c r="L34" i="1"/>
  <c r="Q33" i="1"/>
  <c r="P33" i="1"/>
  <c r="O33" i="1"/>
  <c r="N33" i="1"/>
  <c r="M33" i="1"/>
  <c r="L33" i="1"/>
  <c r="Q32" i="1"/>
  <c r="P32" i="1"/>
  <c r="O32" i="1"/>
  <c r="N32" i="1"/>
  <c r="M32" i="1"/>
  <c r="L32" i="1"/>
  <c r="Q31" i="1"/>
  <c r="P31" i="1"/>
  <c r="O31" i="1"/>
  <c r="N31" i="1"/>
  <c r="M31" i="1"/>
  <c r="L31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7" i="1"/>
  <c r="P27" i="1"/>
  <c r="O27" i="1"/>
  <c r="N27" i="1"/>
  <c r="M27" i="1"/>
  <c r="L27" i="1"/>
  <c r="Q26" i="1"/>
  <c r="P26" i="1"/>
  <c r="O26" i="1"/>
  <c r="N26" i="1"/>
  <c r="M26" i="1"/>
  <c r="L26" i="1"/>
  <c r="Q25" i="1"/>
  <c r="P25" i="1"/>
  <c r="O25" i="1"/>
  <c r="N25" i="1"/>
  <c r="M25" i="1"/>
  <c r="L25" i="1"/>
  <c r="Q24" i="1"/>
  <c r="P24" i="1"/>
  <c r="O24" i="1"/>
  <c r="N24" i="1"/>
  <c r="M24" i="1"/>
  <c r="L24" i="1"/>
  <c r="Q23" i="1"/>
  <c r="P23" i="1"/>
  <c r="O23" i="1"/>
  <c r="N23" i="1"/>
  <c r="M23" i="1"/>
  <c r="L23" i="1"/>
  <c r="Q22" i="1"/>
  <c r="P22" i="1"/>
  <c r="O22" i="1"/>
  <c r="N22" i="1"/>
  <c r="M22" i="1"/>
  <c r="L22" i="1"/>
  <c r="Q21" i="1"/>
  <c r="P21" i="1"/>
  <c r="O21" i="1"/>
  <c r="N21" i="1"/>
  <c r="M21" i="1"/>
  <c r="L21" i="1"/>
  <c r="Q20" i="1"/>
  <c r="P20" i="1"/>
  <c r="O20" i="1"/>
  <c r="N20" i="1"/>
  <c r="M20" i="1"/>
  <c r="L20" i="1"/>
  <c r="Q19" i="1"/>
  <c r="P19" i="1"/>
  <c r="O19" i="1"/>
  <c r="N19" i="1"/>
  <c r="M19" i="1"/>
  <c r="L19" i="1"/>
  <c r="Q18" i="1"/>
  <c r="P18" i="1"/>
  <c r="O18" i="1"/>
  <c r="N18" i="1"/>
  <c r="M18" i="1"/>
  <c r="L18" i="1"/>
  <c r="Q17" i="1"/>
  <c r="P17" i="1"/>
  <c r="O17" i="1"/>
  <c r="N17" i="1"/>
  <c r="M17" i="1"/>
  <c r="L17" i="1"/>
  <c r="Q16" i="1"/>
  <c r="P16" i="1"/>
  <c r="O16" i="1"/>
  <c r="N16" i="1"/>
  <c r="M16" i="1"/>
  <c r="L16" i="1"/>
  <c r="Q15" i="1"/>
  <c r="P15" i="1"/>
  <c r="O15" i="1"/>
  <c r="N15" i="1"/>
  <c r="M15" i="1"/>
  <c r="L15" i="1"/>
  <c r="Q14" i="1"/>
  <c r="P14" i="1"/>
  <c r="O14" i="1"/>
  <c r="N14" i="1"/>
  <c r="M14" i="1"/>
  <c r="L14" i="1"/>
  <c r="Q13" i="1"/>
  <c r="P13" i="1"/>
  <c r="O13" i="1"/>
  <c r="N13" i="1"/>
  <c r="M13" i="1"/>
  <c r="L13" i="1"/>
  <c r="Q12" i="1"/>
  <c r="P12" i="1"/>
  <c r="O12" i="1"/>
  <c r="N12" i="1"/>
  <c r="M12" i="1"/>
  <c r="L12" i="1"/>
  <c r="Q11" i="1"/>
  <c r="P11" i="1"/>
  <c r="O11" i="1"/>
  <c r="N11" i="1"/>
  <c r="M11" i="1"/>
  <c r="L11" i="1"/>
  <c r="Q10" i="1"/>
  <c r="P10" i="1"/>
  <c r="O10" i="1"/>
  <c r="N10" i="1"/>
  <c r="M10" i="1"/>
  <c r="L10" i="1"/>
  <c r="Q9" i="1"/>
  <c r="P9" i="1"/>
  <c r="O9" i="1"/>
  <c r="N9" i="1"/>
  <c r="M9" i="1"/>
  <c r="L9" i="1"/>
  <c r="Q8" i="1"/>
  <c r="P8" i="1"/>
  <c r="O8" i="1"/>
  <c r="N8" i="1"/>
  <c r="M8" i="1"/>
  <c r="L8" i="1"/>
  <c r="Q7" i="1"/>
  <c r="P7" i="1"/>
  <c r="O7" i="1"/>
  <c r="N7" i="1"/>
  <c r="M7" i="1"/>
  <c r="L7" i="1"/>
  <c r="Q6" i="1"/>
  <c r="P6" i="1"/>
  <c r="O6" i="1"/>
  <c r="N6" i="1"/>
  <c r="M6" i="1"/>
  <c r="K4" i="1"/>
  <c r="Q699" i="1" l="1"/>
  <c r="O699" i="1"/>
  <c r="P699" i="1"/>
  <c r="N699" i="1"/>
  <c r="M699" i="1"/>
  <c r="L699" i="1"/>
  <c r="C69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K:\Common\SSC\SSC Team\SSC_COR_Record_Keeping.accdb" keepAlive="1" name="SSC_COR_Record_Keeping" type="5" refreshedVersion="5" background="1" saveData="1">
    <dbPr connection="Provider=Microsoft.ACE.OLEDB.12.0;User ID=Admin;Data Source=K:\Common\SSC\SSC Team\SSC_COR_Record_Keeping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ETL Codes" commandType="3"/>
  </connection>
</connections>
</file>

<file path=xl/sharedStrings.xml><?xml version="1.0" encoding="utf-8"?>
<sst xmlns="http://schemas.openxmlformats.org/spreadsheetml/2006/main" count="1631" uniqueCount="338">
  <si>
    <t>Required</t>
  </si>
  <si>
    <t>Status</t>
  </si>
  <si>
    <t>NETL Organization Name</t>
  </si>
  <si>
    <t>Office of the Director</t>
  </si>
  <si>
    <t>Column A</t>
  </si>
  <si>
    <t>Column B</t>
  </si>
  <si>
    <t>B</t>
  </si>
  <si>
    <r>
      <t>7</t>
    </r>
    <r>
      <rPr>
        <b/>
        <vertAlign val="superscript"/>
        <sz val="12"/>
        <color indexed="10"/>
        <rFont val="Calibri"/>
        <family val="2"/>
      </rPr>
      <t xml:space="preserve"> </t>
    </r>
    <r>
      <rPr>
        <b/>
        <sz val="10"/>
        <rFont val="Calibri"/>
        <family val="2"/>
      </rPr>
      <t>Labor 
Category</t>
    </r>
  </si>
  <si>
    <t>Company Name</t>
  </si>
  <si>
    <t>RES</t>
  </si>
  <si>
    <t>PACE</t>
  </si>
  <si>
    <t>Company Key Worksheet</t>
  </si>
  <si>
    <t>Column C</t>
  </si>
  <si>
    <r>
      <t>15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Comments</t>
    </r>
  </si>
  <si>
    <t>Office of Chief Counsel</t>
  </si>
  <si>
    <t>Albany</t>
  </si>
  <si>
    <t>Houston</t>
  </si>
  <si>
    <t>Morgantown</t>
  </si>
  <si>
    <t>Pittsburgh</t>
  </si>
  <si>
    <t>Research Ridge</t>
  </si>
  <si>
    <t xml:space="preserve">Location </t>
  </si>
  <si>
    <t>Indicate location letter for primary location of NETL duty station</t>
  </si>
  <si>
    <t>NETL Duty Station</t>
  </si>
  <si>
    <r>
      <t>12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FTE
Allocation (enter values between .00 to 1.00)</t>
    </r>
  </si>
  <si>
    <r>
      <t>5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NETL 
Org ID
(select from pull-down menu -- NETL Codes Tab)</t>
    </r>
  </si>
  <si>
    <t>Contract (do not enter - automatically updated)</t>
  </si>
  <si>
    <t>Company Name  (do not enter - automatically updated)</t>
  </si>
  <si>
    <r>
      <t>6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NETL Organization Name (do not enter - automatically updated)</t>
    </r>
  </si>
  <si>
    <t>FTE by Location - NOT for contractor input.</t>
  </si>
  <si>
    <t>Contract  and Company Name - NOT for contractor input</t>
  </si>
  <si>
    <t>Contract #</t>
  </si>
  <si>
    <t>Contract Title</t>
  </si>
  <si>
    <t>DE-FE0004000</t>
  </si>
  <si>
    <t xml:space="preserve">Research and Engineering Services (RES) </t>
  </si>
  <si>
    <t>Support Administrative Services (SAS)</t>
  </si>
  <si>
    <t>DE-NT0005402</t>
  </si>
  <si>
    <t>Grounds Maintenance, Janitorial and Related Services (Morgantown)</t>
  </si>
  <si>
    <r>
      <t>11</t>
    </r>
    <r>
      <rPr>
        <b/>
        <vertAlign val="superscript"/>
        <sz val="12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Company
Code No.
(select from pull-down menu -- Company Key Tab)</t>
    </r>
  </si>
  <si>
    <t>C</t>
  </si>
  <si>
    <r>
      <t xml:space="preserve">Do </t>
    </r>
    <r>
      <rPr>
        <sz val="10"/>
        <color indexed="10"/>
        <rFont val="Arial"/>
        <family val="2"/>
      </rPr>
      <t>NOT</t>
    </r>
    <r>
      <rPr>
        <sz val="10"/>
        <rFont val="Arial"/>
        <family val="2"/>
      </rPr>
      <t xml:space="preserve"> change format--use letters and numbers as indicated.
Add company code numbers to listing in order to add contractors, delete contractors, etc. as necessary.</t>
    </r>
  </si>
  <si>
    <t>If new codes are added, add contract acronym.</t>
  </si>
  <si>
    <t>Contract Abbrev</t>
  </si>
  <si>
    <t>Company Code No.</t>
  </si>
  <si>
    <t>Company Code #</t>
  </si>
  <si>
    <t>Add full names for prime contractor, prime participant, and all lower-tier subcontractor companies in support of the contract.</t>
  </si>
  <si>
    <t>Prime Contract Abbreviation</t>
  </si>
  <si>
    <r>
      <t>13</t>
    </r>
    <r>
      <rPr>
        <b/>
        <vertAlign val="superscript"/>
        <sz val="12"/>
        <color indexed="10"/>
        <rFont val="Calibri"/>
        <family val="2"/>
      </rPr>
      <t xml:space="preserve"> </t>
    </r>
    <r>
      <rPr>
        <b/>
        <sz val="10"/>
        <rFont val="Calibri"/>
        <family val="2"/>
      </rPr>
      <t>Location
(select from pull-down menu)</t>
    </r>
  </si>
  <si>
    <t>Offsite  (eg:  Denver, CO, Oak Ridge, TN, Wash, DC, etc.)</t>
  </si>
  <si>
    <r>
      <t>14</t>
    </r>
    <r>
      <rPr>
        <b/>
        <vertAlign val="superscript"/>
        <sz val="12"/>
        <color indexed="10"/>
        <rFont val="Calibri"/>
        <family val="2"/>
      </rPr>
      <t xml:space="preserve"> </t>
    </r>
    <r>
      <rPr>
        <b/>
        <sz val="10"/>
        <rFont val="Calibri"/>
        <family val="2"/>
      </rPr>
      <t>Status
(select from pull-down menu)</t>
    </r>
  </si>
  <si>
    <t>New</t>
  </si>
  <si>
    <t>Incumb</t>
  </si>
  <si>
    <t>16</t>
  </si>
  <si>
    <t>17</t>
  </si>
  <si>
    <t>18</t>
  </si>
  <si>
    <t>A</t>
  </si>
  <si>
    <t>P</t>
  </si>
  <si>
    <t>M</t>
  </si>
  <si>
    <t>R</t>
  </si>
  <si>
    <t>H</t>
  </si>
  <si>
    <t>O</t>
  </si>
  <si>
    <t>Albany 
(A)</t>
  </si>
  <si>
    <t>Pittsburgh
(P)</t>
  </si>
  <si>
    <t>Morgantown
(M)</t>
  </si>
  <si>
    <t>Research Ridge 
(R)</t>
  </si>
  <si>
    <t>Houston
(H)</t>
  </si>
  <si>
    <t>Offsite 
(O)</t>
  </si>
  <si>
    <t xml:space="preserve">Please add, change, delete, etc. the numbered list of company codes to correspond with any other company names for your contract as necessary.  </t>
  </si>
  <si>
    <r>
      <t xml:space="preserve">17 </t>
    </r>
    <r>
      <rPr>
        <b/>
        <sz val="11"/>
        <rFont val="Calibri"/>
        <family val="2"/>
      </rPr>
      <t>GRAND TOTAL all locations</t>
    </r>
  </si>
  <si>
    <t>Combined Info</t>
  </si>
  <si>
    <t>1 - Submittal Date:</t>
  </si>
  <si>
    <t>2 - Source document:</t>
  </si>
  <si>
    <t>3 - Submitted by:</t>
  </si>
  <si>
    <t>4 - Contract (select):</t>
  </si>
  <si>
    <t xml:space="preserve">Prime Contractors, Prime Participants/First-Tier Subcontractors, and all lower-tier Subcontractors should all be included in your submittal.  </t>
  </si>
  <si>
    <t>DE-DT0004246</t>
  </si>
  <si>
    <t>Information Technology Operations and Maintenance Support (ITOMS) Services</t>
  </si>
  <si>
    <t>ITOMS</t>
  </si>
  <si>
    <t>ABC-1</t>
  </si>
  <si>
    <t>Engineer</t>
  </si>
  <si>
    <t>J</t>
  </si>
  <si>
    <t>Doe</t>
  </si>
  <si>
    <r>
      <t xml:space="preserve">9 </t>
    </r>
    <r>
      <rPr>
        <b/>
        <sz val="10"/>
        <rFont val="Calibri"/>
        <family val="2"/>
      </rPr>
      <t xml:space="preserve">First Initial Employee
 (or first 2-3 initials for duplicate last names)
</t>
    </r>
  </si>
  <si>
    <r>
      <t>8</t>
    </r>
    <r>
      <rPr>
        <b/>
        <vertAlign val="superscript"/>
        <sz val="12"/>
        <color indexed="10"/>
        <rFont val="Calibri"/>
        <family val="2"/>
      </rPr>
      <t xml:space="preserve"> </t>
    </r>
    <r>
      <rPr>
        <b/>
        <sz val="10"/>
        <rFont val="Calibri"/>
        <family val="2"/>
      </rPr>
      <t>Last Name
Employee 
(or 'Vacancy')</t>
    </r>
  </si>
  <si>
    <t>DE-FE0024337</t>
  </si>
  <si>
    <t>DFW</t>
  </si>
  <si>
    <t>DE-FE0023656</t>
  </si>
  <si>
    <t>NATIONAL ENERGY TECHNOLOGY LABORATORY (NETL)</t>
  </si>
  <si>
    <t>00000</t>
  </si>
  <si>
    <t>Site Operations Services (SOS)</t>
  </si>
  <si>
    <t>DFW Site Security Services</t>
  </si>
  <si>
    <r>
      <t xml:space="preserve">10
</t>
    </r>
    <r>
      <rPr>
        <b/>
        <sz val="10"/>
        <color rgb="FFFF0000"/>
        <rFont val="Calibri"/>
        <family val="2"/>
      </rPr>
      <t>Employee PTS# 
(optional data if available)</t>
    </r>
  </si>
  <si>
    <t>1000</t>
  </si>
  <si>
    <t>1000-Office of the Director</t>
  </si>
  <si>
    <t>1100</t>
  </si>
  <si>
    <t>1100-Office of Chief Counsel</t>
  </si>
  <si>
    <t>1110</t>
  </si>
  <si>
    <t>Legal</t>
  </si>
  <si>
    <t>1110-Legal</t>
  </si>
  <si>
    <t>1120</t>
  </si>
  <si>
    <t>NEPA</t>
  </si>
  <si>
    <t>1120-NEPA</t>
  </si>
  <si>
    <t>3530</t>
  </si>
  <si>
    <t>Communications Team</t>
  </si>
  <si>
    <t>3530-Communications Team</t>
  </si>
  <si>
    <t>3000</t>
  </si>
  <si>
    <t>Laboratory Operations Center</t>
  </si>
  <si>
    <t>3000-Laboratory Operations Center</t>
  </si>
  <si>
    <t>2343</t>
  </si>
  <si>
    <t>Energy Systems Analysis Team</t>
  </si>
  <si>
    <t>2343-Energy Systems Analysis Team</t>
  </si>
  <si>
    <t>2000</t>
  </si>
  <si>
    <t>Science &amp; Technology Strategic Plans &amp; Programs</t>
  </si>
  <si>
    <t>2000-Science &amp; Technology Strategic Plans &amp; Programs</t>
  </si>
  <si>
    <t>2300-Research &amp; Innovation Center</t>
  </si>
  <si>
    <t>2300</t>
  </si>
  <si>
    <t>Research &amp; Innovation Center</t>
  </si>
  <si>
    <t>3540</t>
  </si>
  <si>
    <t>Human Resources Advisory Team</t>
  </si>
  <si>
    <t>3540-Human Resources Advisory Team</t>
  </si>
  <si>
    <t>2410</t>
  </si>
  <si>
    <t>Oil &amp; Gas</t>
  </si>
  <si>
    <t>2410-Oil &amp; Gas</t>
  </si>
  <si>
    <t>2420</t>
  </si>
  <si>
    <t>Coal</t>
  </si>
  <si>
    <t>2420-Coal</t>
  </si>
  <si>
    <t>2423</t>
  </si>
  <si>
    <t>Advanced Energy Systems Team</t>
  </si>
  <si>
    <t>2423-Advanced Energy Systems Team</t>
  </si>
  <si>
    <t>2422</t>
  </si>
  <si>
    <t>Carbon Storage Team</t>
  </si>
  <si>
    <t>2422-Carbon Storage Team</t>
  </si>
  <si>
    <t>2421</t>
  </si>
  <si>
    <t>Carbon Capture Team</t>
  </si>
  <si>
    <t>2421-Carbon Capture Team</t>
  </si>
  <si>
    <t>2424</t>
  </si>
  <si>
    <t>Enabling Technologies &amp; Partnerships Team</t>
  </si>
  <si>
    <t>2424-Enabling Technologies &amp; Partnerships Team</t>
  </si>
  <si>
    <t>2425</t>
  </si>
  <si>
    <t>Advanced Technology Integration &amp; Demonstration Team</t>
  </si>
  <si>
    <t>2425-Advanced Technology Integration &amp; Demonstration Team</t>
  </si>
  <si>
    <t>2340</t>
  </si>
  <si>
    <t>Systems Engineering &amp; Analysis</t>
  </si>
  <si>
    <t>2340-Systems Engineering &amp; Analysis</t>
  </si>
  <si>
    <t>2341</t>
  </si>
  <si>
    <t>Energy Process Analysis Team</t>
  </si>
  <si>
    <t>2341-Energy Process Analysis Team</t>
  </si>
  <si>
    <t>2344</t>
  </si>
  <si>
    <t>Energy Markets Analysis Team</t>
  </si>
  <si>
    <t>2344-Energy Markets Analysis Team</t>
  </si>
  <si>
    <t>2430</t>
  </si>
  <si>
    <t>Energy Technology Development</t>
  </si>
  <si>
    <t>2430-Energy Technology Development</t>
  </si>
  <si>
    <t>2431</t>
  </si>
  <si>
    <t>Energy Efficiency &amp; Renewable Energy Team</t>
  </si>
  <si>
    <t>2431-Energy Efficiency &amp; Renewable Energy Team</t>
  </si>
  <si>
    <t>2432</t>
  </si>
  <si>
    <t>Energy Delivery &amp; Security Team</t>
  </si>
  <si>
    <t>2432-Energy Delivery &amp; Security Team</t>
  </si>
  <si>
    <t>2310</t>
  </si>
  <si>
    <t>Geological &amp; Environmental Systems</t>
  </si>
  <si>
    <t>2310-Geological &amp; Environmental Systems</t>
  </si>
  <si>
    <t>2330</t>
  </si>
  <si>
    <t>Energy Conversion Engineering</t>
  </si>
  <si>
    <t>2330-Energy Conversion Engineering</t>
  </si>
  <si>
    <t>2332</t>
  </si>
  <si>
    <t>Thermal Sciences Team</t>
  </si>
  <si>
    <t>2332-Thermal Sciences Team</t>
  </si>
  <si>
    <t>2313</t>
  </si>
  <si>
    <t>Geophysics Team</t>
  </si>
  <si>
    <t>2313-Geophysics Team</t>
  </si>
  <si>
    <t>2322</t>
  </si>
  <si>
    <t>Functional Materials Team</t>
  </si>
  <si>
    <t>2322-Functional Materials Team</t>
  </si>
  <si>
    <t>2312</t>
  </si>
  <si>
    <t>Biogeochemistry &amp; Water Team</t>
  </si>
  <si>
    <t>2312-Biogeochemistry &amp; Water Team</t>
  </si>
  <si>
    <t>2350</t>
  </si>
  <si>
    <t>Computational Science &amp; Engineering</t>
  </si>
  <si>
    <t>2350-Computational Science &amp; Engineering</t>
  </si>
  <si>
    <t>2323</t>
  </si>
  <si>
    <t>Structural Materials Team</t>
  </si>
  <si>
    <t>2323-Structural Materials Team</t>
  </si>
  <si>
    <t>2324</t>
  </si>
  <si>
    <t>Materials Characterization Team</t>
  </si>
  <si>
    <t>2324-Materials Characterization Team</t>
  </si>
  <si>
    <t>3400</t>
  </si>
  <si>
    <t>Information Technology</t>
  </si>
  <si>
    <t>3400-Information Technology</t>
  </si>
  <si>
    <t>3300</t>
  </si>
  <si>
    <t>Facility Operations</t>
  </si>
  <si>
    <t>3300-Facility Operations</t>
  </si>
  <si>
    <t>4000</t>
  </si>
  <si>
    <t>Finance &amp; Acquisition Center</t>
  </si>
  <si>
    <t>4000-Finance &amp; Acquisition Center</t>
  </si>
  <si>
    <t>3520</t>
  </si>
  <si>
    <t>Performance &amp; Metrics Team</t>
  </si>
  <si>
    <t>3520-Performance &amp; Metrics Team</t>
  </si>
  <si>
    <t>3500-Business Integration</t>
  </si>
  <si>
    <t>3500</t>
  </si>
  <si>
    <t>Business Integration</t>
  </si>
  <si>
    <t>4100</t>
  </si>
  <si>
    <t>Accounting</t>
  </si>
  <si>
    <t>4100-Accounting</t>
  </si>
  <si>
    <t>4300</t>
  </si>
  <si>
    <t>Acquisition</t>
  </si>
  <si>
    <t>4300-Acquisition</t>
  </si>
  <si>
    <t/>
  </si>
  <si>
    <t>NETL No</t>
  </si>
  <si>
    <t>Office #</t>
  </si>
  <si>
    <t>Office</t>
  </si>
  <si>
    <t>Office#Name</t>
  </si>
  <si>
    <t>Div#Name</t>
  </si>
  <si>
    <t>Lead#Org</t>
  </si>
  <si>
    <t>Lead#</t>
  </si>
  <si>
    <t>LeadOrgName</t>
  </si>
  <si>
    <t>2100</t>
  </si>
  <si>
    <t>Strategic Planning</t>
  </si>
  <si>
    <t>2100-Strategic Planning</t>
  </si>
  <si>
    <t>2110</t>
  </si>
  <si>
    <t>Effective Resource Development</t>
  </si>
  <si>
    <t>2110-Effective Resource Development</t>
  </si>
  <si>
    <t>2120</t>
  </si>
  <si>
    <t>Efficient Energy Conversion</t>
  </si>
  <si>
    <t>2120-Efficient Energy Conversion</t>
  </si>
  <si>
    <t>2130</t>
  </si>
  <si>
    <t>Environmental Sustainability</t>
  </si>
  <si>
    <t>2130-Environmental Sustainability</t>
  </si>
  <si>
    <t>2200</t>
  </si>
  <si>
    <t>Strategic Partnerships</t>
  </si>
  <si>
    <t>2200-Strategic Partnerships</t>
  </si>
  <si>
    <t>2210</t>
  </si>
  <si>
    <t>Industrial Partnerships</t>
  </si>
  <si>
    <t>2210-Industrial Partnerships</t>
  </si>
  <si>
    <t>2220</t>
  </si>
  <si>
    <t>University &amp; National Lab Partnerships</t>
  </si>
  <si>
    <t>2220-University &amp; National Lab Partnerships</t>
  </si>
  <si>
    <t>2230</t>
  </si>
  <si>
    <t>Global Partnerships</t>
  </si>
  <si>
    <t>2230-Global Partnerships</t>
  </si>
  <si>
    <t>2240</t>
  </si>
  <si>
    <t>State &amp; Local Partnerships</t>
  </si>
  <si>
    <t>2240-State &amp; Local Partnerships</t>
  </si>
  <si>
    <t>2311</t>
  </si>
  <si>
    <t>Geology &amp; Geospatial Analysis Team</t>
  </si>
  <si>
    <t>2311-Geology &amp; Geospatial Analysis Team</t>
  </si>
  <si>
    <t>2314</t>
  </si>
  <si>
    <t>Field Monitoring Team</t>
  </si>
  <si>
    <t>2314-Field Monitoring Team</t>
  </si>
  <si>
    <t>2320</t>
  </si>
  <si>
    <t>Materials Engineering &amp; Manufacturing</t>
  </si>
  <si>
    <t>2320-Materials Engineering &amp; Manufacturing</t>
  </si>
  <si>
    <t>2321</t>
  </si>
  <si>
    <t>Computational Materials Engineering Team</t>
  </si>
  <si>
    <t>2321-Computational Materials Engineering Team</t>
  </si>
  <si>
    <t>2331</t>
  </si>
  <si>
    <t>Multiphase Flow Science Team</t>
  </si>
  <si>
    <t>2331-Multiphase Flow Science Team</t>
  </si>
  <si>
    <t>2333</t>
  </si>
  <si>
    <t>Innovative Energy &amp; Water Processes Team</t>
  </si>
  <si>
    <t>2333-Innovative Energy &amp; Water Processes Team</t>
  </si>
  <si>
    <t>2334</t>
  </si>
  <si>
    <t>Reaction Engineering Team</t>
  </si>
  <si>
    <t>2334-Reaction Engineering Team</t>
  </si>
  <si>
    <t>2342</t>
  </si>
  <si>
    <t>Process Systems Engineering Research Team</t>
  </si>
  <si>
    <t>2342-Process Systems Engineering Research Team</t>
  </si>
  <si>
    <t>2400</t>
  </si>
  <si>
    <t>Technology Development &amp; Integration Center</t>
  </si>
  <si>
    <t>2400-Technology Development &amp; Integration Center</t>
  </si>
  <si>
    <t>2411</t>
  </si>
  <si>
    <t>Unconventional Oil &amp; Gas Team</t>
  </si>
  <si>
    <t>2411-Unconventional Oil &amp; Gas Team</t>
  </si>
  <si>
    <t>2412</t>
  </si>
  <si>
    <t>Natural Gas Team</t>
  </si>
  <si>
    <t>2412-Natural Gas Team</t>
  </si>
  <si>
    <t>3100</t>
  </si>
  <si>
    <t>Equal Employment Opportunity</t>
  </si>
  <si>
    <t>3100-Equal Employment Opportunity</t>
  </si>
  <si>
    <t>3200</t>
  </si>
  <si>
    <t>Office of S&amp;T Career Management</t>
  </si>
  <si>
    <t>3200-Office of S&amp;T Career Management</t>
  </si>
  <si>
    <t>3310</t>
  </si>
  <si>
    <t>Site Manager Albany Operations</t>
  </si>
  <si>
    <t>3310-Site Manager Albany Operations</t>
  </si>
  <si>
    <t>3311</t>
  </si>
  <si>
    <t>Engineering &amp; Facilities Team</t>
  </si>
  <si>
    <t>3311-Engineering &amp; Facilities Team</t>
  </si>
  <si>
    <t>3312</t>
  </si>
  <si>
    <t>ES&amp;H Team</t>
  </si>
  <si>
    <t>3312-ES&amp;H Team</t>
  </si>
  <si>
    <t>3313</t>
  </si>
  <si>
    <t>Security &amp; ERO Team</t>
  </si>
  <si>
    <t>3313-Security &amp; ERO Team</t>
  </si>
  <si>
    <t>3320</t>
  </si>
  <si>
    <t>Site Manager Morgantown Operations</t>
  </si>
  <si>
    <t>3320-Site Manager Morgantown Operations</t>
  </si>
  <si>
    <t>3321</t>
  </si>
  <si>
    <t>3321-Engineering &amp; Facilities Team</t>
  </si>
  <si>
    <t>3322</t>
  </si>
  <si>
    <t>3322-ES&amp;H Team</t>
  </si>
  <si>
    <t>3323</t>
  </si>
  <si>
    <t>3323-Security &amp; ERO Team</t>
  </si>
  <si>
    <t>3330</t>
  </si>
  <si>
    <t>Site Manager Pittsburgh Operations</t>
  </si>
  <si>
    <t>3330-Site Manager Pittsburgh Operations</t>
  </si>
  <si>
    <t>3331</t>
  </si>
  <si>
    <t>3331-Engineering &amp; Facilities Team</t>
  </si>
  <si>
    <t>3332</t>
  </si>
  <si>
    <t>3332-ES&amp;H Team</t>
  </si>
  <si>
    <t>3333</t>
  </si>
  <si>
    <t>3333-Security &amp; ERO Team</t>
  </si>
  <si>
    <t>3510</t>
  </si>
  <si>
    <t>Future Operations Team</t>
  </si>
  <si>
    <t>3510-Future Operations Team</t>
  </si>
  <si>
    <t>4200</t>
  </si>
  <si>
    <t>Budget &amp; Analysis</t>
  </si>
  <si>
    <t>4200-Budget &amp; Analysis</t>
  </si>
  <si>
    <t>#N/A</t>
  </si>
  <si>
    <t>DE-FE0025912</t>
  </si>
  <si>
    <t>Mission Execution and Strategic Analysis (MESA)</t>
  </si>
  <si>
    <t>MESA</t>
  </si>
  <si>
    <t>DE-FE0026066</t>
  </si>
  <si>
    <t>SAS3</t>
  </si>
  <si>
    <t>SOS3</t>
  </si>
  <si>
    <t>DELTHA</t>
  </si>
  <si>
    <t>Company Abbrev</t>
  </si>
  <si>
    <t>URS</t>
  </si>
  <si>
    <t>KL</t>
  </si>
  <si>
    <t>Major Orgs</t>
  </si>
  <si>
    <t>Org No / Name</t>
  </si>
  <si>
    <t>0000</t>
  </si>
  <si>
    <t>Indirect FTEs</t>
  </si>
  <si>
    <t>0000-Indirect FTEs</t>
  </si>
  <si>
    <t>ALLIANT</t>
  </si>
  <si>
    <t>US&amp;S</t>
  </si>
  <si>
    <t>PACE-1</t>
  </si>
  <si>
    <t>Pace Tec</t>
  </si>
  <si>
    <t>Site Support Contracts (SSC) FTE Organization Data - 20XX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</si>
</sst>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0.000_)"/>
    <numFmt numFmtId="167" formatCode="_([$€-2]* #,##0.00_);_([$€-2]* \(#,##0.00\);_([$€-2]* &quot;-&quot;??_)"/>
    <numFmt numFmtId="168" formatCode="0.00_)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57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vertAlign val="superscript"/>
      <sz val="12"/>
      <color indexed="12"/>
      <name val="Calibri"/>
      <family val="2"/>
    </font>
    <font>
      <b/>
      <vertAlign val="superscript"/>
      <sz val="11"/>
      <color indexed="12"/>
      <name val="Calibri"/>
      <family val="2"/>
    </font>
    <font>
      <b/>
      <vertAlign val="superscript"/>
      <sz val="12"/>
      <color indexed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sz val="10"/>
      <name val="Wingdings"/>
      <charset val="2"/>
    </font>
    <font>
      <sz val="10"/>
      <name val="Verdana"/>
      <family val="2"/>
    </font>
    <font>
      <sz val="11"/>
      <name val="Times"/>
      <family val="1"/>
    </font>
    <font>
      <sz val="11"/>
      <name val="Tms Rmn"/>
      <family val="1"/>
    </font>
    <font>
      <b/>
      <i/>
      <sz val="16"/>
      <name val="Helv"/>
      <family val="2"/>
    </font>
    <font>
      <sz val="11"/>
      <color theme="1"/>
      <name val="Calibri"/>
      <family val="2"/>
      <scheme val="minor"/>
    </font>
    <font>
      <b/>
      <i/>
      <u/>
      <sz val="10"/>
      <color rgb="FF666633"/>
      <name val="Arial"/>
      <family val="2"/>
    </font>
    <font>
      <sz val="10"/>
      <name val="Calibri"/>
      <family val="2"/>
      <scheme val="minor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vertAlign val="superscript"/>
      <sz val="11"/>
      <color rgb="FFFF0000"/>
      <name val="Calibri"/>
      <family val="2"/>
    </font>
    <font>
      <b/>
      <sz val="10"/>
      <color rgb="FFFF0000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Arial"/>
      <family val="2"/>
    </font>
    <font>
      <i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8">
    <xf numFmtId="0" fontId="0" fillId="0" borderId="0"/>
    <xf numFmtId="43" fontId="1" fillId="0" borderId="0" applyFont="0" applyFill="0" applyBorder="0" applyAlignment="0" applyProtection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166" fontId="20" fillId="0" borderId="0"/>
    <xf numFmtId="166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6" fillId="0" borderId="0" xfId="83" applyAlignment="1" applyProtection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/>
    <xf numFmtId="0" fontId="7" fillId="3" borderId="0" xfId="0" applyFont="1" applyFill="1"/>
    <xf numFmtId="49" fontId="7" fillId="0" borderId="0" xfId="0" applyNumberFormat="1" applyFont="1" applyAlignment="1">
      <alignment horizontal="left"/>
    </xf>
    <xf numFmtId="0" fontId="7" fillId="0" borderId="0" xfId="0" applyFont="1"/>
    <xf numFmtId="0" fontId="7" fillId="0" borderId="2" xfId="0" applyFont="1" applyBorder="1"/>
    <xf numFmtId="49" fontId="12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Border="1" applyAlignment="1">
      <alignment horizontal="right"/>
    </xf>
    <xf numFmtId="0" fontId="12" fillId="2" borderId="0" xfId="0" applyFont="1" applyFill="1"/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 applyFill="1" applyAlignment="1">
      <alignment vertical="top"/>
    </xf>
    <xf numFmtId="0" fontId="1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center"/>
    </xf>
    <xf numFmtId="2" fontId="7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164" fontId="8" fillId="0" borderId="0" xfId="1" applyNumberFormat="1" applyFont="1" applyFill="1" applyBorder="1" applyAlignment="1"/>
    <xf numFmtId="0" fontId="7" fillId="0" borderId="0" xfId="0" applyFont="1" applyFill="1" applyBorder="1"/>
    <xf numFmtId="0" fontId="7" fillId="0" borderId="5" xfId="0" applyFont="1" applyBorder="1"/>
    <xf numFmtId="0" fontId="12" fillId="2" borderId="0" xfId="0" applyFont="1" applyFill="1" applyBorder="1"/>
    <xf numFmtId="0" fontId="19" fillId="0" borderId="0" xfId="0" applyFont="1" applyAlignment="1">
      <alignment horizontal="left"/>
    </xf>
    <xf numFmtId="0" fontId="3" fillId="6" borderId="3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left" wrapText="1"/>
    </xf>
    <xf numFmtId="49" fontId="10" fillId="3" borderId="6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left"/>
    </xf>
    <xf numFmtId="0" fontId="8" fillId="3" borderId="14" xfId="0" applyFont="1" applyFill="1" applyBorder="1" applyAlignment="1">
      <alignment vertical="top" wrapText="1"/>
    </xf>
    <xf numFmtId="49" fontId="7" fillId="0" borderId="16" xfId="0" applyNumberFormat="1" applyFont="1" applyBorder="1" applyAlignment="1">
      <alignment horizontal="left"/>
    </xf>
    <xf numFmtId="1" fontId="9" fillId="2" borderId="17" xfId="0" applyNumberFormat="1" applyFont="1" applyFill="1" applyBorder="1" applyAlignment="1">
      <alignment horizontal="left" wrapText="1"/>
    </xf>
    <xf numFmtId="0" fontId="7" fillId="6" borderId="18" xfId="0" applyFont="1" applyFill="1" applyBorder="1" applyAlignment="1">
      <alignment vertical="top" wrapText="1"/>
    </xf>
    <xf numFmtId="0" fontId="8" fillId="6" borderId="1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/>
    </xf>
    <xf numFmtId="0" fontId="7" fillId="6" borderId="18" xfId="0" applyFont="1" applyFill="1" applyBorder="1" applyAlignment="1">
      <alignment vertical="top" wrapText="1"/>
    </xf>
    <xf numFmtId="1" fontId="9" fillId="2" borderId="20" xfId="0" applyNumberFormat="1" applyFont="1" applyFill="1" applyBorder="1" applyAlignment="1">
      <alignment horizontal="left" wrapText="1"/>
    </xf>
    <xf numFmtId="2" fontId="12" fillId="0" borderId="0" xfId="0" applyNumberFormat="1" applyFont="1" applyBorder="1"/>
    <xf numFmtId="165" fontId="9" fillId="2" borderId="20" xfId="0" applyNumberFormat="1" applyFont="1" applyFill="1" applyBorder="1" applyAlignment="1">
      <alignment horizontal="left" wrapText="1"/>
    </xf>
    <xf numFmtId="0" fontId="25" fillId="0" borderId="0" xfId="106" applyFont="1" applyAlignment="1">
      <alignment horizontal="left" vertical="center"/>
    </xf>
    <xf numFmtId="2" fontId="7" fillId="0" borderId="2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3" fillId="4" borderId="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vertical="top" wrapText="1"/>
    </xf>
    <xf numFmtId="0" fontId="28" fillId="0" borderId="0" xfId="106" applyFont="1" applyAlignment="1">
      <alignment horizontal="left" vertical="center"/>
    </xf>
    <xf numFmtId="2" fontId="29" fillId="0" borderId="0" xfId="0" applyNumberFormat="1" applyFont="1"/>
    <xf numFmtId="0" fontId="28" fillId="0" borderId="0" xfId="106" applyFont="1" applyAlignment="1">
      <alignment horizontal="center" vertical="center"/>
    </xf>
    <xf numFmtId="0" fontId="29" fillId="0" borderId="0" xfId="0" applyFont="1" applyBorder="1"/>
    <xf numFmtId="2" fontId="29" fillId="0" borderId="2" xfId="0" applyNumberFormat="1" applyFont="1" applyBorder="1" applyAlignment="1">
      <alignment horizontal="right"/>
    </xf>
    <xf numFmtId="2" fontId="29" fillId="0" borderId="0" xfId="0" applyNumberFormat="1" applyFont="1" applyBorder="1" applyAlignment="1">
      <alignment horizontal="right"/>
    </xf>
    <xf numFmtId="0" fontId="29" fillId="0" borderId="2" xfId="0" applyFont="1" applyBorder="1"/>
    <xf numFmtId="0" fontId="29" fillId="0" borderId="5" xfId="0" applyFont="1" applyBorder="1"/>
    <xf numFmtId="0" fontId="29" fillId="0" borderId="0" xfId="0" applyFont="1"/>
    <xf numFmtId="0" fontId="8" fillId="6" borderId="19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8" fillId="6" borderId="24" xfId="0" applyFont="1" applyFill="1" applyBorder="1" applyAlignment="1"/>
    <xf numFmtId="0" fontId="8" fillId="6" borderId="19" xfId="0" applyFont="1" applyFill="1" applyBorder="1" applyAlignment="1"/>
    <xf numFmtId="49" fontId="10" fillId="9" borderId="20" xfId="0" applyNumberFormat="1" applyFont="1" applyFill="1" applyBorder="1" applyAlignment="1">
      <alignment horizontal="center"/>
    </xf>
    <xf numFmtId="49" fontId="10" fillId="9" borderId="25" xfId="0" applyNumberFormat="1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 vertical="center" wrapText="1"/>
    </xf>
    <xf numFmtId="49" fontId="32" fillId="0" borderId="0" xfId="0" applyNumberFormat="1" applyFont="1"/>
    <xf numFmtId="49" fontId="33" fillId="0" borderId="0" xfId="0" applyNumberFormat="1" applyFont="1"/>
    <xf numFmtId="0" fontId="34" fillId="0" borderId="0" xfId="106" applyFont="1" applyAlignment="1">
      <alignment horizontal="left" vertical="center"/>
    </xf>
    <xf numFmtId="2" fontId="35" fillId="0" borderId="0" xfId="0" applyNumberFormat="1" applyFont="1"/>
    <xf numFmtId="0" fontId="34" fillId="0" borderId="0" xfId="106" applyFont="1" applyAlignment="1">
      <alignment horizontal="center" vertical="center"/>
    </xf>
    <xf numFmtId="0" fontId="35" fillId="0" borderId="0" xfId="0" applyFont="1" applyBorder="1"/>
    <xf numFmtId="0" fontId="0" fillId="0" borderId="0" xfId="0" quotePrefix="1"/>
    <xf numFmtId="0" fontId="19" fillId="0" borderId="0" xfId="0" applyFont="1" applyAlignment="1"/>
    <xf numFmtId="0" fontId="1" fillId="0" borderId="0" xfId="0" applyFont="1" applyAlignment="1"/>
    <xf numFmtId="0" fontId="35" fillId="0" borderId="2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6" fillId="0" borderId="0" xfId="0" applyFont="1"/>
    <xf numFmtId="164" fontId="37" fillId="0" borderId="0" xfId="1" quotePrefix="1" applyNumberFormat="1" applyFont="1" applyFill="1" applyBorder="1" applyAlignment="1">
      <alignment horizontal="right"/>
    </xf>
    <xf numFmtId="49" fontId="10" fillId="9" borderId="21" xfId="0" applyNumberFormat="1" applyFont="1" applyFill="1" applyBorder="1" applyAlignment="1">
      <alignment horizontal="center"/>
    </xf>
    <xf numFmtId="49" fontId="10" fillId="9" borderId="22" xfId="0" applyNumberFormat="1" applyFont="1" applyFill="1" applyBorder="1" applyAlignment="1">
      <alignment horizontal="center"/>
    </xf>
    <xf numFmtId="49" fontId="10" fillId="9" borderId="23" xfId="0" applyNumberFormat="1" applyFont="1" applyFill="1" applyBorder="1" applyAlignment="1">
      <alignment horizontal="center"/>
    </xf>
    <xf numFmtId="0" fontId="7" fillId="6" borderId="18" xfId="0" applyFont="1" applyFill="1" applyBorder="1" applyAlignment="1">
      <alignment vertical="top" wrapText="1"/>
    </xf>
    <xf numFmtId="0" fontId="8" fillId="9" borderId="21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164" fontId="13" fillId="5" borderId="13" xfId="1" applyNumberFormat="1" applyFont="1" applyFill="1" applyBorder="1" applyAlignment="1">
      <alignment horizontal="center"/>
    </xf>
    <xf numFmtId="164" fontId="13" fillId="5" borderId="18" xfId="1" applyNumberFormat="1" applyFont="1" applyFill="1" applyBorder="1" applyAlignment="1">
      <alignment horizontal="center"/>
    </xf>
    <xf numFmtId="164" fontId="13" fillId="5" borderId="15" xfId="1" applyNumberFormat="1" applyFont="1" applyFill="1" applyBorder="1" applyAlignment="1">
      <alignment horizontal="center"/>
    </xf>
    <xf numFmtId="164" fontId="13" fillId="5" borderId="16" xfId="1" applyNumberFormat="1" applyFont="1" applyFill="1" applyBorder="1" applyAlignment="1">
      <alignment horizontal="center"/>
    </xf>
    <xf numFmtId="164" fontId="13" fillId="5" borderId="19" xfId="1" applyNumberFormat="1" applyFont="1" applyFill="1" applyBorder="1" applyAlignment="1">
      <alignment horizontal="center"/>
    </xf>
    <xf numFmtId="164" fontId="13" fillId="5" borderId="0" xfId="1" applyNumberFormat="1" applyFont="1" applyFill="1" applyBorder="1" applyAlignment="1">
      <alignment horizontal="center"/>
    </xf>
    <xf numFmtId="164" fontId="13" fillId="5" borderId="1" xfId="1" applyNumberFormat="1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vertical="center" wrapText="1"/>
    </xf>
    <xf numFmtId="0" fontId="26" fillId="7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 wrapText="1"/>
    </xf>
  </cellXfs>
  <cellStyles count="158">
    <cellStyle name="Comma" xfId="1" builtinId="3"/>
    <cellStyle name="Comma  - Style1" xfId="2" xr:uid="{00000000-0005-0000-0000-000001000000}"/>
    <cellStyle name="Comma  - Style1 2" xfId="3" xr:uid="{00000000-0005-0000-0000-000002000000}"/>
    <cellStyle name="Comma  - Style2" xfId="4" xr:uid="{00000000-0005-0000-0000-000003000000}"/>
    <cellStyle name="Comma  - Style2 2" xfId="5" xr:uid="{00000000-0005-0000-0000-000004000000}"/>
    <cellStyle name="Comma  - Style3" xfId="6" xr:uid="{00000000-0005-0000-0000-000005000000}"/>
    <cellStyle name="Comma  - Style3 2" xfId="7" xr:uid="{00000000-0005-0000-0000-000006000000}"/>
    <cellStyle name="Comma  - Style4" xfId="8" xr:uid="{00000000-0005-0000-0000-000007000000}"/>
    <cellStyle name="Comma  - Style4 2" xfId="9" xr:uid="{00000000-0005-0000-0000-000008000000}"/>
    <cellStyle name="Comma  - Style5" xfId="10" xr:uid="{00000000-0005-0000-0000-000009000000}"/>
    <cellStyle name="Comma  - Style5 2" xfId="11" xr:uid="{00000000-0005-0000-0000-00000A000000}"/>
    <cellStyle name="Comma  - Style6" xfId="12" xr:uid="{00000000-0005-0000-0000-00000B000000}"/>
    <cellStyle name="Comma  - Style6 2" xfId="13" xr:uid="{00000000-0005-0000-0000-00000C000000}"/>
    <cellStyle name="Comma  - Style7" xfId="14" xr:uid="{00000000-0005-0000-0000-00000D000000}"/>
    <cellStyle name="Comma  - Style7 2" xfId="15" xr:uid="{00000000-0005-0000-0000-00000E000000}"/>
    <cellStyle name="Comma  - Style8" xfId="16" xr:uid="{00000000-0005-0000-0000-00000F000000}"/>
    <cellStyle name="Comma  - Style8 2" xfId="17" xr:uid="{00000000-0005-0000-0000-000010000000}"/>
    <cellStyle name="Comma 2" xfId="18" xr:uid="{00000000-0005-0000-0000-000011000000}"/>
    <cellStyle name="Comma 2 2" xfId="19" xr:uid="{00000000-0005-0000-0000-000012000000}"/>
    <cellStyle name="Comma 2 2 2" xfId="20" xr:uid="{00000000-0005-0000-0000-000013000000}"/>
    <cellStyle name="Comma 3" xfId="21" xr:uid="{00000000-0005-0000-0000-000014000000}"/>
    <cellStyle name="Comma 3 2" xfId="22" xr:uid="{00000000-0005-0000-0000-000015000000}"/>
    <cellStyle name="Currency 10" xfId="23" xr:uid="{00000000-0005-0000-0000-000016000000}"/>
    <cellStyle name="Currency 10 2" xfId="24" xr:uid="{00000000-0005-0000-0000-000017000000}"/>
    <cellStyle name="Currency 10 3" xfId="25" xr:uid="{00000000-0005-0000-0000-000018000000}"/>
    <cellStyle name="Currency 11" xfId="26" xr:uid="{00000000-0005-0000-0000-000019000000}"/>
    <cellStyle name="Currency 11 2" xfId="27" xr:uid="{00000000-0005-0000-0000-00001A000000}"/>
    <cellStyle name="Currency 12" xfId="28" xr:uid="{00000000-0005-0000-0000-00001B000000}"/>
    <cellStyle name="Currency 12 2" xfId="29" xr:uid="{00000000-0005-0000-0000-00001C000000}"/>
    <cellStyle name="Currency 12 3" xfId="30" xr:uid="{00000000-0005-0000-0000-00001D000000}"/>
    <cellStyle name="Currency 13" xfId="31" xr:uid="{00000000-0005-0000-0000-00001E000000}"/>
    <cellStyle name="Currency 13 2" xfId="32" xr:uid="{00000000-0005-0000-0000-00001F000000}"/>
    <cellStyle name="Currency 14" xfId="33" xr:uid="{00000000-0005-0000-0000-000020000000}"/>
    <cellStyle name="Currency 14 2" xfId="34" xr:uid="{00000000-0005-0000-0000-000021000000}"/>
    <cellStyle name="Currency 15" xfId="35" xr:uid="{00000000-0005-0000-0000-000022000000}"/>
    <cellStyle name="Currency 15 2" xfId="36" xr:uid="{00000000-0005-0000-0000-000023000000}"/>
    <cellStyle name="Currency 16" xfId="37" xr:uid="{00000000-0005-0000-0000-000024000000}"/>
    <cellStyle name="Currency 16 2" xfId="38" xr:uid="{00000000-0005-0000-0000-000025000000}"/>
    <cellStyle name="Currency 17" xfId="39" xr:uid="{00000000-0005-0000-0000-000026000000}"/>
    <cellStyle name="Currency 17 2" xfId="40" xr:uid="{00000000-0005-0000-0000-000027000000}"/>
    <cellStyle name="Currency 17 3" xfId="41" xr:uid="{00000000-0005-0000-0000-000028000000}"/>
    <cellStyle name="Currency 18" xfId="42" xr:uid="{00000000-0005-0000-0000-000029000000}"/>
    <cellStyle name="Currency 19" xfId="43" xr:uid="{00000000-0005-0000-0000-00002A000000}"/>
    <cellStyle name="Currency 19 2" xfId="44" xr:uid="{00000000-0005-0000-0000-00002B000000}"/>
    <cellStyle name="Currency 2" xfId="45" xr:uid="{00000000-0005-0000-0000-00002C000000}"/>
    <cellStyle name="Currency 2 10" xfId="46" xr:uid="{00000000-0005-0000-0000-00002D000000}"/>
    <cellStyle name="Currency 2 11" xfId="47" xr:uid="{00000000-0005-0000-0000-00002E000000}"/>
    <cellStyle name="Currency 2 12" xfId="48" xr:uid="{00000000-0005-0000-0000-00002F000000}"/>
    <cellStyle name="Currency 2 13" xfId="49" xr:uid="{00000000-0005-0000-0000-000030000000}"/>
    <cellStyle name="Currency 2 14" xfId="50" xr:uid="{00000000-0005-0000-0000-000031000000}"/>
    <cellStyle name="Currency 2 15" xfId="51" xr:uid="{00000000-0005-0000-0000-000032000000}"/>
    <cellStyle name="Currency 2 16" xfId="52" xr:uid="{00000000-0005-0000-0000-000033000000}"/>
    <cellStyle name="Currency 2 17" xfId="53" xr:uid="{00000000-0005-0000-0000-000034000000}"/>
    <cellStyle name="Currency 2 18" xfId="54" xr:uid="{00000000-0005-0000-0000-000035000000}"/>
    <cellStyle name="Currency 2 19" xfId="55" xr:uid="{00000000-0005-0000-0000-000036000000}"/>
    <cellStyle name="Currency 2 2" xfId="56" xr:uid="{00000000-0005-0000-0000-000037000000}"/>
    <cellStyle name="Currency 2 20" xfId="57" xr:uid="{00000000-0005-0000-0000-000038000000}"/>
    <cellStyle name="Currency 2 21" xfId="58" xr:uid="{00000000-0005-0000-0000-000039000000}"/>
    <cellStyle name="Currency 2 3" xfId="59" xr:uid="{00000000-0005-0000-0000-00003A000000}"/>
    <cellStyle name="Currency 2 4" xfId="60" xr:uid="{00000000-0005-0000-0000-00003B000000}"/>
    <cellStyle name="Currency 2 5" xfId="61" xr:uid="{00000000-0005-0000-0000-00003C000000}"/>
    <cellStyle name="Currency 2 6" xfId="62" xr:uid="{00000000-0005-0000-0000-00003D000000}"/>
    <cellStyle name="Currency 2 7" xfId="63" xr:uid="{00000000-0005-0000-0000-00003E000000}"/>
    <cellStyle name="Currency 2 8" xfId="64" xr:uid="{00000000-0005-0000-0000-00003F000000}"/>
    <cellStyle name="Currency 2 9" xfId="65" xr:uid="{00000000-0005-0000-0000-000040000000}"/>
    <cellStyle name="Currency 20" xfId="66" xr:uid="{00000000-0005-0000-0000-000041000000}"/>
    <cellStyle name="Currency 3" xfId="67" xr:uid="{00000000-0005-0000-0000-000042000000}"/>
    <cellStyle name="Currency 3 2" xfId="68" xr:uid="{00000000-0005-0000-0000-000043000000}"/>
    <cellStyle name="Currency 31" xfId="69" xr:uid="{00000000-0005-0000-0000-000044000000}"/>
    <cellStyle name="Currency 34" xfId="70" xr:uid="{00000000-0005-0000-0000-000045000000}"/>
    <cellStyle name="Currency 4" xfId="71" xr:uid="{00000000-0005-0000-0000-000046000000}"/>
    <cellStyle name="Currency 4 2" xfId="72" xr:uid="{00000000-0005-0000-0000-000047000000}"/>
    <cellStyle name="Currency 5" xfId="73" xr:uid="{00000000-0005-0000-0000-000048000000}"/>
    <cellStyle name="Currency 5 2" xfId="74" xr:uid="{00000000-0005-0000-0000-000049000000}"/>
    <cellStyle name="Currency 6" xfId="75" xr:uid="{00000000-0005-0000-0000-00004A000000}"/>
    <cellStyle name="Currency 7" xfId="76" xr:uid="{00000000-0005-0000-0000-00004B000000}"/>
    <cellStyle name="Currency 7 2" xfId="77" xr:uid="{00000000-0005-0000-0000-00004C000000}"/>
    <cellStyle name="Currency 8" xfId="78" xr:uid="{00000000-0005-0000-0000-00004D000000}"/>
    <cellStyle name="Currency 8 2" xfId="79" xr:uid="{00000000-0005-0000-0000-00004E000000}"/>
    <cellStyle name="Currency 9" xfId="80" xr:uid="{00000000-0005-0000-0000-00004F000000}"/>
    <cellStyle name="Currency 9 2" xfId="81" xr:uid="{00000000-0005-0000-0000-000050000000}"/>
    <cellStyle name="Euro" xfId="82" xr:uid="{00000000-0005-0000-0000-000051000000}"/>
    <cellStyle name="Hyperlink" xfId="83" builtinId="8"/>
    <cellStyle name="Normal" xfId="0" builtinId="0"/>
    <cellStyle name="Normal - Style1" xfId="84" xr:uid="{00000000-0005-0000-0000-000054000000}"/>
    <cellStyle name="Normal 10" xfId="85" xr:uid="{00000000-0005-0000-0000-000055000000}"/>
    <cellStyle name="Normal 10 2" xfId="86" xr:uid="{00000000-0005-0000-0000-000056000000}"/>
    <cellStyle name="Normal 11" xfId="87" xr:uid="{00000000-0005-0000-0000-000057000000}"/>
    <cellStyle name="Normal 11 2" xfId="88" xr:uid="{00000000-0005-0000-0000-000058000000}"/>
    <cellStyle name="Normal 12" xfId="89" xr:uid="{00000000-0005-0000-0000-000059000000}"/>
    <cellStyle name="Normal 12 2" xfId="90" xr:uid="{00000000-0005-0000-0000-00005A000000}"/>
    <cellStyle name="Normal 12 3" xfId="91" xr:uid="{00000000-0005-0000-0000-00005B000000}"/>
    <cellStyle name="Normal 13" xfId="92" xr:uid="{00000000-0005-0000-0000-00005C000000}"/>
    <cellStyle name="Normal 13 2" xfId="93" xr:uid="{00000000-0005-0000-0000-00005D000000}"/>
    <cellStyle name="Normal 14" xfId="94" xr:uid="{00000000-0005-0000-0000-00005E000000}"/>
    <cellStyle name="Normal 14 2" xfId="95" xr:uid="{00000000-0005-0000-0000-00005F000000}"/>
    <cellStyle name="Normal 15" xfId="96" xr:uid="{00000000-0005-0000-0000-000060000000}"/>
    <cellStyle name="Normal 15 2" xfId="97" xr:uid="{00000000-0005-0000-0000-000061000000}"/>
    <cellStyle name="Normal 16" xfId="98" xr:uid="{00000000-0005-0000-0000-000062000000}"/>
    <cellStyle name="Normal 16 2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9" xfId="104" xr:uid="{00000000-0005-0000-0000-000068000000}"/>
    <cellStyle name="Normal 19 2" xfId="105" xr:uid="{00000000-0005-0000-0000-000069000000}"/>
    <cellStyle name="Normal 2" xfId="106" xr:uid="{00000000-0005-0000-0000-00006A000000}"/>
    <cellStyle name="Normal 2 2" xfId="107" xr:uid="{00000000-0005-0000-0000-00006B000000}"/>
    <cellStyle name="Normal 20" xfId="108" xr:uid="{00000000-0005-0000-0000-00006C000000}"/>
    <cellStyle name="Normal 21" xfId="109" xr:uid="{00000000-0005-0000-0000-00006D000000}"/>
    <cellStyle name="Normal 22" xfId="110" xr:uid="{00000000-0005-0000-0000-00006E000000}"/>
    <cellStyle name="Normal 23" xfId="111" xr:uid="{00000000-0005-0000-0000-00006F000000}"/>
    <cellStyle name="Normal 24" xfId="112" xr:uid="{00000000-0005-0000-0000-000070000000}"/>
    <cellStyle name="Normal 25" xfId="113" xr:uid="{00000000-0005-0000-0000-000071000000}"/>
    <cellStyle name="Normal 3" xfId="114" xr:uid="{00000000-0005-0000-0000-000072000000}"/>
    <cellStyle name="Normal 3 2" xfId="115" xr:uid="{00000000-0005-0000-0000-000073000000}"/>
    <cellStyle name="Normal 3 2 2" xfId="116" xr:uid="{00000000-0005-0000-0000-000074000000}"/>
    <cellStyle name="Normal 3 2 2 2" xfId="117" xr:uid="{00000000-0005-0000-0000-000075000000}"/>
    <cellStyle name="Normal 3 2 2 2 2" xfId="118" xr:uid="{00000000-0005-0000-0000-000076000000}"/>
    <cellStyle name="Normal 3 2 2 2 2 2" xfId="119" xr:uid="{00000000-0005-0000-0000-000077000000}"/>
    <cellStyle name="Normal 3 2 2 2 3" xfId="120" xr:uid="{00000000-0005-0000-0000-000078000000}"/>
    <cellStyle name="Normal 3 2 2 3" xfId="121" xr:uid="{00000000-0005-0000-0000-000079000000}"/>
    <cellStyle name="Normal 3 2 2 3 2" xfId="122" xr:uid="{00000000-0005-0000-0000-00007A000000}"/>
    <cellStyle name="Normal 3 2 2 4" xfId="123" xr:uid="{00000000-0005-0000-0000-00007B000000}"/>
    <cellStyle name="Normal 3 2 3" xfId="124" xr:uid="{00000000-0005-0000-0000-00007C000000}"/>
    <cellStyle name="Normal 3 2 3 2" xfId="125" xr:uid="{00000000-0005-0000-0000-00007D000000}"/>
    <cellStyle name="Normal 3 2 3 2 2" xfId="126" xr:uid="{00000000-0005-0000-0000-00007E000000}"/>
    <cellStyle name="Normal 3 2 3 3" xfId="127" xr:uid="{00000000-0005-0000-0000-00007F000000}"/>
    <cellStyle name="Normal 3 2 4" xfId="128" xr:uid="{00000000-0005-0000-0000-000080000000}"/>
    <cellStyle name="Normal 3 2 4 2" xfId="129" xr:uid="{00000000-0005-0000-0000-000081000000}"/>
    <cellStyle name="Normal 3 2 5" xfId="130" xr:uid="{00000000-0005-0000-0000-000082000000}"/>
    <cellStyle name="Normal 3 3" xfId="131" xr:uid="{00000000-0005-0000-0000-000083000000}"/>
    <cellStyle name="Normal 3 3 2" xfId="132" xr:uid="{00000000-0005-0000-0000-000084000000}"/>
    <cellStyle name="Normal 3 3 2 2" xfId="133" xr:uid="{00000000-0005-0000-0000-000085000000}"/>
    <cellStyle name="Normal 3 3 2 2 2" xfId="134" xr:uid="{00000000-0005-0000-0000-000086000000}"/>
    <cellStyle name="Normal 3 3 2 3" xfId="135" xr:uid="{00000000-0005-0000-0000-000087000000}"/>
    <cellStyle name="Normal 3 3 3" xfId="136" xr:uid="{00000000-0005-0000-0000-000088000000}"/>
    <cellStyle name="Normal 3 3 3 2" xfId="137" xr:uid="{00000000-0005-0000-0000-000089000000}"/>
    <cellStyle name="Normal 3 3 4" xfId="138" xr:uid="{00000000-0005-0000-0000-00008A000000}"/>
    <cellStyle name="Normal 3 4" xfId="139" xr:uid="{00000000-0005-0000-0000-00008B000000}"/>
    <cellStyle name="Normal 3 4 2" xfId="140" xr:uid="{00000000-0005-0000-0000-00008C000000}"/>
    <cellStyle name="Normal 3 4 2 2" xfId="141" xr:uid="{00000000-0005-0000-0000-00008D000000}"/>
    <cellStyle name="Normal 3 4 3" xfId="142" xr:uid="{00000000-0005-0000-0000-00008E000000}"/>
    <cellStyle name="Normal 3 5" xfId="143" xr:uid="{00000000-0005-0000-0000-00008F000000}"/>
    <cellStyle name="Normal 3 5 2" xfId="144" xr:uid="{00000000-0005-0000-0000-000090000000}"/>
    <cellStyle name="Normal 3 6" xfId="145" xr:uid="{00000000-0005-0000-0000-000091000000}"/>
    <cellStyle name="Normal 4" xfId="146" xr:uid="{00000000-0005-0000-0000-000092000000}"/>
    <cellStyle name="Normal 4 2" xfId="147" xr:uid="{00000000-0005-0000-0000-000093000000}"/>
    <cellStyle name="Normal 5" xfId="148" xr:uid="{00000000-0005-0000-0000-000094000000}"/>
    <cellStyle name="Normal 5 2" xfId="149" xr:uid="{00000000-0005-0000-0000-000095000000}"/>
    <cellStyle name="Normal 6" xfId="150" xr:uid="{00000000-0005-0000-0000-000096000000}"/>
    <cellStyle name="Normal 7" xfId="151" xr:uid="{00000000-0005-0000-0000-000097000000}"/>
    <cellStyle name="Normal 7 2" xfId="152" xr:uid="{00000000-0005-0000-0000-000098000000}"/>
    <cellStyle name="Normal 8" xfId="153" xr:uid="{00000000-0005-0000-0000-000099000000}"/>
    <cellStyle name="Normal 8 2" xfId="154" xr:uid="{00000000-0005-0000-0000-00009A000000}"/>
    <cellStyle name="Normal 9" xfId="155" xr:uid="{00000000-0005-0000-0000-00009B000000}"/>
    <cellStyle name="Normal 9 2" xfId="156" xr:uid="{00000000-0005-0000-0000-00009C000000}"/>
    <cellStyle name="Percent 2" xfId="157" xr:uid="{00000000-0005-0000-0000-00009D000000}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mmon\SSC\FTE%20Org%20Charts\Contractor%20Organizational%20Data_Charts_Info\Organization%20Charts_Reports\8-January%202016\Contractor%20Templates\SAS_2015_OrgChart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mmon\SSC\FTE%20Org%20Charts\Contractor%20Organizational%20Data_Charts_Info\Organization%20Charts_Reports\9-January%202017\RES_2016_OrgChartData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Table"/>
      <sheetName val="NETL Codes"/>
      <sheetName val="Company Key"/>
      <sheetName val="Location, Contract #"/>
      <sheetName val="Instructions"/>
    </sheetNames>
    <sheetDataSet>
      <sheetData sheetId="0"/>
      <sheetData sheetId="1">
        <row r="5">
          <cell r="A5">
            <v>100</v>
          </cell>
        </row>
        <row r="6">
          <cell r="A6">
            <v>110</v>
          </cell>
        </row>
        <row r="7">
          <cell r="A7">
            <v>111</v>
          </cell>
        </row>
        <row r="8">
          <cell r="A8">
            <v>112</v>
          </cell>
        </row>
        <row r="9">
          <cell r="A9">
            <v>120</v>
          </cell>
        </row>
        <row r="10">
          <cell r="A10">
            <v>150</v>
          </cell>
        </row>
        <row r="11">
          <cell r="A11">
            <v>160</v>
          </cell>
        </row>
        <row r="12">
          <cell r="A12">
            <v>200</v>
          </cell>
        </row>
        <row r="13">
          <cell r="A13">
            <v>211</v>
          </cell>
        </row>
        <row r="14">
          <cell r="A14">
            <v>300</v>
          </cell>
        </row>
        <row r="15">
          <cell r="A15">
            <v>310</v>
          </cell>
        </row>
        <row r="16">
          <cell r="A16">
            <v>313</v>
          </cell>
        </row>
        <row r="17">
          <cell r="A17">
            <v>316</v>
          </cell>
        </row>
        <row r="18">
          <cell r="A18">
            <v>317</v>
          </cell>
        </row>
        <row r="19">
          <cell r="A19">
            <v>318</v>
          </cell>
        </row>
        <row r="20">
          <cell r="A20">
            <v>320</v>
          </cell>
        </row>
        <row r="21">
          <cell r="A21">
            <v>321</v>
          </cell>
        </row>
        <row r="22">
          <cell r="A22">
            <v>323</v>
          </cell>
        </row>
        <row r="23">
          <cell r="A23">
            <v>340</v>
          </cell>
        </row>
        <row r="24">
          <cell r="A24">
            <v>341</v>
          </cell>
        </row>
        <row r="25">
          <cell r="A25">
            <v>342</v>
          </cell>
        </row>
        <row r="26">
          <cell r="A26">
            <v>500</v>
          </cell>
        </row>
        <row r="27">
          <cell r="A27">
            <v>510</v>
          </cell>
        </row>
        <row r="28">
          <cell r="A28">
            <v>520</v>
          </cell>
        </row>
        <row r="29">
          <cell r="A29">
            <v>530</v>
          </cell>
        </row>
        <row r="30">
          <cell r="A30">
            <v>600</v>
          </cell>
        </row>
        <row r="31">
          <cell r="A31">
            <v>605</v>
          </cell>
        </row>
        <row r="32">
          <cell r="A32">
            <v>610</v>
          </cell>
        </row>
        <row r="33">
          <cell r="A33">
            <v>620</v>
          </cell>
        </row>
        <row r="34">
          <cell r="A34">
            <v>630</v>
          </cell>
        </row>
        <row r="35">
          <cell r="A35">
            <v>640</v>
          </cell>
        </row>
        <row r="36">
          <cell r="A36">
            <v>650</v>
          </cell>
        </row>
        <row r="37">
          <cell r="A37">
            <v>660</v>
          </cell>
        </row>
        <row r="38">
          <cell r="A38">
            <v>670</v>
          </cell>
        </row>
        <row r="39">
          <cell r="A39">
            <v>680</v>
          </cell>
        </row>
        <row r="40">
          <cell r="A40">
            <v>690</v>
          </cell>
        </row>
        <row r="41">
          <cell r="A41">
            <v>700</v>
          </cell>
        </row>
        <row r="42">
          <cell r="A42">
            <v>715</v>
          </cell>
        </row>
        <row r="43">
          <cell r="A43">
            <v>725</v>
          </cell>
        </row>
        <row r="44">
          <cell r="A44">
            <v>735</v>
          </cell>
        </row>
        <row r="45">
          <cell r="A45">
            <v>805</v>
          </cell>
        </row>
        <row r="46">
          <cell r="A46">
            <v>810</v>
          </cell>
        </row>
        <row r="47">
          <cell r="A47">
            <v>820</v>
          </cell>
        </row>
        <row r="48">
          <cell r="A48">
            <v>830</v>
          </cell>
        </row>
        <row r="49">
          <cell r="A49" t="str">
            <v>000</v>
          </cell>
        </row>
        <row r="50">
          <cell r="A50"/>
        </row>
        <row r="51">
          <cell r="A51"/>
        </row>
        <row r="52">
          <cell r="A52"/>
        </row>
      </sheetData>
      <sheetData sheetId="2">
        <row r="9">
          <cell r="A9"/>
        </row>
        <row r="10">
          <cell r="A10" t="str">
            <v>SAS-1</v>
          </cell>
        </row>
        <row r="11">
          <cell r="A11" t="str">
            <v>SAS-2</v>
          </cell>
        </row>
        <row r="12">
          <cell r="A12" t="str">
            <v>SAS-3</v>
          </cell>
        </row>
        <row r="14">
          <cell r="A14"/>
        </row>
        <row r="15">
          <cell r="A15"/>
        </row>
        <row r="16">
          <cell r="A16"/>
        </row>
        <row r="17">
          <cell r="A17"/>
        </row>
        <row r="18">
          <cell r="A18"/>
        </row>
        <row r="19">
          <cell r="A19"/>
        </row>
        <row r="20">
          <cell r="A20"/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Table"/>
      <sheetName val="NETL Codes"/>
      <sheetName val="Company Key"/>
      <sheetName val="Location, Contract #"/>
      <sheetName val="Instructions"/>
      <sheetName val="RES_2016_OrgChartData_templat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SC_COR_Record_Keeping.accdb" connectionId="1" xr16:uid="{00000000-0016-0000-0100-000000000000}" autoFormatId="16" applyNumberFormats="0" applyBorderFormats="0" applyFontFormats="0" applyPatternFormats="0" applyAlignmentFormats="0" applyWidthHeightFormats="0">
  <queryTableRefresh nextId="12" unboundColumnsRight="1">
    <queryTableFields count="10">
      <queryTableField id="1" name="NETL No" tableColumnId="1"/>
      <queryTableField id="2" name="NETL Organization Name" tableColumnId="2"/>
      <queryTableField id="3" name="Office #" tableColumnId="3"/>
      <queryTableField id="4" name="Office" tableColumnId="4"/>
      <queryTableField id="5" name="Office#Name" tableColumnId="5"/>
      <queryTableField id="6" name="Div#Name" tableColumnId="6"/>
      <queryTableField id="7" name="Lead#Org" tableColumnId="7"/>
      <queryTableField id="8" name="Lead#" tableColumnId="8"/>
      <queryTableField id="9" name="LeadOrgName" tableColumnId="9"/>
      <queryTableField id="11" dataBound="0" tableColumnId="10"/>
    </queryTableFields>
    <queryTableDeletedFields count="1">
      <deletedField name="Field10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SSC_COR_Record_Keeping.accdb" displayName="Table_SSC_COR_Record_Keeping.accdb" ref="A1:J79" tableType="queryTable" totalsRowShown="0">
  <autoFilter ref="A1:J79" xr:uid="{00000000-0009-0000-0100-000002000000}"/>
  <tableColumns count="10">
    <tableColumn id="1" xr3:uid="{00000000-0010-0000-0000-000001000000}" uniqueName="1" name="NETL No" queryTableFieldId="1"/>
    <tableColumn id="2" xr3:uid="{00000000-0010-0000-0000-000002000000}" uniqueName="2" name="NETL Organization Name" queryTableFieldId="2"/>
    <tableColumn id="3" xr3:uid="{00000000-0010-0000-0000-000003000000}" uniqueName="3" name="Office #" queryTableFieldId="3"/>
    <tableColumn id="4" xr3:uid="{00000000-0010-0000-0000-000004000000}" uniqueName="4" name="Office" queryTableFieldId="4"/>
    <tableColumn id="5" xr3:uid="{00000000-0010-0000-0000-000005000000}" uniqueName="5" name="Office#Name" queryTableFieldId="5"/>
    <tableColumn id="6" xr3:uid="{00000000-0010-0000-0000-000006000000}" uniqueName="6" name="Div#Name" queryTableFieldId="6"/>
    <tableColumn id="7" xr3:uid="{00000000-0010-0000-0000-000007000000}" uniqueName="7" name="Lead#Org" queryTableFieldId="7"/>
    <tableColumn id="8" xr3:uid="{00000000-0010-0000-0000-000008000000}" uniqueName="8" name="Lead#" queryTableFieldId="8"/>
    <tableColumn id="9" xr3:uid="{00000000-0010-0000-0000-000009000000}" uniqueName="9" name="LeadOrgName" queryTableFieldId="9"/>
    <tableColumn id="10" xr3:uid="{00000000-0010-0000-0000-00000A000000}" uniqueName="10" name="Org No / Name" queryTableFieldId="11" dataDxfId="0">
      <calculatedColumnFormula>CONCATENATE([2]!Table_SSC_COR_Record_Keeping.accdb[[#This Row],[NETL No]],"-",[2]!Table_SSC_COR_Record_Keeping.accdb[[#This Row],[NETL Organization Name]])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</sheetPr>
  <dimension ref="A1:CD1083"/>
  <sheetViews>
    <sheetView topLeftCell="F1" zoomScale="85" zoomScaleNormal="85" workbookViewId="0">
      <pane ySplit="5" topLeftCell="A6" activePane="bottomLeft" state="frozen"/>
      <selection pane="bottomLeft" activeCell="T1" sqref="T1"/>
    </sheetView>
  </sheetViews>
  <sheetFormatPr defaultColWidth="9.08984375" defaultRowHeight="13" x14ac:dyDescent="0.3"/>
  <cols>
    <col min="1" max="1" width="13.54296875" style="6" customWidth="1"/>
    <col min="2" max="2" width="36" style="7" customWidth="1"/>
    <col min="3" max="3" width="18.453125" style="7" customWidth="1"/>
    <col min="4" max="4" width="20.08984375" style="7" customWidth="1"/>
    <col min="5" max="5" width="15.54296875" style="7" customWidth="1"/>
    <col min="6" max="6" width="10.54296875" style="86" customWidth="1"/>
    <col min="7" max="7" width="15.54296875" style="7" customWidth="1"/>
    <col min="8" max="8" width="13.90625" style="7" customWidth="1"/>
    <col min="9" max="9" width="10.36328125" style="23" customWidth="1"/>
    <col min="10" max="10" width="9.6328125" style="23" customWidth="1"/>
    <col min="11" max="11" width="19.90625" style="38" customWidth="1"/>
    <col min="12" max="12" width="10.6328125" style="39" customWidth="1"/>
    <col min="13" max="17" width="10.6328125" style="7" customWidth="1"/>
    <col min="18" max="18" width="16.54296875" style="7" customWidth="1"/>
    <col min="19" max="19" width="45.54296875" style="7" customWidth="1"/>
    <col min="20" max="20" width="38.6328125" style="7" customWidth="1"/>
    <col min="21" max="16384" width="9.08984375" style="7"/>
  </cols>
  <sheetData>
    <row r="1" spans="1:82" ht="19.5" customHeight="1" thickTop="1" x14ac:dyDescent="0.35">
      <c r="A1" s="114" t="s">
        <v>86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6"/>
      <c r="T1" s="106"/>
      <c r="U1" s="40"/>
      <c r="V1" s="41"/>
    </row>
    <row r="2" spans="1:82" s="5" customFormat="1" ht="26.25" customHeight="1" thickBot="1" x14ac:dyDescent="0.4">
      <c r="A2" s="117" t="s">
        <v>337</v>
      </c>
      <c r="B2" s="118"/>
      <c r="C2" s="118"/>
      <c r="D2" s="118"/>
      <c r="E2" s="119"/>
      <c r="F2" s="118"/>
      <c r="G2" s="118"/>
      <c r="H2" s="118"/>
      <c r="I2" s="118"/>
      <c r="J2" s="118"/>
      <c r="K2" s="118"/>
      <c r="L2" s="119"/>
      <c r="M2" s="119"/>
      <c r="N2" s="119"/>
      <c r="O2" s="119"/>
      <c r="P2" s="119"/>
      <c r="Q2" s="119"/>
      <c r="R2" s="119"/>
      <c r="S2" s="120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82" ht="33" customHeight="1" thickTop="1" thickBot="1" x14ac:dyDescent="0.35">
      <c r="A3" s="57"/>
      <c r="B3" s="58" t="s">
        <v>69</v>
      </c>
      <c r="C3" s="58" t="s">
        <v>70</v>
      </c>
      <c r="D3" s="58" t="s">
        <v>71</v>
      </c>
      <c r="E3" s="74" t="s">
        <v>72</v>
      </c>
      <c r="F3" s="85"/>
      <c r="G3" s="110"/>
      <c r="H3" s="110"/>
      <c r="I3" s="110"/>
      <c r="J3" s="65"/>
      <c r="K3" s="61"/>
      <c r="L3" s="111" t="s">
        <v>28</v>
      </c>
      <c r="M3" s="112"/>
      <c r="N3" s="112"/>
      <c r="O3" s="112"/>
      <c r="P3" s="112"/>
      <c r="Q3" s="113"/>
      <c r="R3" s="121" t="s">
        <v>29</v>
      </c>
      <c r="S3" s="122"/>
      <c r="T3" s="4"/>
    </row>
    <row r="4" spans="1:82" ht="18.75" customHeight="1" thickTop="1" thickBot="1" x14ac:dyDescent="0.4">
      <c r="A4" s="59"/>
      <c r="B4" s="68"/>
      <c r="C4" s="66"/>
      <c r="D4" s="66"/>
      <c r="E4" s="60" t="s">
        <v>30</v>
      </c>
      <c r="F4" s="87" t="str">
        <f>VLOOKUP(E4,'Location, Contract #'!A15:C25,2,FALSE)</f>
        <v>Contract Title</v>
      </c>
      <c r="G4" s="88"/>
      <c r="H4" s="88"/>
      <c r="I4" s="88"/>
      <c r="J4" s="84"/>
      <c r="K4" s="62" t="str">
        <f>IFERROR(VLOOKUP(E4,'Location, Contract #'!A15:C25,3,FALSE)," ")</f>
        <v>Contract Abbrev</v>
      </c>
      <c r="L4" s="107" t="s">
        <v>51</v>
      </c>
      <c r="M4" s="108"/>
      <c r="N4" s="108"/>
      <c r="O4" s="108"/>
      <c r="P4" s="108"/>
      <c r="Q4" s="109"/>
      <c r="R4" s="90" t="s">
        <v>52</v>
      </c>
      <c r="S4" s="89" t="s">
        <v>53</v>
      </c>
      <c r="T4" s="64"/>
      <c r="U4" s="64"/>
      <c r="V4" s="64"/>
      <c r="W4" s="64"/>
      <c r="X4" s="64"/>
    </row>
    <row r="5" spans="1:82" ht="92.25" customHeight="1" thickTop="1" thickBot="1" x14ac:dyDescent="0.35">
      <c r="A5" s="48" t="s">
        <v>24</v>
      </c>
      <c r="B5" s="49" t="s">
        <v>27</v>
      </c>
      <c r="C5" s="50" t="s">
        <v>7</v>
      </c>
      <c r="D5" s="50" t="s">
        <v>82</v>
      </c>
      <c r="E5" s="51" t="s">
        <v>81</v>
      </c>
      <c r="F5" s="91" t="s">
        <v>90</v>
      </c>
      <c r="G5" s="51" t="s">
        <v>37</v>
      </c>
      <c r="H5" s="50" t="s">
        <v>23</v>
      </c>
      <c r="I5" s="50" t="s">
        <v>46</v>
      </c>
      <c r="J5" s="50" t="s">
        <v>48</v>
      </c>
      <c r="K5" s="52" t="s">
        <v>13</v>
      </c>
      <c r="L5" s="53" t="s">
        <v>60</v>
      </c>
      <c r="M5" s="54" t="s">
        <v>61</v>
      </c>
      <c r="N5" s="54" t="s">
        <v>62</v>
      </c>
      <c r="O5" s="54" t="s">
        <v>63</v>
      </c>
      <c r="P5" s="54" t="s">
        <v>64</v>
      </c>
      <c r="Q5" s="55" t="s">
        <v>65</v>
      </c>
      <c r="R5" s="56" t="s">
        <v>25</v>
      </c>
      <c r="S5" s="63" t="s">
        <v>26</v>
      </c>
      <c r="T5" s="63" t="s">
        <v>68</v>
      </c>
      <c r="U5" s="39"/>
      <c r="V5" s="39"/>
      <c r="W5" s="39"/>
      <c r="X5" s="39"/>
    </row>
    <row r="6" spans="1:82" s="83" customFormat="1" ht="14.5" x14ac:dyDescent="0.35">
      <c r="A6" s="75" t="s">
        <v>91</v>
      </c>
      <c r="B6" s="75" t="str">
        <f>IFERROR(VLOOKUP(A6,'NETL Codes'!$A$1:$B$78,2,FALSE),"")</f>
        <v>Office of the Director</v>
      </c>
      <c r="C6" s="75" t="s">
        <v>78</v>
      </c>
      <c r="D6" s="75" t="s">
        <v>80</v>
      </c>
      <c r="E6" s="75" t="s">
        <v>79</v>
      </c>
      <c r="F6" s="93" t="s">
        <v>87</v>
      </c>
      <c r="G6" s="77" t="s">
        <v>77</v>
      </c>
      <c r="H6" s="76">
        <v>0</v>
      </c>
      <c r="I6" s="77" t="s">
        <v>54</v>
      </c>
      <c r="J6" s="77" t="s">
        <v>50</v>
      </c>
      <c r="K6" s="78"/>
      <c r="L6" s="79">
        <f>IF($I6="A",$H6,0)</f>
        <v>0</v>
      </c>
      <c r="M6" s="80">
        <f>IF($I6="P",$H6,0)</f>
        <v>0</v>
      </c>
      <c r="N6" s="80">
        <f>IF($I6="M",$H6,0)</f>
        <v>0</v>
      </c>
      <c r="O6" s="80">
        <f>IF($I6="R",$H6,0)</f>
        <v>0</v>
      </c>
      <c r="P6" s="80">
        <f>IF($I6="H",$H6,0)</f>
        <v>0</v>
      </c>
      <c r="Q6" s="80">
        <f>IF($I6="O",$H6,0)</f>
        <v>0</v>
      </c>
      <c r="R6" s="81" t="str">
        <f>IFERROR(VLOOKUP(G6,'Company Key'!A$8:C$19,2,FALSE)," ")</f>
        <v xml:space="preserve"> </v>
      </c>
      <c r="S6" s="82" t="str">
        <f>IFERROR(VLOOKUP(G6,'Company Key'!A$8:C$19,3,FALSE)," ")</f>
        <v xml:space="preserve"> </v>
      </c>
      <c r="T6" s="82" t="str">
        <f>D6&amp;", "&amp;E6&amp;"  / "&amp;C6&amp;": "&amp;" "&amp;"["&amp;G6&amp;"]"</f>
        <v>Doe, J  / Engineer:  [ABC-1]</v>
      </c>
    </row>
    <row r="7" spans="1:82" ht="14.5" x14ac:dyDescent="0.35">
      <c r="A7" s="94" t="s">
        <v>207</v>
      </c>
      <c r="B7" s="75" t="str">
        <f>IFERROR(VLOOKUP(A7,'NETL Codes'!$A$1:$B$78,2,FALSE),"")</f>
        <v>NETL Organization Name</v>
      </c>
      <c r="C7" s="94"/>
      <c r="D7" s="94"/>
      <c r="E7" s="94"/>
      <c r="F7" s="92" t="s">
        <v>87</v>
      </c>
      <c r="G7" s="94"/>
      <c r="H7" s="95"/>
      <c r="I7" s="96"/>
      <c r="J7" s="96"/>
      <c r="K7" s="97"/>
      <c r="L7" s="70">
        <f t="shared" ref="L7:L151" si="0">IF($I7="A",$H7,0)</f>
        <v>0</v>
      </c>
      <c r="M7" s="71">
        <f t="shared" ref="M7:M151" si="1">IF($I7="P",$H7,0)</f>
        <v>0</v>
      </c>
      <c r="N7" s="71">
        <f t="shared" ref="N7:N151" si="2">IF($I7="M",$H7,0)</f>
        <v>0</v>
      </c>
      <c r="O7" s="71">
        <f t="shared" ref="O7:O151" si="3">IF($I7="R",$H7,0)</f>
        <v>0</v>
      </c>
      <c r="P7" s="71">
        <f t="shared" ref="P7:P151" si="4">IF($I7="H",$H7,0)</f>
        <v>0</v>
      </c>
      <c r="Q7" s="71">
        <f t="shared" ref="Q7:Q151" si="5">IF($I7="O",$H7,0)</f>
        <v>0</v>
      </c>
      <c r="R7" s="101" t="str">
        <f>IFERROR(VLOOKUP(G7,'Company Key'!A$8:C$19,2,FALSE)," ")</f>
        <v xml:space="preserve"> </v>
      </c>
      <c r="S7" s="42" t="str">
        <f>IFERROR(VLOOKUP(G7,'Company Key'!A$8:C$19,3,FALSE)," ")</f>
        <v xml:space="preserve"> </v>
      </c>
      <c r="T7" s="42" t="str">
        <f>D7&amp;", "&amp;E7&amp;"  / "&amp;C7&amp;": "&amp;" "&amp;"["&amp;G7&amp;"]"</f>
        <v>,   / :  []</v>
      </c>
    </row>
    <row r="8" spans="1:82" ht="14.5" x14ac:dyDescent="0.35">
      <c r="A8" s="94"/>
      <c r="B8" s="75" t="str">
        <f>IFERROR(VLOOKUP(A8,'NETL Codes'!$A$1:$B$78,2,FALSE),"")</f>
        <v/>
      </c>
      <c r="C8" s="94"/>
      <c r="D8" s="94"/>
      <c r="E8" s="94"/>
      <c r="F8" s="92" t="s">
        <v>87</v>
      </c>
      <c r="G8" s="94"/>
      <c r="H8" s="95"/>
      <c r="I8" s="96"/>
      <c r="J8" s="96"/>
      <c r="K8" s="97"/>
      <c r="L8" s="70">
        <f t="shared" si="0"/>
        <v>0</v>
      </c>
      <c r="M8" s="71">
        <f t="shared" si="1"/>
        <v>0</v>
      </c>
      <c r="N8" s="71">
        <f t="shared" si="2"/>
        <v>0</v>
      </c>
      <c r="O8" s="71">
        <f t="shared" si="3"/>
        <v>0</v>
      </c>
      <c r="P8" s="71">
        <f t="shared" si="4"/>
        <v>0</v>
      </c>
      <c r="Q8" s="71">
        <f t="shared" si="5"/>
        <v>0</v>
      </c>
      <c r="R8" s="101" t="str">
        <f>IFERROR(VLOOKUP(G8,'Company Key'!A$8:C$19,2,FALSE)," ")</f>
        <v xml:space="preserve"> </v>
      </c>
      <c r="S8" s="42" t="str">
        <f>IFERROR(VLOOKUP(G8,'Company Key'!A$8:C$19,3,FALSE)," ")</f>
        <v xml:space="preserve"> </v>
      </c>
      <c r="T8" s="42" t="str">
        <f t="shared" ref="T8:T71" si="6">D8&amp;", "&amp;E8&amp;"  / "&amp;C8&amp;": "&amp;" "&amp;"["&amp;G8&amp;"]"</f>
        <v>,   / :  []</v>
      </c>
    </row>
    <row r="9" spans="1:82" ht="14.5" x14ac:dyDescent="0.35">
      <c r="A9" s="94"/>
      <c r="B9" s="75" t="str">
        <f>IFERROR(VLOOKUP(A9,'NETL Codes'!$A$1:$B$78,2,FALSE),"")</f>
        <v/>
      </c>
      <c r="C9" s="94"/>
      <c r="D9" s="94"/>
      <c r="E9" s="94"/>
      <c r="F9" s="92" t="s">
        <v>87</v>
      </c>
      <c r="G9" s="94"/>
      <c r="H9" s="95"/>
      <c r="I9" s="96"/>
      <c r="J9" s="96"/>
      <c r="K9" s="97"/>
      <c r="L9" s="70">
        <f t="shared" si="0"/>
        <v>0</v>
      </c>
      <c r="M9" s="71">
        <f t="shared" si="1"/>
        <v>0</v>
      </c>
      <c r="N9" s="71">
        <f t="shared" si="2"/>
        <v>0</v>
      </c>
      <c r="O9" s="71">
        <f t="shared" si="3"/>
        <v>0</v>
      </c>
      <c r="P9" s="71">
        <f t="shared" si="4"/>
        <v>0</v>
      </c>
      <c r="Q9" s="71">
        <f t="shared" si="5"/>
        <v>0</v>
      </c>
      <c r="R9" s="101" t="str">
        <f>IFERROR(VLOOKUP(G9,'Company Key'!A$8:C$19,2,FALSE)," ")</f>
        <v xml:space="preserve"> </v>
      </c>
      <c r="S9" s="42" t="str">
        <f>IFERROR(VLOOKUP(G9,'Company Key'!A$8:C$19,3,FALSE)," ")</f>
        <v xml:space="preserve"> </v>
      </c>
      <c r="T9" s="42" t="str">
        <f t="shared" si="6"/>
        <v>,   / :  []</v>
      </c>
    </row>
    <row r="10" spans="1:82" ht="14.5" x14ac:dyDescent="0.35">
      <c r="A10" s="94"/>
      <c r="B10" s="75" t="str">
        <f>IFERROR(VLOOKUP(A10,'NETL Codes'!$A$1:$B$78,2,FALSE),"")</f>
        <v/>
      </c>
      <c r="C10" s="94"/>
      <c r="D10" s="94"/>
      <c r="E10" s="94"/>
      <c r="F10" s="92" t="s">
        <v>87</v>
      </c>
      <c r="G10" s="94"/>
      <c r="H10" s="95"/>
      <c r="I10" s="96"/>
      <c r="J10" s="96"/>
      <c r="K10" s="97"/>
      <c r="L10" s="70">
        <f t="shared" si="0"/>
        <v>0</v>
      </c>
      <c r="M10" s="71">
        <f t="shared" si="1"/>
        <v>0</v>
      </c>
      <c r="N10" s="71">
        <f t="shared" si="2"/>
        <v>0</v>
      </c>
      <c r="O10" s="71">
        <f t="shared" si="3"/>
        <v>0</v>
      </c>
      <c r="P10" s="71">
        <f t="shared" si="4"/>
        <v>0</v>
      </c>
      <c r="Q10" s="71">
        <f t="shared" si="5"/>
        <v>0</v>
      </c>
      <c r="R10" s="101" t="str">
        <f>IFERROR(VLOOKUP(G10,'Company Key'!A$8:C$19,2,FALSE)," ")</f>
        <v xml:space="preserve"> </v>
      </c>
      <c r="S10" s="42" t="str">
        <f>IFERROR(VLOOKUP(G10,'Company Key'!A$8:C$19,3,FALSE)," ")</f>
        <v xml:space="preserve"> </v>
      </c>
      <c r="T10" s="42" t="str">
        <f t="shared" si="6"/>
        <v>,   / :  []</v>
      </c>
    </row>
    <row r="11" spans="1:82" ht="14.5" x14ac:dyDescent="0.35">
      <c r="A11" s="94"/>
      <c r="B11" s="75" t="str">
        <f>IFERROR(VLOOKUP(A11,'NETL Codes'!$A$1:$B$78,2,FALSE),"")</f>
        <v/>
      </c>
      <c r="C11" s="94"/>
      <c r="D11" s="94"/>
      <c r="E11" s="94"/>
      <c r="F11" s="92" t="s">
        <v>87</v>
      </c>
      <c r="G11" s="94"/>
      <c r="H11" s="95"/>
      <c r="I11" s="96"/>
      <c r="J11" s="96"/>
      <c r="K11" s="97"/>
      <c r="L11" s="70">
        <f t="shared" si="0"/>
        <v>0</v>
      </c>
      <c r="M11" s="71">
        <f t="shared" si="1"/>
        <v>0</v>
      </c>
      <c r="N11" s="71">
        <f t="shared" si="2"/>
        <v>0</v>
      </c>
      <c r="O11" s="71">
        <f t="shared" si="3"/>
        <v>0</v>
      </c>
      <c r="P11" s="71">
        <f t="shared" si="4"/>
        <v>0</v>
      </c>
      <c r="Q11" s="71">
        <f t="shared" si="5"/>
        <v>0</v>
      </c>
      <c r="R11" s="101" t="str">
        <f>IFERROR(VLOOKUP(G11,'Company Key'!A$8:C$19,2,FALSE)," ")</f>
        <v xml:space="preserve"> </v>
      </c>
      <c r="S11" s="42" t="str">
        <f>IFERROR(VLOOKUP(G11,'Company Key'!A$8:C$19,3,FALSE)," ")</f>
        <v xml:space="preserve"> </v>
      </c>
      <c r="T11" s="42" t="str">
        <f t="shared" si="6"/>
        <v>,   / :  []</v>
      </c>
    </row>
    <row r="12" spans="1:82" ht="14.5" x14ac:dyDescent="0.35">
      <c r="A12" s="94"/>
      <c r="B12" s="75" t="str">
        <f>IFERROR(VLOOKUP(A12,'NETL Codes'!$A$1:$B$78,2,FALSE),"")</f>
        <v/>
      </c>
      <c r="C12" s="94"/>
      <c r="D12" s="94"/>
      <c r="E12" s="94"/>
      <c r="F12" s="92" t="s">
        <v>87</v>
      </c>
      <c r="G12" s="94"/>
      <c r="H12" s="95"/>
      <c r="I12" s="96"/>
      <c r="J12" s="96"/>
      <c r="K12" s="97"/>
      <c r="L12" s="70">
        <f t="shared" si="0"/>
        <v>0</v>
      </c>
      <c r="M12" s="71">
        <f t="shared" si="1"/>
        <v>0</v>
      </c>
      <c r="N12" s="71">
        <f t="shared" si="2"/>
        <v>0</v>
      </c>
      <c r="O12" s="71">
        <f t="shared" si="3"/>
        <v>0</v>
      </c>
      <c r="P12" s="71">
        <f t="shared" si="4"/>
        <v>0</v>
      </c>
      <c r="Q12" s="71">
        <f t="shared" si="5"/>
        <v>0</v>
      </c>
      <c r="R12" s="101" t="str">
        <f>IFERROR(VLOOKUP(G12,'Company Key'!A$8:C$19,2,FALSE)," ")</f>
        <v xml:space="preserve"> </v>
      </c>
      <c r="S12" s="42" t="str">
        <f>IFERROR(VLOOKUP(G12,'Company Key'!A$8:C$19,3,FALSE)," ")</f>
        <v xml:space="preserve"> </v>
      </c>
      <c r="T12" s="42" t="str">
        <f t="shared" si="6"/>
        <v>,   / :  []</v>
      </c>
    </row>
    <row r="13" spans="1:82" ht="14.5" x14ac:dyDescent="0.35">
      <c r="A13" s="94"/>
      <c r="B13" s="75" t="str">
        <f>IFERROR(VLOOKUP(A13,'NETL Codes'!$A$1:$B$78,2,FALSE),"")</f>
        <v/>
      </c>
      <c r="C13" s="94"/>
      <c r="D13" s="94"/>
      <c r="E13" s="94"/>
      <c r="F13" s="92" t="s">
        <v>87</v>
      </c>
      <c r="G13" s="94"/>
      <c r="H13" s="95"/>
      <c r="I13" s="96"/>
      <c r="J13" s="96"/>
      <c r="K13" s="97"/>
      <c r="L13" s="70">
        <f t="shared" si="0"/>
        <v>0</v>
      </c>
      <c r="M13" s="71">
        <f t="shared" si="1"/>
        <v>0</v>
      </c>
      <c r="N13" s="71">
        <f t="shared" si="2"/>
        <v>0</v>
      </c>
      <c r="O13" s="71">
        <f t="shared" si="3"/>
        <v>0</v>
      </c>
      <c r="P13" s="71">
        <f t="shared" si="4"/>
        <v>0</v>
      </c>
      <c r="Q13" s="71">
        <f t="shared" si="5"/>
        <v>0</v>
      </c>
      <c r="R13" s="101" t="str">
        <f>IFERROR(VLOOKUP(G13,'Company Key'!A$8:C$19,2,FALSE)," ")</f>
        <v xml:space="preserve"> </v>
      </c>
      <c r="S13" s="42" t="str">
        <f>IFERROR(VLOOKUP(G13,'Company Key'!A$8:C$19,3,FALSE)," ")</f>
        <v xml:space="preserve"> </v>
      </c>
      <c r="T13" s="42" t="str">
        <f t="shared" si="6"/>
        <v>,   / :  []</v>
      </c>
    </row>
    <row r="14" spans="1:82" ht="14.5" x14ac:dyDescent="0.35">
      <c r="A14" s="94"/>
      <c r="B14" s="75" t="str">
        <f>IFERROR(VLOOKUP(A14,'NETL Codes'!$A$1:$B$78,2,FALSE),"")</f>
        <v/>
      </c>
      <c r="C14" s="94"/>
      <c r="D14" s="94"/>
      <c r="E14" s="94"/>
      <c r="F14" s="92" t="s">
        <v>87</v>
      </c>
      <c r="G14" s="94"/>
      <c r="H14" s="95"/>
      <c r="I14" s="96"/>
      <c r="J14" s="96"/>
      <c r="K14" s="97"/>
      <c r="L14" s="70">
        <f t="shared" si="0"/>
        <v>0</v>
      </c>
      <c r="M14" s="71">
        <f t="shared" si="1"/>
        <v>0</v>
      </c>
      <c r="N14" s="71">
        <f t="shared" si="2"/>
        <v>0</v>
      </c>
      <c r="O14" s="71">
        <f t="shared" si="3"/>
        <v>0</v>
      </c>
      <c r="P14" s="71">
        <f t="shared" si="4"/>
        <v>0</v>
      </c>
      <c r="Q14" s="71">
        <f t="shared" si="5"/>
        <v>0</v>
      </c>
      <c r="R14" s="101" t="str">
        <f>IFERROR(VLOOKUP(G14,'Company Key'!A$8:C$19,2,FALSE)," ")</f>
        <v xml:space="preserve"> </v>
      </c>
      <c r="S14" s="42" t="str">
        <f>IFERROR(VLOOKUP(G14,'Company Key'!A$8:C$19,3,FALSE)," ")</f>
        <v xml:space="preserve"> </v>
      </c>
      <c r="T14" s="42" t="str">
        <f t="shared" si="6"/>
        <v>,   / :  []</v>
      </c>
    </row>
    <row r="15" spans="1:82" ht="14.5" x14ac:dyDescent="0.35">
      <c r="A15" s="94"/>
      <c r="B15" s="75" t="str">
        <f>IFERROR(VLOOKUP(A15,'NETL Codes'!$A$1:$B$78,2,FALSE),"")</f>
        <v/>
      </c>
      <c r="C15" s="94"/>
      <c r="D15" s="94"/>
      <c r="E15" s="94"/>
      <c r="F15" s="92" t="s">
        <v>87</v>
      </c>
      <c r="G15" s="94"/>
      <c r="H15" s="95"/>
      <c r="I15" s="96"/>
      <c r="J15" s="96"/>
      <c r="K15" s="97"/>
      <c r="L15" s="70">
        <f t="shared" si="0"/>
        <v>0</v>
      </c>
      <c r="M15" s="71">
        <f t="shared" si="1"/>
        <v>0</v>
      </c>
      <c r="N15" s="71">
        <f t="shared" si="2"/>
        <v>0</v>
      </c>
      <c r="O15" s="71">
        <f t="shared" si="3"/>
        <v>0</v>
      </c>
      <c r="P15" s="71">
        <f t="shared" si="4"/>
        <v>0</v>
      </c>
      <c r="Q15" s="71">
        <f t="shared" si="5"/>
        <v>0</v>
      </c>
      <c r="R15" s="101" t="str">
        <f>IFERROR(VLOOKUP(G15,'Company Key'!A$8:C$19,2,FALSE)," ")</f>
        <v xml:space="preserve"> </v>
      </c>
      <c r="S15" s="42" t="str">
        <f>IFERROR(VLOOKUP(G15,'Company Key'!A$8:C$19,3,FALSE)," ")</f>
        <v xml:space="preserve"> </v>
      </c>
      <c r="T15" s="42" t="str">
        <f t="shared" si="6"/>
        <v>,   / :  []</v>
      </c>
    </row>
    <row r="16" spans="1:82" ht="14.5" x14ac:dyDescent="0.35">
      <c r="A16" s="94"/>
      <c r="B16" s="75" t="str">
        <f>IFERROR(VLOOKUP(A16,'NETL Codes'!$A$1:$B$78,2,FALSE),"")</f>
        <v/>
      </c>
      <c r="C16" s="94"/>
      <c r="D16" s="94"/>
      <c r="E16" s="94"/>
      <c r="F16" s="92" t="s">
        <v>87</v>
      </c>
      <c r="G16" s="94"/>
      <c r="H16" s="95"/>
      <c r="I16" s="96"/>
      <c r="J16" s="96"/>
      <c r="K16" s="97"/>
      <c r="L16" s="70">
        <f t="shared" si="0"/>
        <v>0</v>
      </c>
      <c r="M16" s="71">
        <f t="shared" si="1"/>
        <v>0</v>
      </c>
      <c r="N16" s="71">
        <f t="shared" si="2"/>
        <v>0</v>
      </c>
      <c r="O16" s="71">
        <f t="shared" si="3"/>
        <v>0</v>
      </c>
      <c r="P16" s="71">
        <f t="shared" si="4"/>
        <v>0</v>
      </c>
      <c r="Q16" s="71">
        <f t="shared" si="5"/>
        <v>0</v>
      </c>
      <c r="R16" s="101" t="str">
        <f>IFERROR(VLOOKUP(G16,'Company Key'!A$8:C$19,2,FALSE)," ")</f>
        <v xml:space="preserve"> </v>
      </c>
      <c r="S16" s="42" t="str">
        <f>IFERROR(VLOOKUP(G16,'Company Key'!A$8:C$19,3,FALSE)," ")</f>
        <v xml:space="preserve"> </v>
      </c>
      <c r="T16" s="42" t="str">
        <f t="shared" si="6"/>
        <v>,   / :  []</v>
      </c>
    </row>
    <row r="17" spans="1:20" ht="14.5" x14ac:dyDescent="0.35">
      <c r="A17" s="94"/>
      <c r="B17" s="75" t="str">
        <f>IFERROR(VLOOKUP(A17,'NETL Codes'!$A$1:$B$78,2,FALSE),"")</f>
        <v/>
      </c>
      <c r="C17" s="94"/>
      <c r="D17" s="94"/>
      <c r="E17" s="94"/>
      <c r="F17" s="92" t="s">
        <v>87</v>
      </c>
      <c r="G17" s="94"/>
      <c r="H17" s="95"/>
      <c r="I17" s="96"/>
      <c r="J17" s="96"/>
      <c r="K17" s="97"/>
      <c r="L17" s="70">
        <f t="shared" si="0"/>
        <v>0</v>
      </c>
      <c r="M17" s="71">
        <f t="shared" si="1"/>
        <v>0</v>
      </c>
      <c r="N17" s="71">
        <f t="shared" si="2"/>
        <v>0</v>
      </c>
      <c r="O17" s="71">
        <f t="shared" si="3"/>
        <v>0</v>
      </c>
      <c r="P17" s="71">
        <f t="shared" si="4"/>
        <v>0</v>
      </c>
      <c r="Q17" s="71">
        <f t="shared" si="5"/>
        <v>0</v>
      </c>
      <c r="R17" s="101" t="str">
        <f>IFERROR(VLOOKUP(G17,'Company Key'!A$8:C$19,2,FALSE)," ")</f>
        <v xml:space="preserve"> </v>
      </c>
      <c r="S17" s="42" t="str">
        <f>IFERROR(VLOOKUP(G17,'Company Key'!A$8:C$19,3,FALSE)," ")</f>
        <v xml:space="preserve"> </v>
      </c>
      <c r="T17" s="42" t="str">
        <f t="shared" si="6"/>
        <v>,   / :  []</v>
      </c>
    </row>
    <row r="18" spans="1:20" ht="14.5" x14ac:dyDescent="0.35">
      <c r="A18" s="94"/>
      <c r="B18" s="75" t="str">
        <f>IFERROR(VLOOKUP(A18,'NETL Codes'!$A$1:$B$78,2,FALSE),"")</f>
        <v/>
      </c>
      <c r="C18" s="94"/>
      <c r="D18" s="94"/>
      <c r="E18" s="94"/>
      <c r="F18" s="92" t="s">
        <v>87</v>
      </c>
      <c r="G18" s="94"/>
      <c r="H18" s="95"/>
      <c r="I18" s="96"/>
      <c r="J18" s="96"/>
      <c r="K18" s="97"/>
      <c r="L18" s="70">
        <f t="shared" si="0"/>
        <v>0</v>
      </c>
      <c r="M18" s="71">
        <f t="shared" si="1"/>
        <v>0</v>
      </c>
      <c r="N18" s="71">
        <f t="shared" si="2"/>
        <v>0</v>
      </c>
      <c r="O18" s="71">
        <f t="shared" si="3"/>
        <v>0</v>
      </c>
      <c r="P18" s="71">
        <f t="shared" si="4"/>
        <v>0</v>
      </c>
      <c r="Q18" s="71">
        <f t="shared" si="5"/>
        <v>0</v>
      </c>
      <c r="R18" s="101" t="str">
        <f>IFERROR(VLOOKUP(G18,'Company Key'!A$8:C$19,2,FALSE)," ")</f>
        <v xml:space="preserve"> </v>
      </c>
      <c r="S18" s="42" t="str">
        <f>IFERROR(VLOOKUP(G18,'Company Key'!A$8:C$19,3,FALSE)," ")</f>
        <v xml:space="preserve"> </v>
      </c>
      <c r="T18" s="42" t="str">
        <f t="shared" si="6"/>
        <v>,   / :  []</v>
      </c>
    </row>
    <row r="19" spans="1:20" ht="14.5" x14ac:dyDescent="0.35">
      <c r="A19" s="94"/>
      <c r="B19" s="75" t="str">
        <f>IFERROR(VLOOKUP(A19,'NETL Codes'!$A$1:$B$78,2,FALSE),"")</f>
        <v/>
      </c>
      <c r="C19" s="94"/>
      <c r="D19" s="94"/>
      <c r="E19" s="94"/>
      <c r="F19" s="92" t="s">
        <v>87</v>
      </c>
      <c r="G19" s="94"/>
      <c r="H19" s="95"/>
      <c r="I19" s="96"/>
      <c r="J19" s="96"/>
      <c r="K19" s="97"/>
      <c r="L19" s="70">
        <f t="shared" si="0"/>
        <v>0</v>
      </c>
      <c r="M19" s="71">
        <f t="shared" si="1"/>
        <v>0</v>
      </c>
      <c r="N19" s="71">
        <f t="shared" si="2"/>
        <v>0</v>
      </c>
      <c r="O19" s="71">
        <f t="shared" si="3"/>
        <v>0</v>
      </c>
      <c r="P19" s="71">
        <f t="shared" si="4"/>
        <v>0</v>
      </c>
      <c r="Q19" s="71">
        <f t="shared" si="5"/>
        <v>0</v>
      </c>
      <c r="R19" s="101" t="str">
        <f>IFERROR(VLOOKUP(G19,'Company Key'!A$8:C$19,2,FALSE)," ")</f>
        <v xml:space="preserve"> </v>
      </c>
      <c r="S19" s="42" t="str">
        <f>IFERROR(VLOOKUP(G19,'Company Key'!A$8:C$19,3,FALSE)," ")</f>
        <v xml:space="preserve"> </v>
      </c>
      <c r="T19" s="42" t="str">
        <f t="shared" si="6"/>
        <v>,   / :  []</v>
      </c>
    </row>
    <row r="20" spans="1:20" ht="14.5" x14ac:dyDescent="0.35">
      <c r="A20" s="94"/>
      <c r="B20" s="75" t="str">
        <f>IFERROR(VLOOKUP(A20,'NETL Codes'!$A$1:$B$78,2,FALSE),"")</f>
        <v/>
      </c>
      <c r="C20" s="94"/>
      <c r="D20" s="94"/>
      <c r="E20" s="94"/>
      <c r="F20" s="92" t="s">
        <v>87</v>
      </c>
      <c r="G20" s="94"/>
      <c r="H20" s="95"/>
      <c r="I20" s="96"/>
      <c r="J20" s="96"/>
      <c r="K20" s="97"/>
      <c r="L20" s="70">
        <f t="shared" si="0"/>
        <v>0</v>
      </c>
      <c r="M20" s="71">
        <f t="shared" si="1"/>
        <v>0</v>
      </c>
      <c r="N20" s="71">
        <f t="shared" si="2"/>
        <v>0</v>
      </c>
      <c r="O20" s="71">
        <f t="shared" si="3"/>
        <v>0</v>
      </c>
      <c r="P20" s="71">
        <f t="shared" si="4"/>
        <v>0</v>
      </c>
      <c r="Q20" s="71">
        <f t="shared" si="5"/>
        <v>0</v>
      </c>
      <c r="R20" s="101" t="str">
        <f>IFERROR(VLOOKUP(G20,'Company Key'!A$8:C$19,2,FALSE)," ")</f>
        <v xml:space="preserve"> </v>
      </c>
      <c r="S20" s="42" t="str">
        <f>IFERROR(VLOOKUP(G20,'Company Key'!A$8:C$19,3,FALSE)," ")</f>
        <v xml:space="preserve"> </v>
      </c>
      <c r="T20" s="42" t="str">
        <f t="shared" si="6"/>
        <v>,   / :  []</v>
      </c>
    </row>
    <row r="21" spans="1:20" ht="14.5" x14ac:dyDescent="0.35">
      <c r="A21" s="94"/>
      <c r="B21" s="75" t="str">
        <f>IFERROR(VLOOKUP(A21,'NETL Codes'!$A$1:$B$78,2,FALSE),"")</f>
        <v/>
      </c>
      <c r="C21" s="94"/>
      <c r="D21" s="94"/>
      <c r="E21" s="94"/>
      <c r="F21" s="92" t="s">
        <v>87</v>
      </c>
      <c r="G21" s="94"/>
      <c r="H21" s="95"/>
      <c r="I21" s="96"/>
      <c r="J21" s="96"/>
      <c r="K21" s="97"/>
      <c r="L21" s="70">
        <f t="shared" si="0"/>
        <v>0</v>
      </c>
      <c r="M21" s="71">
        <f t="shared" si="1"/>
        <v>0</v>
      </c>
      <c r="N21" s="71">
        <f t="shared" si="2"/>
        <v>0</v>
      </c>
      <c r="O21" s="71">
        <f t="shared" si="3"/>
        <v>0</v>
      </c>
      <c r="P21" s="71">
        <f t="shared" si="4"/>
        <v>0</v>
      </c>
      <c r="Q21" s="71">
        <f t="shared" si="5"/>
        <v>0</v>
      </c>
      <c r="R21" s="101" t="str">
        <f>IFERROR(VLOOKUP(G21,'Company Key'!A$8:C$19,2,FALSE)," ")</f>
        <v xml:space="preserve"> </v>
      </c>
      <c r="S21" s="42" t="str">
        <f>IFERROR(VLOOKUP(G21,'Company Key'!A$8:C$19,3,FALSE)," ")</f>
        <v xml:space="preserve"> </v>
      </c>
      <c r="T21" s="42" t="str">
        <f t="shared" si="6"/>
        <v>,   / :  []</v>
      </c>
    </row>
    <row r="22" spans="1:20" ht="14.5" x14ac:dyDescent="0.35">
      <c r="A22" s="94"/>
      <c r="B22" s="75" t="str">
        <f>IFERROR(VLOOKUP(A22,'NETL Codes'!$A$1:$B$78,2,FALSE),"")</f>
        <v/>
      </c>
      <c r="C22" s="94"/>
      <c r="D22" s="94"/>
      <c r="E22" s="94"/>
      <c r="F22" s="92" t="s">
        <v>87</v>
      </c>
      <c r="G22" s="94"/>
      <c r="H22" s="95"/>
      <c r="I22" s="96"/>
      <c r="J22" s="96"/>
      <c r="K22" s="97"/>
      <c r="L22" s="70">
        <f t="shared" si="0"/>
        <v>0</v>
      </c>
      <c r="M22" s="71">
        <f t="shared" si="1"/>
        <v>0</v>
      </c>
      <c r="N22" s="71">
        <f t="shared" si="2"/>
        <v>0</v>
      </c>
      <c r="O22" s="71">
        <f t="shared" si="3"/>
        <v>0</v>
      </c>
      <c r="P22" s="71">
        <f t="shared" si="4"/>
        <v>0</v>
      </c>
      <c r="Q22" s="71">
        <f t="shared" si="5"/>
        <v>0</v>
      </c>
      <c r="R22" s="101" t="str">
        <f>IFERROR(VLOOKUP(G22,'Company Key'!A$8:C$19,2,FALSE)," ")</f>
        <v xml:space="preserve"> </v>
      </c>
      <c r="S22" s="42" t="str">
        <f>IFERROR(VLOOKUP(G22,'Company Key'!A$8:C$19,3,FALSE)," ")</f>
        <v xml:space="preserve"> </v>
      </c>
      <c r="T22" s="42" t="str">
        <f t="shared" si="6"/>
        <v>,   / :  []</v>
      </c>
    </row>
    <row r="23" spans="1:20" ht="14.5" x14ac:dyDescent="0.35">
      <c r="A23" s="94"/>
      <c r="B23" s="75" t="str">
        <f>IFERROR(VLOOKUP(A23,'NETL Codes'!$A$1:$B$78,2,FALSE),"")</f>
        <v/>
      </c>
      <c r="C23" s="94"/>
      <c r="D23" s="94"/>
      <c r="E23" s="94"/>
      <c r="F23" s="92" t="s">
        <v>87</v>
      </c>
      <c r="G23" s="94"/>
      <c r="H23" s="95"/>
      <c r="I23" s="96"/>
      <c r="J23" s="96"/>
      <c r="K23" s="97"/>
      <c r="L23" s="70">
        <f t="shared" si="0"/>
        <v>0</v>
      </c>
      <c r="M23" s="71">
        <f t="shared" si="1"/>
        <v>0</v>
      </c>
      <c r="N23" s="71">
        <f t="shared" si="2"/>
        <v>0</v>
      </c>
      <c r="O23" s="71">
        <f t="shared" si="3"/>
        <v>0</v>
      </c>
      <c r="P23" s="71">
        <f t="shared" si="4"/>
        <v>0</v>
      </c>
      <c r="Q23" s="71">
        <f t="shared" si="5"/>
        <v>0</v>
      </c>
      <c r="R23" s="101" t="str">
        <f>IFERROR(VLOOKUP(G23,'Company Key'!A$8:C$19,2,FALSE)," ")</f>
        <v xml:space="preserve"> </v>
      </c>
      <c r="S23" s="42" t="str">
        <f>IFERROR(VLOOKUP(G23,'Company Key'!A$8:C$19,3,FALSE)," ")</f>
        <v xml:space="preserve"> </v>
      </c>
      <c r="T23" s="42" t="str">
        <f t="shared" si="6"/>
        <v>,   / :  []</v>
      </c>
    </row>
    <row r="24" spans="1:20" ht="14.5" x14ac:dyDescent="0.35">
      <c r="A24" s="94"/>
      <c r="B24" s="75" t="str">
        <f>IFERROR(VLOOKUP(A24,'NETL Codes'!$A$1:$B$78,2,FALSE),"")</f>
        <v/>
      </c>
      <c r="C24" s="94"/>
      <c r="D24" s="94"/>
      <c r="E24" s="94"/>
      <c r="F24" s="92" t="s">
        <v>87</v>
      </c>
      <c r="G24" s="94"/>
      <c r="H24" s="95"/>
      <c r="I24" s="96"/>
      <c r="J24" s="96"/>
      <c r="K24" s="97"/>
      <c r="L24" s="70">
        <f t="shared" si="0"/>
        <v>0</v>
      </c>
      <c r="M24" s="71">
        <f t="shared" si="1"/>
        <v>0</v>
      </c>
      <c r="N24" s="71">
        <f t="shared" si="2"/>
        <v>0</v>
      </c>
      <c r="O24" s="71">
        <f t="shared" si="3"/>
        <v>0</v>
      </c>
      <c r="P24" s="71">
        <f t="shared" si="4"/>
        <v>0</v>
      </c>
      <c r="Q24" s="71">
        <f t="shared" si="5"/>
        <v>0</v>
      </c>
      <c r="R24" s="101" t="str">
        <f>IFERROR(VLOOKUP(G24,'Company Key'!A$8:C$19,2,FALSE)," ")</f>
        <v xml:space="preserve"> </v>
      </c>
      <c r="S24" s="42" t="str">
        <f>IFERROR(VLOOKUP(G24,'Company Key'!A$8:C$19,3,FALSE)," ")</f>
        <v xml:space="preserve"> </v>
      </c>
      <c r="T24" s="42" t="str">
        <f t="shared" si="6"/>
        <v>,   / :  []</v>
      </c>
    </row>
    <row r="25" spans="1:20" ht="14.5" x14ac:dyDescent="0.35">
      <c r="A25" s="94"/>
      <c r="B25" s="75" t="str">
        <f>IFERROR(VLOOKUP(A25,'NETL Codes'!$A$1:$B$78,2,FALSE),"")</f>
        <v/>
      </c>
      <c r="C25" s="94"/>
      <c r="D25" s="94"/>
      <c r="E25" s="94"/>
      <c r="F25" s="92" t="s">
        <v>87</v>
      </c>
      <c r="G25" s="94"/>
      <c r="H25" s="95"/>
      <c r="I25" s="96"/>
      <c r="J25" s="96"/>
      <c r="K25" s="97"/>
      <c r="L25" s="70">
        <f t="shared" si="0"/>
        <v>0</v>
      </c>
      <c r="M25" s="71">
        <f t="shared" si="1"/>
        <v>0</v>
      </c>
      <c r="N25" s="71">
        <f t="shared" si="2"/>
        <v>0</v>
      </c>
      <c r="O25" s="71">
        <f t="shared" si="3"/>
        <v>0</v>
      </c>
      <c r="P25" s="71">
        <f t="shared" si="4"/>
        <v>0</v>
      </c>
      <c r="Q25" s="71">
        <f t="shared" si="5"/>
        <v>0</v>
      </c>
      <c r="R25" s="101" t="str">
        <f>IFERROR(VLOOKUP(G25,'Company Key'!A$8:C$19,2,FALSE)," ")</f>
        <v xml:space="preserve"> </v>
      </c>
      <c r="S25" s="42" t="str">
        <f>IFERROR(VLOOKUP(G25,'Company Key'!A$8:C$19,3,FALSE)," ")</f>
        <v xml:space="preserve"> </v>
      </c>
      <c r="T25" s="42" t="str">
        <f t="shared" si="6"/>
        <v>,   / :  []</v>
      </c>
    </row>
    <row r="26" spans="1:20" ht="14.5" x14ac:dyDescent="0.35">
      <c r="A26" s="94"/>
      <c r="B26" s="75" t="str">
        <f>IFERROR(VLOOKUP(A26,'NETL Codes'!$A$1:$B$78,2,FALSE),"")</f>
        <v/>
      </c>
      <c r="C26" s="94"/>
      <c r="D26" s="94"/>
      <c r="E26" s="94"/>
      <c r="F26" s="92" t="s">
        <v>87</v>
      </c>
      <c r="G26" s="94"/>
      <c r="H26" s="95"/>
      <c r="I26" s="96"/>
      <c r="J26" s="96"/>
      <c r="K26" s="97"/>
      <c r="L26" s="70">
        <f t="shared" si="0"/>
        <v>0</v>
      </c>
      <c r="M26" s="71">
        <f t="shared" si="1"/>
        <v>0</v>
      </c>
      <c r="N26" s="71">
        <f t="shared" si="2"/>
        <v>0</v>
      </c>
      <c r="O26" s="71">
        <f t="shared" si="3"/>
        <v>0</v>
      </c>
      <c r="P26" s="71">
        <f t="shared" si="4"/>
        <v>0</v>
      </c>
      <c r="Q26" s="71">
        <f t="shared" si="5"/>
        <v>0</v>
      </c>
      <c r="R26" s="101" t="str">
        <f>IFERROR(VLOOKUP(G26,'Company Key'!A$8:C$19,2,FALSE)," ")</f>
        <v xml:space="preserve"> </v>
      </c>
      <c r="S26" s="42" t="str">
        <f>IFERROR(VLOOKUP(G26,'Company Key'!A$8:C$19,3,FALSE)," ")</f>
        <v xml:space="preserve"> </v>
      </c>
      <c r="T26" s="42" t="str">
        <f t="shared" si="6"/>
        <v>,   / :  []</v>
      </c>
    </row>
    <row r="27" spans="1:20" ht="14.5" x14ac:dyDescent="0.35">
      <c r="A27" s="94"/>
      <c r="B27" s="75" t="str">
        <f>IFERROR(VLOOKUP(A27,'NETL Codes'!$A$1:$B$78,2,FALSE),"")</f>
        <v/>
      </c>
      <c r="C27" s="94"/>
      <c r="D27" s="94"/>
      <c r="E27" s="94"/>
      <c r="F27" s="92" t="s">
        <v>87</v>
      </c>
      <c r="G27" s="94"/>
      <c r="H27" s="95"/>
      <c r="I27" s="96"/>
      <c r="J27" s="96"/>
      <c r="K27" s="97"/>
      <c r="L27" s="70">
        <f t="shared" si="0"/>
        <v>0</v>
      </c>
      <c r="M27" s="71">
        <f t="shared" si="1"/>
        <v>0</v>
      </c>
      <c r="N27" s="71">
        <f t="shared" si="2"/>
        <v>0</v>
      </c>
      <c r="O27" s="71">
        <f t="shared" si="3"/>
        <v>0</v>
      </c>
      <c r="P27" s="71">
        <f t="shared" si="4"/>
        <v>0</v>
      </c>
      <c r="Q27" s="71">
        <f t="shared" si="5"/>
        <v>0</v>
      </c>
      <c r="R27" s="101" t="str">
        <f>IFERROR(VLOOKUP(G27,'Company Key'!A$8:C$19,2,FALSE)," ")</f>
        <v xml:space="preserve"> </v>
      </c>
      <c r="S27" s="42" t="str">
        <f>IFERROR(VLOOKUP(G27,'Company Key'!A$8:C$19,3,FALSE)," ")</f>
        <v xml:space="preserve"> </v>
      </c>
      <c r="T27" s="42" t="str">
        <f t="shared" si="6"/>
        <v>,   / :  []</v>
      </c>
    </row>
    <row r="28" spans="1:20" ht="14.5" x14ac:dyDescent="0.35">
      <c r="A28" s="94"/>
      <c r="B28" s="75" t="str">
        <f>IFERROR(VLOOKUP(A28,'NETL Codes'!$A$1:$B$78,2,FALSE),"")</f>
        <v/>
      </c>
      <c r="C28" s="94"/>
      <c r="D28" s="94"/>
      <c r="E28" s="94"/>
      <c r="F28" s="92" t="s">
        <v>87</v>
      </c>
      <c r="G28" s="94"/>
      <c r="H28" s="95"/>
      <c r="I28" s="96"/>
      <c r="J28" s="96"/>
      <c r="K28" s="97"/>
      <c r="L28" s="70">
        <f t="shared" si="0"/>
        <v>0</v>
      </c>
      <c r="M28" s="71">
        <f t="shared" si="1"/>
        <v>0</v>
      </c>
      <c r="N28" s="71">
        <f t="shared" si="2"/>
        <v>0</v>
      </c>
      <c r="O28" s="71">
        <f t="shared" si="3"/>
        <v>0</v>
      </c>
      <c r="P28" s="71">
        <f t="shared" si="4"/>
        <v>0</v>
      </c>
      <c r="Q28" s="71">
        <f t="shared" si="5"/>
        <v>0</v>
      </c>
      <c r="R28" s="101" t="str">
        <f>IFERROR(VLOOKUP(G28,'Company Key'!A$8:C$19,2,FALSE)," ")</f>
        <v xml:space="preserve"> </v>
      </c>
      <c r="S28" s="42" t="str">
        <f>IFERROR(VLOOKUP(G28,'Company Key'!A$8:C$19,3,FALSE)," ")</f>
        <v xml:space="preserve"> </v>
      </c>
      <c r="T28" s="42" t="str">
        <f t="shared" si="6"/>
        <v>,   / :  []</v>
      </c>
    </row>
    <row r="29" spans="1:20" ht="14.5" x14ac:dyDescent="0.35">
      <c r="A29" s="94"/>
      <c r="B29" s="75" t="str">
        <f>IFERROR(VLOOKUP(A29,'NETL Codes'!$A$1:$B$78,2,FALSE),"")</f>
        <v/>
      </c>
      <c r="C29" s="94"/>
      <c r="D29" s="94"/>
      <c r="E29" s="94"/>
      <c r="F29" s="92" t="s">
        <v>87</v>
      </c>
      <c r="G29" s="94"/>
      <c r="H29" s="95"/>
      <c r="I29" s="96"/>
      <c r="J29" s="96"/>
      <c r="K29" s="97"/>
      <c r="L29" s="70">
        <f t="shared" si="0"/>
        <v>0</v>
      </c>
      <c r="M29" s="71">
        <f t="shared" si="1"/>
        <v>0</v>
      </c>
      <c r="N29" s="71">
        <f t="shared" si="2"/>
        <v>0</v>
      </c>
      <c r="O29" s="71">
        <f t="shared" si="3"/>
        <v>0</v>
      </c>
      <c r="P29" s="71">
        <f t="shared" si="4"/>
        <v>0</v>
      </c>
      <c r="Q29" s="71">
        <f t="shared" si="5"/>
        <v>0</v>
      </c>
      <c r="R29" s="101" t="str">
        <f>IFERROR(VLOOKUP(G29,'Company Key'!A$8:C$19,2,FALSE)," ")</f>
        <v xml:space="preserve"> </v>
      </c>
      <c r="S29" s="42" t="str">
        <f>IFERROR(VLOOKUP(G29,'Company Key'!A$8:C$19,3,FALSE)," ")</f>
        <v xml:space="preserve"> </v>
      </c>
      <c r="T29" s="42" t="str">
        <f t="shared" si="6"/>
        <v>,   / :  []</v>
      </c>
    </row>
    <row r="30" spans="1:20" ht="14.5" x14ac:dyDescent="0.35">
      <c r="A30" s="94"/>
      <c r="B30" s="75" t="str">
        <f>IFERROR(VLOOKUP(A30,'NETL Codes'!$A$1:$B$78,2,FALSE),"")</f>
        <v/>
      </c>
      <c r="C30" s="94"/>
      <c r="D30" s="94"/>
      <c r="E30" s="94"/>
      <c r="F30" s="92" t="s">
        <v>87</v>
      </c>
      <c r="G30" s="94"/>
      <c r="H30" s="95"/>
      <c r="I30" s="96"/>
      <c r="J30" s="96"/>
      <c r="K30" s="97"/>
      <c r="L30" s="70">
        <f t="shared" si="0"/>
        <v>0</v>
      </c>
      <c r="M30" s="71">
        <f t="shared" si="1"/>
        <v>0</v>
      </c>
      <c r="N30" s="71">
        <f t="shared" si="2"/>
        <v>0</v>
      </c>
      <c r="O30" s="71">
        <f t="shared" si="3"/>
        <v>0</v>
      </c>
      <c r="P30" s="71">
        <f t="shared" si="4"/>
        <v>0</v>
      </c>
      <c r="Q30" s="71">
        <f t="shared" si="5"/>
        <v>0</v>
      </c>
      <c r="R30" s="101" t="str">
        <f>IFERROR(VLOOKUP(G30,'Company Key'!A$8:C$19,2,FALSE)," ")</f>
        <v xml:space="preserve"> </v>
      </c>
      <c r="S30" s="42" t="str">
        <f>IFERROR(VLOOKUP(G30,'Company Key'!A$8:C$19,3,FALSE)," ")</f>
        <v xml:space="preserve"> </v>
      </c>
      <c r="T30" s="42" t="str">
        <f t="shared" si="6"/>
        <v>,   / :  []</v>
      </c>
    </row>
    <row r="31" spans="1:20" ht="14.5" x14ac:dyDescent="0.35">
      <c r="A31" s="94"/>
      <c r="B31" s="75" t="str">
        <f>IFERROR(VLOOKUP(A31,'NETL Codes'!$A$1:$B$78,2,FALSE),"")</f>
        <v/>
      </c>
      <c r="C31" s="94"/>
      <c r="D31" s="94"/>
      <c r="E31" s="94"/>
      <c r="F31" s="92" t="s">
        <v>87</v>
      </c>
      <c r="G31" s="94"/>
      <c r="H31" s="95"/>
      <c r="I31" s="96"/>
      <c r="J31" s="96"/>
      <c r="K31" s="97"/>
      <c r="L31" s="70">
        <f t="shared" si="0"/>
        <v>0</v>
      </c>
      <c r="M31" s="71">
        <f t="shared" si="1"/>
        <v>0</v>
      </c>
      <c r="N31" s="71">
        <f t="shared" si="2"/>
        <v>0</v>
      </c>
      <c r="O31" s="71">
        <f t="shared" si="3"/>
        <v>0</v>
      </c>
      <c r="P31" s="71">
        <f t="shared" si="4"/>
        <v>0</v>
      </c>
      <c r="Q31" s="71">
        <f t="shared" si="5"/>
        <v>0</v>
      </c>
      <c r="R31" s="101" t="str">
        <f>IFERROR(VLOOKUP(G31,'Company Key'!A$8:C$19,2,FALSE)," ")</f>
        <v xml:space="preserve"> </v>
      </c>
      <c r="S31" s="42" t="str">
        <f>IFERROR(VLOOKUP(G31,'Company Key'!A$8:C$19,3,FALSE)," ")</f>
        <v xml:space="preserve"> </v>
      </c>
      <c r="T31" s="42" t="str">
        <f t="shared" si="6"/>
        <v>,   / :  []</v>
      </c>
    </row>
    <row r="32" spans="1:20" ht="14.5" x14ac:dyDescent="0.35">
      <c r="A32" s="94"/>
      <c r="B32" s="75" t="str">
        <f>IFERROR(VLOOKUP(A32,'NETL Codes'!$A$1:$B$78,2,FALSE),"")</f>
        <v/>
      </c>
      <c r="C32" s="94"/>
      <c r="D32" s="94"/>
      <c r="E32" s="94"/>
      <c r="F32" s="92" t="s">
        <v>87</v>
      </c>
      <c r="G32" s="94"/>
      <c r="H32" s="95"/>
      <c r="I32" s="96"/>
      <c r="J32" s="96"/>
      <c r="K32" s="97"/>
      <c r="L32" s="70">
        <f t="shared" si="0"/>
        <v>0</v>
      </c>
      <c r="M32" s="71">
        <f t="shared" si="1"/>
        <v>0</v>
      </c>
      <c r="N32" s="71">
        <f t="shared" si="2"/>
        <v>0</v>
      </c>
      <c r="O32" s="71">
        <f t="shared" si="3"/>
        <v>0</v>
      </c>
      <c r="P32" s="71">
        <f t="shared" si="4"/>
        <v>0</v>
      </c>
      <c r="Q32" s="71">
        <f t="shared" si="5"/>
        <v>0</v>
      </c>
      <c r="R32" s="101" t="str">
        <f>IFERROR(VLOOKUP(G32,'Company Key'!A$8:C$19,2,FALSE)," ")</f>
        <v xml:space="preserve"> </v>
      </c>
      <c r="S32" s="42" t="str">
        <f>IFERROR(VLOOKUP(G32,'Company Key'!A$8:C$19,3,FALSE)," ")</f>
        <v xml:space="preserve"> </v>
      </c>
      <c r="T32" s="42" t="str">
        <f t="shared" si="6"/>
        <v>,   / :  []</v>
      </c>
    </row>
    <row r="33" spans="1:20" ht="14.5" x14ac:dyDescent="0.35">
      <c r="A33" s="94"/>
      <c r="B33" s="75" t="str">
        <f>IFERROR(VLOOKUP(A33,'NETL Codes'!$A$1:$B$78,2,FALSE),"")</f>
        <v/>
      </c>
      <c r="C33" s="94"/>
      <c r="D33" s="94"/>
      <c r="E33" s="94"/>
      <c r="F33" s="92" t="s">
        <v>87</v>
      </c>
      <c r="G33" s="94"/>
      <c r="H33" s="95"/>
      <c r="I33" s="96"/>
      <c r="J33" s="96"/>
      <c r="K33" s="97"/>
      <c r="L33" s="70">
        <f t="shared" si="0"/>
        <v>0</v>
      </c>
      <c r="M33" s="71">
        <f t="shared" si="1"/>
        <v>0</v>
      </c>
      <c r="N33" s="71">
        <f t="shared" si="2"/>
        <v>0</v>
      </c>
      <c r="O33" s="71">
        <f t="shared" si="3"/>
        <v>0</v>
      </c>
      <c r="P33" s="71">
        <f t="shared" si="4"/>
        <v>0</v>
      </c>
      <c r="Q33" s="71">
        <f t="shared" si="5"/>
        <v>0</v>
      </c>
      <c r="R33" s="101" t="str">
        <f>IFERROR(VLOOKUP(G33,'Company Key'!A$8:C$19,2,FALSE)," ")</f>
        <v xml:space="preserve"> </v>
      </c>
      <c r="S33" s="42" t="str">
        <f>IFERROR(VLOOKUP(G33,'Company Key'!A$8:C$19,3,FALSE)," ")</f>
        <v xml:space="preserve"> </v>
      </c>
      <c r="T33" s="42" t="str">
        <f t="shared" si="6"/>
        <v>,   / :  []</v>
      </c>
    </row>
    <row r="34" spans="1:20" ht="14.5" x14ac:dyDescent="0.35">
      <c r="A34" s="94"/>
      <c r="B34" s="75" t="str">
        <f>IFERROR(VLOOKUP(A34,'NETL Codes'!$A$1:$B$78,2,FALSE),"")</f>
        <v/>
      </c>
      <c r="C34" s="94"/>
      <c r="D34" s="94"/>
      <c r="E34" s="94"/>
      <c r="F34" s="92" t="s">
        <v>87</v>
      </c>
      <c r="G34" s="94"/>
      <c r="H34" s="95"/>
      <c r="I34" s="96"/>
      <c r="J34" s="96"/>
      <c r="K34" s="97"/>
      <c r="L34" s="70">
        <f t="shared" si="0"/>
        <v>0</v>
      </c>
      <c r="M34" s="71">
        <f t="shared" si="1"/>
        <v>0</v>
      </c>
      <c r="N34" s="71">
        <f t="shared" si="2"/>
        <v>0</v>
      </c>
      <c r="O34" s="71">
        <f t="shared" si="3"/>
        <v>0</v>
      </c>
      <c r="P34" s="71">
        <f t="shared" si="4"/>
        <v>0</v>
      </c>
      <c r="Q34" s="71">
        <f t="shared" si="5"/>
        <v>0</v>
      </c>
      <c r="R34" s="101" t="str">
        <f>IFERROR(VLOOKUP(G34,'Company Key'!A$8:C$19,2,FALSE)," ")</f>
        <v xml:space="preserve"> </v>
      </c>
      <c r="S34" s="42" t="str">
        <f>IFERROR(VLOOKUP(G34,'Company Key'!A$8:C$19,3,FALSE)," ")</f>
        <v xml:space="preserve"> </v>
      </c>
      <c r="T34" s="42" t="str">
        <f t="shared" si="6"/>
        <v>,   / :  []</v>
      </c>
    </row>
    <row r="35" spans="1:20" ht="14.5" x14ac:dyDescent="0.35">
      <c r="A35" s="94"/>
      <c r="B35" s="75" t="str">
        <f>IFERROR(VLOOKUP(A35,'NETL Codes'!$A$1:$B$78,2,FALSE),"")</f>
        <v/>
      </c>
      <c r="C35" s="94"/>
      <c r="D35" s="94"/>
      <c r="E35" s="94"/>
      <c r="F35" s="92" t="s">
        <v>87</v>
      </c>
      <c r="G35" s="94"/>
      <c r="H35" s="95"/>
      <c r="I35" s="96"/>
      <c r="J35" s="96"/>
      <c r="K35" s="97"/>
      <c r="L35" s="70">
        <f t="shared" si="0"/>
        <v>0</v>
      </c>
      <c r="M35" s="71">
        <f t="shared" si="1"/>
        <v>0</v>
      </c>
      <c r="N35" s="71">
        <f t="shared" si="2"/>
        <v>0</v>
      </c>
      <c r="O35" s="71">
        <f t="shared" si="3"/>
        <v>0</v>
      </c>
      <c r="P35" s="71">
        <f t="shared" si="4"/>
        <v>0</v>
      </c>
      <c r="Q35" s="71">
        <f t="shared" si="5"/>
        <v>0</v>
      </c>
      <c r="R35" s="101" t="str">
        <f>IFERROR(VLOOKUP(G35,'Company Key'!A$8:C$19,2,FALSE)," ")</f>
        <v xml:space="preserve"> </v>
      </c>
      <c r="S35" s="42" t="str">
        <f>IFERROR(VLOOKUP(G35,'Company Key'!A$8:C$19,3,FALSE)," ")</f>
        <v xml:space="preserve"> </v>
      </c>
      <c r="T35" s="42" t="str">
        <f t="shared" si="6"/>
        <v>,   / :  []</v>
      </c>
    </row>
    <row r="36" spans="1:20" ht="14.5" x14ac:dyDescent="0.35">
      <c r="A36" s="94"/>
      <c r="B36" s="75" t="str">
        <f>IFERROR(VLOOKUP(A36,'NETL Codes'!$A$1:$B$78,2,FALSE),"")</f>
        <v/>
      </c>
      <c r="C36" s="94"/>
      <c r="D36" s="94"/>
      <c r="E36" s="94"/>
      <c r="F36" s="92" t="s">
        <v>87</v>
      </c>
      <c r="G36" s="94"/>
      <c r="H36" s="95"/>
      <c r="I36" s="96"/>
      <c r="J36" s="96"/>
      <c r="K36" s="97"/>
      <c r="L36" s="70">
        <f t="shared" si="0"/>
        <v>0</v>
      </c>
      <c r="M36" s="71">
        <f t="shared" si="1"/>
        <v>0</v>
      </c>
      <c r="N36" s="71">
        <f t="shared" si="2"/>
        <v>0</v>
      </c>
      <c r="O36" s="71">
        <f t="shared" si="3"/>
        <v>0</v>
      </c>
      <c r="P36" s="71">
        <f t="shared" si="4"/>
        <v>0</v>
      </c>
      <c r="Q36" s="71">
        <f t="shared" si="5"/>
        <v>0</v>
      </c>
      <c r="R36" s="101" t="str">
        <f>IFERROR(VLOOKUP(G36,'Company Key'!A$8:C$19,2,FALSE)," ")</f>
        <v xml:space="preserve"> </v>
      </c>
      <c r="S36" s="42" t="str">
        <f>IFERROR(VLOOKUP(G36,'Company Key'!A$8:C$19,3,FALSE)," ")</f>
        <v xml:space="preserve"> </v>
      </c>
      <c r="T36" s="42" t="str">
        <f t="shared" si="6"/>
        <v>,   / :  []</v>
      </c>
    </row>
    <row r="37" spans="1:20" ht="14.5" x14ac:dyDescent="0.35">
      <c r="A37" s="94"/>
      <c r="B37" s="75" t="str">
        <f>IFERROR(VLOOKUP(A37,'NETL Codes'!$A$1:$B$78,2,FALSE),"")</f>
        <v/>
      </c>
      <c r="C37" s="94"/>
      <c r="D37" s="94"/>
      <c r="E37" s="94"/>
      <c r="F37" s="92" t="s">
        <v>87</v>
      </c>
      <c r="G37" s="94"/>
      <c r="H37" s="95"/>
      <c r="I37" s="96"/>
      <c r="J37" s="96"/>
      <c r="K37" s="97"/>
      <c r="L37" s="70">
        <f t="shared" si="0"/>
        <v>0</v>
      </c>
      <c r="M37" s="71">
        <f t="shared" si="1"/>
        <v>0</v>
      </c>
      <c r="N37" s="71">
        <f t="shared" si="2"/>
        <v>0</v>
      </c>
      <c r="O37" s="71">
        <f t="shared" si="3"/>
        <v>0</v>
      </c>
      <c r="P37" s="71">
        <f t="shared" si="4"/>
        <v>0</v>
      </c>
      <c r="Q37" s="71">
        <f t="shared" si="5"/>
        <v>0</v>
      </c>
      <c r="R37" s="101" t="str">
        <f>IFERROR(VLOOKUP(G37,'Company Key'!A$8:C$19,2,FALSE)," ")</f>
        <v xml:space="preserve"> </v>
      </c>
      <c r="S37" s="42" t="str">
        <f>IFERROR(VLOOKUP(G37,'Company Key'!A$8:C$19,3,FALSE)," ")</f>
        <v xml:space="preserve"> </v>
      </c>
      <c r="T37" s="42" t="str">
        <f t="shared" si="6"/>
        <v>,   / :  []</v>
      </c>
    </row>
    <row r="38" spans="1:20" ht="14.5" x14ac:dyDescent="0.35">
      <c r="A38" s="94"/>
      <c r="B38" s="75" t="str">
        <f>IFERROR(VLOOKUP(A38,'NETL Codes'!$A$1:$B$78,2,FALSE),"")</f>
        <v/>
      </c>
      <c r="C38" s="94"/>
      <c r="D38" s="94"/>
      <c r="E38" s="94"/>
      <c r="F38" s="92" t="s">
        <v>87</v>
      </c>
      <c r="G38" s="94"/>
      <c r="H38" s="95"/>
      <c r="I38" s="96"/>
      <c r="J38" s="96"/>
      <c r="K38" s="97"/>
      <c r="L38" s="70">
        <f t="shared" si="0"/>
        <v>0</v>
      </c>
      <c r="M38" s="71">
        <f t="shared" si="1"/>
        <v>0</v>
      </c>
      <c r="N38" s="71">
        <f t="shared" si="2"/>
        <v>0</v>
      </c>
      <c r="O38" s="71">
        <f t="shared" si="3"/>
        <v>0</v>
      </c>
      <c r="P38" s="71">
        <f t="shared" si="4"/>
        <v>0</v>
      </c>
      <c r="Q38" s="71">
        <f t="shared" si="5"/>
        <v>0</v>
      </c>
      <c r="R38" s="101" t="str">
        <f>IFERROR(VLOOKUP(G38,'Company Key'!A$8:C$19,2,FALSE)," ")</f>
        <v xml:space="preserve"> </v>
      </c>
      <c r="S38" s="42" t="str">
        <f>IFERROR(VLOOKUP(G38,'Company Key'!A$8:C$19,3,FALSE)," ")</f>
        <v xml:space="preserve"> </v>
      </c>
      <c r="T38" s="42" t="str">
        <f t="shared" si="6"/>
        <v>,   / :  []</v>
      </c>
    </row>
    <row r="39" spans="1:20" ht="14.5" x14ac:dyDescent="0.35">
      <c r="A39" s="94"/>
      <c r="B39" s="75" t="str">
        <f>IFERROR(VLOOKUP(A39,'NETL Codes'!$A$1:$B$78,2,FALSE),"")</f>
        <v/>
      </c>
      <c r="C39" s="94"/>
      <c r="D39" s="94"/>
      <c r="E39" s="94"/>
      <c r="F39" s="92" t="s">
        <v>87</v>
      </c>
      <c r="G39" s="94"/>
      <c r="H39" s="95"/>
      <c r="I39" s="96"/>
      <c r="J39" s="96"/>
      <c r="K39" s="97"/>
      <c r="L39" s="70">
        <f t="shared" si="0"/>
        <v>0</v>
      </c>
      <c r="M39" s="71">
        <f t="shared" si="1"/>
        <v>0</v>
      </c>
      <c r="N39" s="71">
        <f t="shared" si="2"/>
        <v>0</v>
      </c>
      <c r="O39" s="71">
        <f t="shared" si="3"/>
        <v>0</v>
      </c>
      <c r="P39" s="71">
        <f t="shared" si="4"/>
        <v>0</v>
      </c>
      <c r="Q39" s="71">
        <f t="shared" si="5"/>
        <v>0</v>
      </c>
      <c r="R39" s="101" t="str">
        <f>IFERROR(VLOOKUP(G39,'Company Key'!A$8:C$19,2,FALSE)," ")</f>
        <v xml:space="preserve"> </v>
      </c>
      <c r="S39" s="42" t="str">
        <f>IFERROR(VLOOKUP(G39,'Company Key'!A$8:C$19,3,FALSE)," ")</f>
        <v xml:space="preserve"> </v>
      </c>
      <c r="T39" s="42" t="str">
        <f t="shared" si="6"/>
        <v>,   / :  []</v>
      </c>
    </row>
    <row r="40" spans="1:20" ht="14.5" x14ac:dyDescent="0.35">
      <c r="A40" s="94"/>
      <c r="B40" s="75" t="str">
        <f>IFERROR(VLOOKUP(A40,'NETL Codes'!$A$1:$B$78,2,FALSE),"")</f>
        <v/>
      </c>
      <c r="C40" s="94"/>
      <c r="D40" s="94"/>
      <c r="E40" s="94"/>
      <c r="F40" s="92" t="s">
        <v>87</v>
      </c>
      <c r="G40" s="94"/>
      <c r="H40" s="95"/>
      <c r="I40" s="96"/>
      <c r="J40" s="96"/>
      <c r="K40" s="97"/>
      <c r="L40" s="70">
        <f t="shared" si="0"/>
        <v>0</v>
      </c>
      <c r="M40" s="71">
        <f t="shared" si="1"/>
        <v>0</v>
      </c>
      <c r="N40" s="71">
        <f t="shared" si="2"/>
        <v>0</v>
      </c>
      <c r="O40" s="71">
        <f t="shared" si="3"/>
        <v>0</v>
      </c>
      <c r="P40" s="71">
        <f t="shared" si="4"/>
        <v>0</v>
      </c>
      <c r="Q40" s="71">
        <f t="shared" si="5"/>
        <v>0</v>
      </c>
      <c r="R40" s="101" t="str">
        <f>IFERROR(VLOOKUP(G40,'Company Key'!A$8:C$19,2,FALSE)," ")</f>
        <v xml:space="preserve"> </v>
      </c>
      <c r="S40" s="42" t="str">
        <f>IFERROR(VLOOKUP(G40,'Company Key'!A$8:C$19,3,FALSE)," ")</f>
        <v xml:space="preserve"> </v>
      </c>
      <c r="T40" s="42" t="str">
        <f t="shared" si="6"/>
        <v>,   / :  []</v>
      </c>
    </row>
    <row r="41" spans="1:20" ht="14.5" x14ac:dyDescent="0.35">
      <c r="A41" s="94"/>
      <c r="B41" s="75" t="str">
        <f>IFERROR(VLOOKUP(A41,'NETL Codes'!$A$1:$B$78,2,FALSE),"")</f>
        <v/>
      </c>
      <c r="C41" s="94"/>
      <c r="D41" s="94"/>
      <c r="E41" s="94"/>
      <c r="F41" s="92" t="s">
        <v>87</v>
      </c>
      <c r="G41" s="94"/>
      <c r="H41" s="95"/>
      <c r="I41" s="96"/>
      <c r="J41" s="96"/>
      <c r="K41" s="97"/>
      <c r="L41" s="70">
        <f t="shared" si="0"/>
        <v>0</v>
      </c>
      <c r="M41" s="71">
        <f t="shared" si="1"/>
        <v>0</v>
      </c>
      <c r="N41" s="71">
        <f t="shared" si="2"/>
        <v>0</v>
      </c>
      <c r="O41" s="71">
        <f t="shared" si="3"/>
        <v>0</v>
      </c>
      <c r="P41" s="71">
        <f t="shared" si="4"/>
        <v>0</v>
      </c>
      <c r="Q41" s="71">
        <f t="shared" si="5"/>
        <v>0</v>
      </c>
      <c r="R41" s="101" t="str">
        <f>IFERROR(VLOOKUP(G41,'Company Key'!A$8:C$19,2,FALSE)," ")</f>
        <v xml:space="preserve"> </v>
      </c>
      <c r="S41" s="42" t="str">
        <f>IFERROR(VLOOKUP(G41,'Company Key'!A$8:C$19,3,FALSE)," ")</f>
        <v xml:space="preserve"> </v>
      </c>
      <c r="T41" s="42" t="str">
        <f t="shared" si="6"/>
        <v>,   / :  []</v>
      </c>
    </row>
    <row r="42" spans="1:20" ht="14.5" x14ac:dyDescent="0.35">
      <c r="A42" s="94"/>
      <c r="B42" s="75" t="str">
        <f>IFERROR(VLOOKUP(A42,'NETL Codes'!$A$1:$B$78,2,FALSE),"")</f>
        <v/>
      </c>
      <c r="C42" s="94"/>
      <c r="D42" s="94"/>
      <c r="E42" s="94"/>
      <c r="F42" s="92" t="s">
        <v>87</v>
      </c>
      <c r="G42" s="94"/>
      <c r="H42" s="95"/>
      <c r="I42" s="96"/>
      <c r="J42" s="96"/>
      <c r="K42" s="97"/>
      <c r="L42" s="70">
        <f t="shared" si="0"/>
        <v>0</v>
      </c>
      <c r="M42" s="71">
        <f t="shared" si="1"/>
        <v>0</v>
      </c>
      <c r="N42" s="71">
        <f t="shared" si="2"/>
        <v>0</v>
      </c>
      <c r="O42" s="71">
        <f t="shared" si="3"/>
        <v>0</v>
      </c>
      <c r="P42" s="71">
        <f t="shared" si="4"/>
        <v>0</v>
      </c>
      <c r="Q42" s="71">
        <f t="shared" si="5"/>
        <v>0</v>
      </c>
      <c r="R42" s="101" t="str">
        <f>IFERROR(VLOOKUP(G42,'Company Key'!A$8:C$19,2,FALSE)," ")</f>
        <v xml:space="preserve"> </v>
      </c>
      <c r="S42" s="42" t="str">
        <f>IFERROR(VLOOKUP(G42,'Company Key'!A$8:C$19,3,FALSE)," ")</f>
        <v xml:space="preserve"> </v>
      </c>
      <c r="T42" s="42" t="str">
        <f t="shared" si="6"/>
        <v>,   / :  []</v>
      </c>
    </row>
    <row r="43" spans="1:20" ht="14.5" x14ac:dyDescent="0.35">
      <c r="A43" s="94"/>
      <c r="B43" s="75" t="str">
        <f>IFERROR(VLOOKUP(A43,'NETL Codes'!$A$1:$B$78,2,FALSE),"")</f>
        <v/>
      </c>
      <c r="C43" s="94"/>
      <c r="D43" s="94"/>
      <c r="E43" s="94"/>
      <c r="F43" s="92" t="s">
        <v>87</v>
      </c>
      <c r="G43" s="94"/>
      <c r="H43" s="95"/>
      <c r="I43" s="96"/>
      <c r="J43" s="96"/>
      <c r="K43" s="97"/>
      <c r="L43" s="70">
        <f t="shared" si="0"/>
        <v>0</v>
      </c>
      <c r="M43" s="71">
        <f t="shared" si="1"/>
        <v>0</v>
      </c>
      <c r="N43" s="71">
        <f t="shared" si="2"/>
        <v>0</v>
      </c>
      <c r="O43" s="71">
        <f t="shared" si="3"/>
        <v>0</v>
      </c>
      <c r="P43" s="71">
        <f t="shared" si="4"/>
        <v>0</v>
      </c>
      <c r="Q43" s="71">
        <f t="shared" si="5"/>
        <v>0</v>
      </c>
      <c r="R43" s="101" t="str">
        <f>IFERROR(VLOOKUP(G43,'Company Key'!A$8:C$19,2,FALSE)," ")</f>
        <v xml:space="preserve"> </v>
      </c>
      <c r="S43" s="42" t="str">
        <f>IFERROR(VLOOKUP(G43,'Company Key'!A$8:C$19,3,FALSE)," ")</f>
        <v xml:space="preserve"> </v>
      </c>
      <c r="T43" s="42" t="str">
        <f t="shared" si="6"/>
        <v>,   / :  []</v>
      </c>
    </row>
    <row r="44" spans="1:20" ht="14.5" x14ac:dyDescent="0.35">
      <c r="A44" s="94"/>
      <c r="B44" s="75" t="str">
        <f>IFERROR(VLOOKUP(A44,'NETL Codes'!$A$1:$B$78,2,FALSE),"")</f>
        <v/>
      </c>
      <c r="C44" s="94"/>
      <c r="D44" s="94"/>
      <c r="E44" s="94"/>
      <c r="F44" s="92" t="s">
        <v>87</v>
      </c>
      <c r="G44" s="94"/>
      <c r="H44" s="95"/>
      <c r="I44" s="96"/>
      <c r="J44" s="96"/>
      <c r="K44" s="97"/>
      <c r="L44" s="70">
        <f t="shared" si="0"/>
        <v>0</v>
      </c>
      <c r="M44" s="71">
        <f t="shared" si="1"/>
        <v>0</v>
      </c>
      <c r="N44" s="71">
        <f t="shared" si="2"/>
        <v>0</v>
      </c>
      <c r="O44" s="71">
        <f t="shared" si="3"/>
        <v>0</v>
      </c>
      <c r="P44" s="71">
        <f t="shared" si="4"/>
        <v>0</v>
      </c>
      <c r="Q44" s="71">
        <f t="shared" si="5"/>
        <v>0</v>
      </c>
      <c r="R44" s="101" t="str">
        <f>IFERROR(VLOOKUP(G44,'Company Key'!A$8:C$19,2,FALSE)," ")</f>
        <v xml:space="preserve"> </v>
      </c>
      <c r="S44" s="42" t="str">
        <f>IFERROR(VLOOKUP(G44,'Company Key'!A$8:C$19,3,FALSE)," ")</f>
        <v xml:space="preserve"> </v>
      </c>
      <c r="T44" s="42" t="str">
        <f t="shared" si="6"/>
        <v>,   / :  []</v>
      </c>
    </row>
    <row r="45" spans="1:20" ht="14.5" x14ac:dyDescent="0.35">
      <c r="A45" s="94"/>
      <c r="B45" s="75" t="str">
        <f>IFERROR(VLOOKUP(A45,'NETL Codes'!$A$1:$B$78,2,FALSE),"")</f>
        <v/>
      </c>
      <c r="C45" s="94"/>
      <c r="D45" s="94"/>
      <c r="E45" s="94"/>
      <c r="F45" s="92" t="s">
        <v>87</v>
      </c>
      <c r="G45" s="94"/>
      <c r="H45" s="95"/>
      <c r="I45" s="96"/>
      <c r="J45" s="96"/>
      <c r="K45" s="97"/>
      <c r="L45" s="70">
        <f t="shared" si="0"/>
        <v>0</v>
      </c>
      <c r="M45" s="71">
        <f t="shared" si="1"/>
        <v>0</v>
      </c>
      <c r="N45" s="71">
        <f t="shared" si="2"/>
        <v>0</v>
      </c>
      <c r="O45" s="71">
        <f t="shared" si="3"/>
        <v>0</v>
      </c>
      <c r="P45" s="71">
        <f t="shared" si="4"/>
        <v>0</v>
      </c>
      <c r="Q45" s="71">
        <f t="shared" si="5"/>
        <v>0</v>
      </c>
      <c r="R45" s="101" t="str">
        <f>IFERROR(VLOOKUP(G45,'Company Key'!A$8:C$19,2,FALSE)," ")</f>
        <v xml:space="preserve"> </v>
      </c>
      <c r="S45" s="42" t="str">
        <f>IFERROR(VLOOKUP(G45,'Company Key'!A$8:C$19,3,FALSE)," ")</f>
        <v xml:space="preserve"> </v>
      </c>
      <c r="T45" s="42" t="str">
        <f t="shared" si="6"/>
        <v>,   / :  []</v>
      </c>
    </row>
    <row r="46" spans="1:20" ht="14.5" x14ac:dyDescent="0.35">
      <c r="A46" s="94"/>
      <c r="B46" s="75" t="str">
        <f>IFERROR(VLOOKUP(A46,'NETL Codes'!$A$1:$B$78,2,FALSE),"")</f>
        <v/>
      </c>
      <c r="C46" s="94"/>
      <c r="D46" s="94"/>
      <c r="E46" s="94"/>
      <c r="F46" s="92" t="s">
        <v>87</v>
      </c>
      <c r="G46" s="94"/>
      <c r="H46" s="95"/>
      <c r="I46" s="96"/>
      <c r="J46" s="96"/>
      <c r="K46" s="97"/>
      <c r="L46" s="70">
        <f t="shared" si="0"/>
        <v>0</v>
      </c>
      <c r="M46" s="71">
        <f t="shared" si="1"/>
        <v>0</v>
      </c>
      <c r="N46" s="71">
        <f t="shared" si="2"/>
        <v>0</v>
      </c>
      <c r="O46" s="71">
        <f t="shared" si="3"/>
        <v>0</v>
      </c>
      <c r="P46" s="71">
        <f t="shared" si="4"/>
        <v>0</v>
      </c>
      <c r="Q46" s="71">
        <f t="shared" si="5"/>
        <v>0</v>
      </c>
      <c r="R46" s="101" t="str">
        <f>IFERROR(VLOOKUP(G46,'Company Key'!A$8:C$19,2,FALSE)," ")</f>
        <v xml:space="preserve"> </v>
      </c>
      <c r="S46" s="42" t="str">
        <f>IFERROR(VLOOKUP(G46,'Company Key'!A$8:C$19,3,FALSE)," ")</f>
        <v xml:space="preserve"> </v>
      </c>
      <c r="T46" s="42" t="str">
        <f t="shared" si="6"/>
        <v>,   / :  []</v>
      </c>
    </row>
    <row r="47" spans="1:20" ht="14.5" x14ac:dyDescent="0.35">
      <c r="A47" s="94"/>
      <c r="B47" s="75" t="str">
        <f>IFERROR(VLOOKUP(A47,'NETL Codes'!$A$1:$B$78,2,FALSE),"")</f>
        <v/>
      </c>
      <c r="C47" s="94"/>
      <c r="D47" s="94"/>
      <c r="E47" s="94"/>
      <c r="F47" s="92" t="s">
        <v>87</v>
      </c>
      <c r="G47" s="94"/>
      <c r="H47" s="95"/>
      <c r="I47" s="96"/>
      <c r="J47" s="96"/>
      <c r="K47" s="97"/>
      <c r="L47" s="70">
        <f t="shared" si="0"/>
        <v>0</v>
      </c>
      <c r="M47" s="71">
        <f t="shared" si="1"/>
        <v>0</v>
      </c>
      <c r="N47" s="71">
        <f t="shared" si="2"/>
        <v>0</v>
      </c>
      <c r="O47" s="71">
        <f t="shared" si="3"/>
        <v>0</v>
      </c>
      <c r="P47" s="71">
        <f t="shared" si="4"/>
        <v>0</v>
      </c>
      <c r="Q47" s="71">
        <f t="shared" si="5"/>
        <v>0</v>
      </c>
      <c r="R47" s="101" t="str">
        <f>IFERROR(VLOOKUP(G47,'Company Key'!A$8:C$19,2,FALSE)," ")</f>
        <v xml:space="preserve"> </v>
      </c>
      <c r="S47" s="42" t="str">
        <f>IFERROR(VLOOKUP(G47,'Company Key'!A$8:C$19,3,FALSE)," ")</f>
        <v xml:space="preserve"> </v>
      </c>
      <c r="T47" s="42" t="str">
        <f t="shared" si="6"/>
        <v>,   / :  []</v>
      </c>
    </row>
    <row r="48" spans="1:20" ht="14.5" x14ac:dyDescent="0.35">
      <c r="A48" s="94"/>
      <c r="B48" s="75" t="str">
        <f>IFERROR(VLOOKUP(A48,'NETL Codes'!$A$1:$B$78,2,FALSE),"")</f>
        <v/>
      </c>
      <c r="C48" s="94"/>
      <c r="D48" s="94"/>
      <c r="E48" s="94"/>
      <c r="F48" s="92" t="s">
        <v>87</v>
      </c>
      <c r="G48" s="94"/>
      <c r="H48" s="95"/>
      <c r="I48" s="96"/>
      <c r="J48" s="96"/>
      <c r="K48" s="97"/>
      <c r="L48" s="70">
        <f t="shared" si="0"/>
        <v>0</v>
      </c>
      <c r="M48" s="71">
        <f t="shared" si="1"/>
        <v>0</v>
      </c>
      <c r="N48" s="71">
        <f t="shared" si="2"/>
        <v>0</v>
      </c>
      <c r="O48" s="71">
        <f t="shared" si="3"/>
        <v>0</v>
      </c>
      <c r="P48" s="71">
        <f t="shared" si="4"/>
        <v>0</v>
      </c>
      <c r="Q48" s="71">
        <f t="shared" si="5"/>
        <v>0</v>
      </c>
      <c r="R48" s="101" t="str">
        <f>IFERROR(VLOOKUP(G48,'Company Key'!A$8:C$19,2,FALSE)," ")</f>
        <v xml:space="preserve"> </v>
      </c>
      <c r="S48" s="42" t="str">
        <f>IFERROR(VLOOKUP(G48,'Company Key'!A$8:C$19,3,FALSE)," ")</f>
        <v xml:space="preserve"> </v>
      </c>
      <c r="T48" s="42" t="str">
        <f t="shared" si="6"/>
        <v>,   / :  []</v>
      </c>
    </row>
    <row r="49" spans="1:20" ht="14.5" x14ac:dyDescent="0.35">
      <c r="A49" s="94"/>
      <c r="B49" s="75" t="str">
        <f>IFERROR(VLOOKUP(A49,'NETL Codes'!$A$1:$B$78,2,FALSE),"")</f>
        <v/>
      </c>
      <c r="C49" s="94"/>
      <c r="D49" s="94"/>
      <c r="E49" s="94"/>
      <c r="F49" s="92" t="s">
        <v>87</v>
      </c>
      <c r="G49" s="94"/>
      <c r="H49" s="95"/>
      <c r="I49" s="96"/>
      <c r="J49" s="96"/>
      <c r="K49" s="97"/>
      <c r="L49" s="70">
        <f t="shared" si="0"/>
        <v>0</v>
      </c>
      <c r="M49" s="71">
        <f t="shared" si="1"/>
        <v>0</v>
      </c>
      <c r="N49" s="71">
        <f t="shared" si="2"/>
        <v>0</v>
      </c>
      <c r="O49" s="71">
        <f t="shared" si="3"/>
        <v>0</v>
      </c>
      <c r="P49" s="71">
        <f t="shared" si="4"/>
        <v>0</v>
      </c>
      <c r="Q49" s="71">
        <f t="shared" si="5"/>
        <v>0</v>
      </c>
      <c r="R49" s="101" t="str">
        <f>IFERROR(VLOOKUP(G49,'Company Key'!A$8:C$19,2,FALSE)," ")</f>
        <v xml:space="preserve"> </v>
      </c>
      <c r="S49" s="42" t="str">
        <f>IFERROR(VLOOKUP(G49,'Company Key'!A$8:C$19,3,FALSE)," ")</f>
        <v xml:space="preserve"> </v>
      </c>
      <c r="T49" s="42" t="str">
        <f t="shared" si="6"/>
        <v>,   / :  []</v>
      </c>
    </row>
    <row r="50" spans="1:20" ht="14.5" x14ac:dyDescent="0.35">
      <c r="A50" s="94"/>
      <c r="B50" s="75" t="str">
        <f>IFERROR(VLOOKUP(A50,'NETL Codes'!$A$1:$B$78,2,FALSE),"")</f>
        <v/>
      </c>
      <c r="C50" s="94"/>
      <c r="D50" s="94"/>
      <c r="E50" s="94"/>
      <c r="F50" s="92" t="s">
        <v>87</v>
      </c>
      <c r="G50" s="94"/>
      <c r="H50" s="95"/>
      <c r="I50" s="96"/>
      <c r="J50" s="96"/>
      <c r="K50" s="97"/>
      <c r="L50" s="70">
        <f t="shared" si="0"/>
        <v>0</v>
      </c>
      <c r="M50" s="71">
        <f t="shared" si="1"/>
        <v>0</v>
      </c>
      <c r="N50" s="71">
        <f t="shared" si="2"/>
        <v>0</v>
      </c>
      <c r="O50" s="71">
        <f t="shared" si="3"/>
        <v>0</v>
      </c>
      <c r="P50" s="71">
        <f t="shared" si="4"/>
        <v>0</v>
      </c>
      <c r="Q50" s="71">
        <f t="shared" si="5"/>
        <v>0</v>
      </c>
      <c r="R50" s="101" t="str">
        <f>IFERROR(VLOOKUP(G50,'Company Key'!A$8:C$19,2,FALSE)," ")</f>
        <v xml:space="preserve"> </v>
      </c>
      <c r="S50" s="42" t="str">
        <f>IFERROR(VLOOKUP(G50,'Company Key'!A$8:C$19,3,FALSE)," ")</f>
        <v xml:space="preserve"> </v>
      </c>
      <c r="T50" s="42" t="str">
        <f t="shared" si="6"/>
        <v>,   / :  []</v>
      </c>
    </row>
    <row r="51" spans="1:20" ht="14.5" x14ac:dyDescent="0.35">
      <c r="A51" s="94"/>
      <c r="B51" s="75" t="str">
        <f>IFERROR(VLOOKUP(A51,'NETL Codes'!$A$1:$B$78,2,FALSE),"")</f>
        <v/>
      </c>
      <c r="C51" s="94"/>
      <c r="D51" s="94"/>
      <c r="E51" s="94"/>
      <c r="F51" s="92" t="s">
        <v>87</v>
      </c>
      <c r="G51" s="94"/>
      <c r="H51" s="95"/>
      <c r="I51" s="96"/>
      <c r="J51" s="96"/>
      <c r="K51" s="97"/>
      <c r="L51" s="70">
        <f t="shared" si="0"/>
        <v>0</v>
      </c>
      <c r="M51" s="71">
        <f t="shared" si="1"/>
        <v>0</v>
      </c>
      <c r="N51" s="71">
        <f t="shared" si="2"/>
        <v>0</v>
      </c>
      <c r="O51" s="71">
        <f t="shared" si="3"/>
        <v>0</v>
      </c>
      <c r="P51" s="71">
        <f t="shared" si="4"/>
        <v>0</v>
      </c>
      <c r="Q51" s="71">
        <f t="shared" si="5"/>
        <v>0</v>
      </c>
      <c r="R51" s="101" t="str">
        <f>IFERROR(VLOOKUP(G51,'Company Key'!A$8:C$19,2,FALSE)," ")</f>
        <v xml:space="preserve"> </v>
      </c>
      <c r="S51" s="42" t="str">
        <f>IFERROR(VLOOKUP(G51,'Company Key'!A$8:C$19,3,FALSE)," ")</f>
        <v xml:space="preserve"> </v>
      </c>
      <c r="T51" s="42" t="str">
        <f t="shared" si="6"/>
        <v>,   / :  []</v>
      </c>
    </row>
    <row r="52" spans="1:20" ht="14.5" x14ac:dyDescent="0.35">
      <c r="A52" s="94"/>
      <c r="B52" s="75" t="str">
        <f>IFERROR(VLOOKUP(A52,'NETL Codes'!$A$1:$B$78,2,FALSE),"")</f>
        <v/>
      </c>
      <c r="C52" s="94"/>
      <c r="D52" s="94"/>
      <c r="E52" s="94"/>
      <c r="F52" s="92" t="s">
        <v>87</v>
      </c>
      <c r="G52" s="94"/>
      <c r="H52" s="95"/>
      <c r="I52" s="96"/>
      <c r="J52" s="96"/>
      <c r="K52" s="97"/>
      <c r="L52" s="70">
        <f t="shared" si="0"/>
        <v>0</v>
      </c>
      <c r="M52" s="71">
        <f t="shared" si="1"/>
        <v>0</v>
      </c>
      <c r="N52" s="71">
        <f t="shared" si="2"/>
        <v>0</v>
      </c>
      <c r="O52" s="71">
        <f t="shared" si="3"/>
        <v>0</v>
      </c>
      <c r="P52" s="71">
        <f t="shared" si="4"/>
        <v>0</v>
      </c>
      <c r="Q52" s="71">
        <f t="shared" si="5"/>
        <v>0</v>
      </c>
      <c r="R52" s="101" t="str">
        <f>IFERROR(VLOOKUP(G52,'Company Key'!A$8:C$19,2,FALSE)," ")</f>
        <v xml:space="preserve"> </v>
      </c>
      <c r="S52" s="42" t="str">
        <f>IFERROR(VLOOKUP(G52,'Company Key'!A$8:C$19,3,FALSE)," ")</f>
        <v xml:space="preserve"> </v>
      </c>
      <c r="T52" s="42" t="str">
        <f t="shared" si="6"/>
        <v>,   / :  []</v>
      </c>
    </row>
    <row r="53" spans="1:20" ht="14.5" x14ac:dyDescent="0.35">
      <c r="A53" s="94"/>
      <c r="B53" s="75" t="str">
        <f>IFERROR(VLOOKUP(A53,'NETL Codes'!$A$1:$B$78,2,FALSE),"")</f>
        <v/>
      </c>
      <c r="C53" s="94"/>
      <c r="D53" s="94"/>
      <c r="E53" s="94"/>
      <c r="F53" s="92" t="s">
        <v>87</v>
      </c>
      <c r="G53" s="94"/>
      <c r="H53" s="95"/>
      <c r="I53" s="96"/>
      <c r="J53" s="96"/>
      <c r="K53" s="97"/>
      <c r="L53" s="70">
        <f t="shared" si="0"/>
        <v>0</v>
      </c>
      <c r="M53" s="71">
        <f t="shared" si="1"/>
        <v>0</v>
      </c>
      <c r="N53" s="71">
        <f t="shared" si="2"/>
        <v>0</v>
      </c>
      <c r="O53" s="71">
        <f t="shared" si="3"/>
        <v>0</v>
      </c>
      <c r="P53" s="71">
        <f t="shared" si="4"/>
        <v>0</v>
      </c>
      <c r="Q53" s="71">
        <f t="shared" si="5"/>
        <v>0</v>
      </c>
      <c r="R53" s="101" t="str">
        <f>IFERROR(VLOOKUP(G53,'Company Key'!A$8:C$19,2,FALSE)," ")</f>
        <v xml:space="preserve"> </v>
      </c>
      <c r="S53" s="42" t="str">
        <f>IFERROR(VLOOKUP(G53,'Company Key'!A$8:C$19,3,FALSE)," ")</f>
        <v xml:space="preserve"> </v>
      </c>
      <c r="T53" s="42" t="str">
        <f t="shared" si="6"/>
        <v>,   / :  []</v>
      </c>
    </row>
    <row r="54" spans="1:20" ht="14.5" x14ac:dyDescent="0.35">
      <c r="A54" s="94"/>
      <c r="B54" s="75" t="str">
        <f>IFERROR(VLOOKUP(A54,'NETL Codes'!$A$1:$B$78,2,FALSE),"")</f>
        <v/>
      </c>
      <c r="C54" s="94"/>
      <c r="D54" s="94"/>
      <c r="E54" s="94"/>
      <c r="F54" s="92" t="s">
        <v>87</v>
      </c>
      <c r="G54" s="94"/>
      <c r="H54" s="95"/>
      <c r="I54" s="96"/>
      <c r="J54" s="96"/>
      <c r="K54" s="97"/>
      <c r="L54" s="70">
        <f t="shared" si="0"/>
        <v>0</v>
      </c>
      <c r="M54" s="71">
        <f t="shared" si="1"/>
        <v>0</v>
      </c>
      <c r="N54" s="71">
        <f t="shared" si="2"/>
        <v>0</v>
      </c>
      <c r="O54" s="71">
        <f t="shared" si="3"/>
        <v>0</v>
      </c>
      <c r="P54" s="71">
        <f t="shared" si="4"/>
        <v>0</v>
      </c>
      <c r="Q54" s="71">
        <f t="shared" si="5"/>
        <v>0</v>
      </c>
      <c r="R54" s="101" t="str">
        <f>IFERROR(VLOOKUP(G54,'Company Key'!A$8:C$19,2,FALSE)," ")</f>
        <v xml:space="preserve"> </v>
      </c>
      <c r="S54" s="42" t="str">
        <f>IFERROR(VLOOKUP(G54,'Company Key'!A$8:C$19,3,FALSE)," ")</f>
        <v xml:space="preserve"> </v>
      </c>
      <c r="T54" s="42" t="str">
        <f t="shared" si="6"/>
        <v>,   / :  []</v>
      </c>
    </row>
    <row r="55" spans="1:20" ht="14.5" x14ac:dyDescent="0.35">
      <c r="A55" s="94"/>
      <c r="B55" s="75" t="str">
        <f>IFERROR(VLOOKUP(A55,'NETL Codes'!$A$1:$B$78,2,FALSE),"")</f>
        <v/>
      </c>
      <c r="C55" s="94"/>
      <c r="D55" s="94"/>
      <c r="E55" s="94"/>
      <c r="F55" s="92" t="s">
        <v>87</v>
      </c>
      <c r="G55" s="94"/>
      <c r="H55" s="95"/>
      <c r="I55" s="96"/>
      <c r="J55" s="96"/>
      <c r="K55" s="97"/>
      <c r="L55" s="70">
        <f t="shared" si="0"/>
        <v>0</v>
      </c>
      <c r="M55" s="71">
        <f t="shared" si="1"/>
        <v>0</v>
      </c>
      <c r="N55" s="71">
        <f t="shared" si="2"/>
        <v>0</v>
      </c>
      <c r="O55" s="71">
        <f t="shared" si="3"/>
        <v>0</v>
      </c>
      <c r="P55" s="71">
        <f t="shared" si="4"/>
        <v>0</v>
      </c>
      <c r="Q55" s="71">
        <f t="shared" si="5"/>
        <v>0</v>
      </c>
      <c r="R55" s="101" t="str">
        <f>IFERROR(VLOOKUP(G55,'Company Key'!A$8:C$19,2,FALSE)," ")</f>
        <v xml:space="preserve"> </v>
      </c>
      <c r="S55" s="42" t="str">
        <f>IFERROR(VLOOKUP(G55,'Company Key'!A$8:C$19,3,FALSE)," ")</f>
        <v xml:space="preserve"> </v>
      </c>
      <c r="T55" s="42" t="str">
        <f t="shared" si="6"/>
        <v>,   / :  []</v>
      </c>
    </row>
    <row r="56" spans="1:20" ht="14.5" x14ac:dyDescent="0.35">
      <c r="A56" s="94"/>
      <c r="B56" s="75" t="str">
        <f>IFERROR(VLOOKUP(A56,'NETL Codes'!$A$1:$B$78,2,FALSE),"")</f>
        <v/>
      </c>
      <c r="C56" s="94"/>
      <c r="D56" s="94"/>
      <c r="E56" s="94"/>
      <c r="F56" s="92" t="s">
        <v>87</v>
      </c>
      <c r="G56" s="94"/>
      <c r="H56" s="95"/>
      <c r="I56" s="96"/>
      <c r="J56" s="96"/>
      <c r="K56" s="97"/>
      <c r="L56" s="70">
        <f t="shared" si="0"/>
        <v>0</v>
      </c>
      <c r="M56" s="71">
        <f t="shared" si="1"/>
        <v>0</v>
      </c>
      <c r="N56" s="71">
        <f t="shared" si="2"/>
        <v>0</v>
      </c>
      <c r="O56" s="71">
        <f t="shared" si="3"/>
        <v>0</v>
      </c>
      <c r="P56" s="71">
        <f t="shared" si="4"/>
        <v>0</v>
      </c>
      <c r="Q56" s="71">
        <f t="shared" si="5"/>
        <v>0</v>
      </c>
      <c r="R56" s="101" t="str">
        <f>IFERROR(VLOOKUP(G56,'Company Key'!A$8:C$19,2,FALSE)," ")</f>
        <v xml:space="preserve"> </v>
      </c>
      <c r="S56" s="42" t="str">
        <f>IFERROR(VLOOKUP(G56,'Company Key'!A$8:C$19,3,FALSE)," ")</f>
        <v xml:space="preserve"> </v>
      </c>
      <c r="T56" s="42" t="str">
        <f t="shared" si="6"/>
        <v>,   / :  []</v>
      </c>
    </row>
    <row r="57" spans="1:20" ht="14.5" x14ac:dyDescent="0.35">
      <c r="A57" s="94"/>
      <c r="B57" s="75" t="str">
        <f>IFERROR(VLOOKUP(A57,'NETL Codes'!$A$1:$B$78,2,FALSE),"")</f>
        <v/>
      </c>
      <c r="C57" s="94"/>
      <c r="D57" s="94"/>
      <c r="E57" s="94"/>
      <c r="F57" s="92" t="s">
        <v>87</v>
      </c>
      <c r="G57" s="94"/>
      <c r="H57" s="95"/>
      <c r="I57" s="96"/>
      <c r="J57" s="96"/>
      <c r="K57" s="97"/>
      <c r="L57" s="70">
        <f t="shared" si="0"/>
        <v>0</v>
      </c>
      <c r="M57" s="71">
        <f t="shared" si="1"/>
        <v>0</v>
      </c>
      <c r="N57" s="71">
        <f t="shared" si="2"/>
        <v>0</v>
      </c>
      <c r="O57" s="71">
        <f t="shared" si="3"/>
        <v>0</v>
      </c>
      <c r="P57" s="71">
        <f t="shared" si="4"/>
        <v>0</v>
      </c>
      <c r="Q57" s="71">
        <f t="shared" si="5"/>
        <v>0</v>
      </c>
      <c r="R57" s="101" t="str">
        <f>IFERROR(VLOOKUP(G57,'Company Key'!A$8:C$19,2,FALSE)," ")</f>
        <v xml:space="preserve"> </v>
      </c>
      <c r="S57" s="42" t="str">
        <f>IFERROR(VLOOKUP(G57,'Company Key'!A$8:C$19,3,FALSE)," ")</f>
        <v xml:space="preserve"> </v>
      </c>
      <c r="T57" s="42" t="str">
        <f t="shared" si="6"/>
        <v>,   / :  []</v>
      </c>
    </row>
    <row r="58" spans="1:20" ht="14.5" x14ac:dyDescent="0.35">
      <c r="A58" s="94"/>
      <c r="B58" s="75" t="str">
        <f>IFERROR(VLOOKUP(A58,'NETL Codes'!$A$1:$B$78,2,FALSE),"")</f>
        <v/>
      </c>
      <c r="C58" s="94"/>
      <c r="D58" s="94"/>
      <c r="E58" s="94"/>
      <c r="F58" s="92" t="s">
        <v>87</v>
      </c>
      <c r="G58" s="94"/>
      <c r="H58" s="95"/>
      <c r="I58" s="96"/>
      <c r="J58" s="96"/>
      <c r="K58" s="97"/>
      <c r="L58" s="70">
        <f t="shared" si="0"/>
        <v>0</v>
      </c>
      <c r="M58" s="71">
        <f t="shared" si="1"/>
        <v>0</v>
      </c>
      <c r="N58" s="71">
        <f t="shared" si="2"/>
        <v>0</v>
      </c>
      <c r="O58" s="71">
        <f t="shared" si="3"/>
        <v>0</v>
      </c>
      <c r="P58" s="71">
        <f t="shared" si="4"/>
        <v>0</v>
      </c>
      <c r="Q58" s="71">
        <f t="shared" si="5"/>
        <v>0</v>
      </c>
      <c r="R58" s="101" t="str">
        <f>IFERROR(VLOOKUP(G58,'Company Key'!A$8:C$19,2,FALSE)," ")</f>
        <v xml:space="preserve"> </v>
      </c>
      <c r="S58" s="42" t="str">
        <f>IFERROR(VLOOKUP(G58,'Company Key'!A$8:C$19,3,FALSE)," ")</f>
        <v xml:space="preserve"> </v>
      </c>
      <c r="T58" s="42" t="str">
        <f t="shared" si="6"/>
        <v>,   / :  []</v>
      </c>
    </row>
    <row r="59" spans="1:20" ht="14.5" x14ac:dyDescent="0.35">
      <c r="A59" s="94"/>
      <c r="B59" s="75" t="str">
        <f>IFERROR(VLOOKUP(A59,'NETL Codes'!$A$1:$B$78,2,FALSE),"")</f>
        <v/>
      </c>
      <c r="C59" s="94"/>
      <c r="D59" s="94"/>
      <c r="E59" s="94"/>
      <c r="F59" s="92" t="s">
        <v>87</v>
      </c>
      <c r="G59" s="94"/>
      <c r="H59" s="95"/>
      <c r="I59" s="96"/>
      <c r="J59" s="96"/>
      <c r="K59" s="97"/>
      <c r="L59" s="70">
        <f t="shared" si="0"/>
        <v>0</v>
      </c>
      <c r="M59" s="71">
        <f t="shared" si="1"/>
        <v>0</v>
      </c>
      <c r="N59" s="71">
        <f t="shared" si="2"/>
        <v>0</v>
      </c>
      <c r="O59" s="71">
        <f t="shared" si="3"/>
        <v>0</v>
      </c>
      <c r="P59" s="71">
        <f t="shared" si="4"/>
        <v>0</v>
      </c>
      <c r="Q59" s="71">
        <f t="shared" si="5"/>
        <v>0</v>
      </c>
      <c r="R59" s="101" t="str">
        <f>IFERROR(VLOOKUP(G59,'Company Key'!A$8:C$19,2,FALSE)," ")</f>
        <v xml:space="preserve"> </v>
      </c>
      <c r="S59" s="42" t="str">
        <f>IFERROR(VLOOKUP(G59,'Company Key'!A$8:C$19,3,FALSE)," ")</f>
        <v xml:space="preserve"> </v>
      </c>
      <c r="T59" s="42" t="str">
        <f t="shared" si="6"/>
        <v>,   / :  []</v>
      </c>
    </row>
    <row r="60" spans="1:20" ht="14.5" x14ac:dyDescent="0.35">
      <c r="A60" s="94"/>
      <c r="B60" s="75" t="str">
        <f>IFERROR(VLOOKUP(A60,'NETL Codes'!$A$1:$B$78,2,FALSE),"")</f>
        <v/>
      </c>
      <c r="C60" s="94"/>
      <c r="D60" s="94"/>
      <c r="E60" s="94"/>
      <c r="F60" s="92" t="s">
        <v>87</v>
      </c>
      <c r="G60" s="94"/>
      <c r="H60" s="95"/>
      <c r="I60" s="96"/>
      <c r="J60" s="96"/>
      <c r="K60" s="97"/>
      <c r="L60" s="70">
        <f t="shared" si="0"/>
        <v>0</v>
      </c>
      <c r="M60" s="71">
        <f t="shared" si="1"/>
        <v>0</v>
      </c>
      <c r="N60" s="71">
        <f t="shared" si="2"/>
        <v>0</v>
      </c>
      <c r="O60" s="71">
        <f t="shared" si="3"/>
        <v>0</v>
      </c>
      <c r="P60" s="71">
        <f t="shared" si="4"/>
        <v>0</v>
      </c>
      <c r="Q60" s="71">
        <f t="shared" si="5"/>
        <v>0</v>
      </c>
      <c r="R60" s="101" t="str">
        <f>IFERROR(VLOOKUP(G60,'Company Key'!A$8:C$19,2,FALSE)," ")</f>
        <v xml:space="preserve"> </v>
      </c>
      <c r="S60" s="42" t="str">
        <f>IFERROR(VLOOKUP(G60,'Company Key'!A$8:C$19,3,FALSE)," ")</f>
        <v xml:space="preserve"> </v>
      </c>
      <c r="T60" s="42" t="str">
        <f t="shared" si="6"/>
        <v>,   / :  []</v>
      </c>
    </row>
    <row r="61" spans="1:20" ht="14.5" x14ac:dyDescent="0.35">
      <c r="A61" s="94"/>
      <c r="B61" s="75" t="str">
        <f>IFERROR(VLOOKUP(A61,'NETL Codes'!$A$1:$B$78,2,FALSE),"")</f>
        <v/>
      </c>
      <c r="C61" s="94"/>
      <c r="D61" s="94"/>
      <c r="E61" s="94"/>
      <c r="F61" s="92" t="s">
        <v>87</v>
      </c>
      <c r="G61" s="94"/>
      <c r="H61" s="95"/>
      <c r="I61" s="96"/>
      <c r="J61" s="96"/>
      <c r="K61" s="97"/>
      <c r="L61" s="70">
        <f t="shared" si="0"/>
        <v>0</v>
      </c>
      <c r="M61" s="71">
        <f t="shared" si="1"/>
        <v>0</v>
      </c>
      <c r="N61" s="71">
        <f t="shared" si="2"/>
        <v>0</v>
      </c>
      <c r="O61" s="71">
        <f t="shared" si="3"/>
        <v>0</v>
      </c>
      <c r="P61" s="71">
        <f t="shared" si="4"/>
        <v>0</v>
      </c>
      <c r="Q61" s="71">
        <f t="shared" si="5"/>
        <v>0</v>
      </c>
      <c r="R61" s="101" t="str">
        <f>IFERROR(VLOOKUP(G61,'Company Key'!A$8:C$19,2,FALSE)," ")</f>
        <v xml:space="preserve"> </v>
      </c>
      <c r="S61" s="42" t="str">
        <f>IFERROR(VLOOKUP(G61,'Company Key'!A$8:C$19,3,FALSE)," ")</f>
        <v xml:space="preserve"> </v>
      </c>
      <c r="T61" s="42" t="str">
        <f t="shared" si="6"/>
        <v>,   / :  []</v>
      </c>
    </row>
    <row r="62" spans="1:20" ht="14.5" x14ac:dyDescent="0.35">
      <c r="A62" s="94"/>
      <c r="B62" s="75" t="str">
        <f>IFERROR(VLOOKUP(A62,'NETL Codes'!$A$1:$B$78,2,FALSE),"")</f>
        <v/>
      </c>
      <c r="C62" s="94"/>
      <c r="D62" s="94"/>
      <c r="E62" s="94"/>
      <c r="F62" s="92" t="s">
        <v>87</v>
      </c>
      <c r="G62" s="94"/>
      <c r="H62" s="95"/>
      <c r="I62" s="96"/>
      <c r="J62" s="96"/>
      <c r="K62" s="97"/>
      <c r="L62" s="70">
        <f t="shared" si="0"/>
        <v>0</v>
      </c>
      <c r="M62" s="71">
        <f t="shared" si="1"/>
        <v>0</v>
      </c>
      <c r="N62" s="71">
        <f t="shared" si="2"/>
        <v>0</v>
      </c>
      <c r="O62" s="71">
        <f t="shared" si="3"/>
        <v>0</v>
      </c>
      <c r="P62" s="71">
        <f t="shared" si="4"/>
        <v>0</v>
      </c>
      <c r="Q62" s="71">
        <f t="shared" si="5"/>
        <v>0</v>
      </c>
      <c r="R62" s="101" t="str">
        <f>IFERROR(VLOOKUP(G62,'Company Key'!A$8:C$19,2,FALSE)," ")</f>
        <v xml:space="preserve"> </v>
      </c>
      <c r="S62" s="42" t="str">
        <f>IFERROR(VLOOKUP(G62,'Company Key'!A$8:C$19,3,FALSE)," ")</f>
        <v xml:space="preserve"> </v>
      </c>
      <c r="T62" s="42" t="str">
        <f t="shared" si="6"/>
        <v>,   / :  []</v>
      </c>
    </row>
    <row r="63" spans="1:20" ht="14.5" x14ac:dyDescent="0.35">
      <c r="A63" s="94"/>
      <c r="B63" s="75" t="str">
        <f>IFERROR(VLOOKUP(A63,'NETL Codes'!$A$1:$B$78,2,FALSE),"")</f>
        <v/>
      </c>
      <c r="C63" s="94"/>
      <c r="D63" s="94"/>
      <c r="E63" s="94"/>
      <c r="F63" s="92" t="s">
        <v>87</v>
      </c>
      <c r="G63" s="94"/>
      <c r="H63" s="95"/>
      <c r="I63" s="96"/>
      <c r="J63" s="96"/>
      <c r="K63" s="97"/>
      <c r="L63" s="70">
        <f t="shared" si="0"/>
        <v>0</v>
      </c>
      <c r="M63" s="71">
        <f t="shared" si="1"/>
        <v>0</v>
      </c>
      <c r="N63" s="71">
        <f t="shared" si="2"/>
        <v>0</v>
      </c>
      <c r="O63" s="71">
        <f t="shared" si="3"/>
        <v>0</v>
      </c>
      <c r="P63" s="71">
        <f t="shared" si="4"/>
        <v>0</v>
      </c>
      <c r="Q63" s="71">
        <f t="shared" si="5"/>
        <v>0</v>
      </c>
      <c r="R63" s="101" t="str">
        <f>IFERROR(VLOOKUP(G63,'Company Key'!A$8:C$19,2,FALSE)," ")</f>
        <v xml:space="preserve"> </v>
      </c>
      <c r="S63" s="42" t="str">
        <f>IFERROR(VLOOKUP(G63,'Company Key'!A$8:C$19,3,FALSE)," ")</f>
        <v xml:space="preserve"> </v>
      </c>
      <c r="T63" s="42" t="str">
        <f t="shared" si="6"/>
        <v>,   / :  []</v>
      </c>
    </row>
    <row r="64" spans="1:20" ht="14.5" x14ac:dyDescent="0.35">
      <c r="A64" s="94"/>
      <c r="B64" s="75" t="str">
        <f>IFERROR(VLOOKUP(A64,'NETL Codes'!$A$1:$B$78,2,FALSE),"")</f>
        <v/>
      </c>
      <c r="C64" s="94"/>
      <c r="D64" s="94"/>
      <c r="E64" s="94"/>
      <c r="F64" s="92" t="s">
        <v>87</v>
      </c>
      <c r="G64" s="94"/>
      <c r="H64" s="95"/>
      <c r="I64" s="96"/>
      <c r="J64" s="96"/>
      <c r="K64" s="97"/>
      <c r="L64" s="70">
        <f t="shared" si="0"/>
        <v>0</v>
      </c>
      <c r="M64" s="71">
        <f t="shared" si="1"/>
        <v>0</v>
      </c>
      <c r="N64" s="71">
        <f t="shared" si="2"/>
        <v>0</v>
      </c>
      <c r="O64" s="71">
        <f t="shared" si="3"/>
        <v>0</v>
      </c>
      <c r="P64" s="71">
        <f t="shared" si="4"/>
        <v>0</v>
      </c>
      <c r="Q64" s="71">
        <f t="shared" si="5"/>
        <v>0</v>
      </c>
      <c r="R64" s="101" t="str">
        <f>IFERROR(VLOOKUP(G64,'Company Key'!A$8:C$19,2,FALSE)," ")</f>
        <v xml:space="preserve"> </v>
      </c>
      <c r="S64" s="42" t="str">
        <f>IFERROR(VLOOKUP(G64,'Company Key'!A$8:C$19,3,FALSE)," ")</f>
        <v xml:space="preserve"> </v>
      </c>
      <c r="T64" s="42" t="str">
        <f t="shared" si="6"/>
        <v>,   / :  []</v>
      </c>
    </row>
    <row r="65" spans="1:20" ht="14.5" x14ac:dyDescent="0.35">
      <c r="A65" s="94"/>
      <c r="B65" s="75" t="str">
        <f>IFERROR(VLOOKUP(A65,'NETL Codes'!$A$1:$B$78,2,FALSE),"")</f>
        <v/>
      </c>
      <c r="C65" s="94"/>
      <c r="D65" s="94"/>
      <c r="E65" s="94"/>
      <c r="F65" s="92" t="s">
        <v>87</v>
      </c>
      <c r="G65" s="94"/>
      <c r="H65" s="95"/>
      <c r="I65" s="96"/>
      <c r="J65" s="96"/>
      <c r="K65" s="97"/>
      <c r="L65" s="70">
        <f t="shared" si="0"/>
        <v>0</v>
      </c>
      <c r="M65" s="71">
        <f t="shared" si="1"/>
        <v>0</v>
      </c>
      <c r="N65" s="71">
        <f t="shared" si="2"/>
        <v>0</v>
      </c>
      <c r="O65" s="71">
        <f t="shared" si="3"/>
        <v>0</v>
      </c>
      <c r="P65" s="71">
        <f t="shared" si="4"/>
        <v>0</v>
      </c>
      <c r="Q65" s="71">
        <f t="shared" si="5"/>
        <v>0</v>
      </c>
      <c r="R65" s="101" t="str">
        <f>IFERROR(VLOOKUP(G65,'Company Key'!A$8:C$19,2,FALSE)," ")</f>
        <v xml:space="preserve"> </v>
      </c>
      <c r="S65" s="42" t="str">
        <f>IFERROR(VLOOKUP(G65,'Company Key'!A$8:C$19,3,FALSE)," ")</f>
        <v xml:space="preserve"> </v>
      </c>
      <c r="T65" s="42" t="str">
        <f t="shared" si="6"/>
        <v>,   / :  []</v>
      </c>
    </row>
    <row r="66" spans="1:20" ht="14.5" x14ac:dyDescent="0.35">
      <c r="A66" s="94"/>
      <c r="B66" s="75" t="str">
        <f>IFERROR(VLOOKUP(A66,'NETL Codes'!$A$1:$B$78,2,FALSE),"")</f>
        <v/>
      </c>
      <c r="C66" s="94"/>
      <c r="D66" s="94"/>
      <c r="E66" s="94"/>
      <c r="F66" s="92" t="s">
        <v>87</v>
      </c>
      <c r="G66" s="94"/>
      <c r="H66" s="95"/>
      <c r="I66" s="96"/>
      <c r="J66" s="96"/>
      <c r="K66" s="97"/>
      <c r="L66" s="70">
        <f t="shared" si="0"/>
        <v>0</v>
      </c>
      <c r="M66" s="71">
        <f t="shared" si="1"/>
        <v>0</v>
      </c>
      <c r="N66" s="71">
        <f t="shared" si="2"/>
        <v>0</v>
      </c>
      <c r="O66" s="71">
        <f t="shared" si="3"/>
        <v>0</v>
      </c>
      <c r="P66" s="71">
        <f t="shared" si="4"/>
        <v>0</v>
      </c>
      <c r="Q66" s="71">
        <f t="shared" si="5"/>
        <v>0</v>
      </c>
      <c r="R66" s="101" t="str">
        <f>IFERROR(VLOOKUP(G66,'Company Key'!A$8:C$19,2,FALSE)," ")</f>
        <v xml:space="preserve"> </v>
      </c>
      <c r="S66" s="42" t="str">
        <f>IFERROR(VLOOKUP(G66,'Company Key'!A$8:C$19,3,FALSE)," ")</f>
        <v xml:space="preserve"> </v>
      </c>
      <c r="T66" s="42" t="str">
        <f t="shared" si="6"/>
        <v>,   / :  []</v>
      </c>
    </row>
    <row r="67" spans="1:20" ht="14.5" x14ac:dyDescent="0.35">
      <c r="A67" s="94"/>
      <c r="B67" s="75" t="str">
        <f>IFERROR(VLOOKUP(A67,'NETL Codes'!$A$1:$B$78,2,FALSE),"")</f>
        <v/>
      </c>
      <c r="C67" s="94"/>
      <c r="D67" s="94"/>
      <c r="E67" s="94"/>
      <c r="F67" s="92" t="s">
        <v>87</v>
      </c>
      <c r="G67" s="94"/>
      <c r="H67" s="95"/>
      <c r="I67" s="96"/>
      <c r="J67" s="96"/>
      <c r="K67" s="97"/>
      <c r="L67" s="70">
        <f t="shared" si="0"/>
        <v>0</v>
      </c>
      <c r="M67" s="71">
        <f t="shared" si="1"/>
        <v>0</v>
      </c>
      <c r="N67" s="71">
        <f t="shared" si="2"/>
        <v>0</v>
      </c>
      <c r="O67" s="71">
        <f t="shared" si="3"/>
        <v>0</v>
      </c>
      <c r="P67" s="71">
        <f t="shared" si="4"/>
        <v>0</v>
      </c>
      <c r="Q67" s="71">
        <f t="shared" si="5"/>
        <v>0</v>
      </c>
      <c r="R67" s="101" t="str">
        <f>IFERROR(VLOOKUP(G67,'Company Key'!A$8:C$19,2,FALSE)," ")</f>
        <v xml:space="preserve"> </v>
      </c>
      <c r="S67" s="42" t="str">
        <f>IFERROR(VLOOKUP(G67,'Company Key'!A$8:C$19,3,FALSE)," ")</f>
        <v xml:space="preserve"> </v>
      </c>
      <c r="T67" s="42" t="str">
        <f t="shared" si="6"/>
        <v>,   / :  []</v>
      </c>
    </row>
    <row r="68" spans="1:20" ht="14.5" x14ac:dyDescent="0.35">
      <c r="A68" s="94"/>
      <c r="B68" s="75" t="str">
        <f>IFERROR(VLOOKUP(A68,'NETL Codes'!$A$1:$B$78,2,FALSE),"")</f>
        <v/>
      </c>
      <c r="C68" s="94"/>
      <c r="D68" s="94"/>
      <c r="E68" s="94"/>
      <c r="F68" s="92" t="s">
        <v>87</v>
      </c>
      <c r="G68" s="94"/>
      <c r="H68" s="95"/>
      <c r="I68" s="96"/>
      <c r="J68" s="96"/>
      <c r="K68" s="97"/>
      <c r="L68" s="70">
        <f t="shared" si="0"/>
        <v>0</v>
      </c>
      <c r="M68" s="71">
        <f t="shared" si="1"/>
        <v>0</v>
      </c>
      <c r="N68" s="71">
        <f t="shared" si="2"/>
        <v>0</v>
      </c>
      <c r="O68" s="71">
        <f t="shared" si="3"/>
        <v>0</v>
      </c>
      <c r="P68" s="71">
        <f t="shared" si="4"/>
        <v>0</v>
      </c>
      <c r="Q68" s="71">
        <f t="shared" si="5"/>
        <v>0</v>
      </c>
      <c r="R68" s="101" t="str">
        <f>IFERROR(VLOOKUP(G68,'Company Key'!A$8:C$19,2,FALSE)," ")</f>
        <v xml:space="preserve"> </v>
      </c>
      <c r="S68" s="42" t="str">
        <f>IFERROR(VLOOKUP(G68,'Company Key'!A$8:C$19,3,FALSE)," ")</f>
        <v xml:space="preserve"> </v>
      </c>
      <c r="T68" s="42" t="str">
        <f t="shared" si="6"/>
        <v>,   / :  []</v>
      </c>
    </row>
    <row r="69" spans="1:20" ht="14.5" x14ac:dyDescent="0.35">
      <c r="A69" s="94"/>
      <c r="B69" s="75" t="str">
        <f>IFERROR(VLOOKUP(A69,'NETL Codes'!$A$1:$B$78,2,FALSE),"")</f>
        <v/>
      </c>
      <c r="C69" s="94"/>
      <c r="D69" s="94"/>
      <c r="E69" s="94"/>
      <c r="F69" s="92" t="s">
        <v>87</v>
      </c>
      <c r="G69" s="94"/>
      <c r="H69" s="95"/>
      <c r="I69" s="96"/>
      <c r="J69" s="96"/>
      <c r="K69" s="97"/>
      <c r="L69" s="70">
        <f t="shared" si="0"/>
        <v>0</v>
      </c>
      <c r="M69" s="71">
        <f t="shared" si="1"/>
        <v>0</v>
      </c>
      <c r="N69" s="71">
        <f t="shared" si="2"/>
        <v>0</v>
      </c>
      <c r="O69" s="71">
        <f t="shared" si="3"/>
        <v>0</v>
      </c>
      <c r="P69" s="71">
        <f t="shared" si="4"/>
        <v>0</v>
      </c>
      <c r="Q69" s="71">
        <f t="shared" si="5"/>
        <v>0</v>
      </c>
      <c r="R69" s="101" t="str">
        <f>IFERROR(VLOOKUP(G69,'Company Key'!A$8:C$19,2,FALSE)," ")</f>
        <v xml:space="preserve"> </v>
      </c>
      <c r="S69" s="42" t="str">
        <f>IFERROR(VLOOKUP(G69,'Company Key'!A$8:C$19,3,FALSE)," ")</f>
        <v xml:space="preserve"> </v>
      </c>
      <c r="T69" s="42" t="str">
        <f t="shared" si="6"/>
        <v>,   / :  []</v>
      </c>
    </row>
    <row r="70" spans="1:20" ht="14.5" x14ac:dyDescent="0.35">
      <c r="A70" s="94"/>
      <c r="B70" s="75" t="str">
        <f>IFERROR(VLOOKUP(A70,'NETL Codes'!$A$1:$B$78,2,FALSE),"")</f>
        <v/>
      </c>
      <c r="C70" s="94"/>
      <c r="D70" s="94"/>
      <c r="E70" s="94"/>
      <c r="F70" s="92" t="s">
        <v>87</v>
      </c>
      <c r="G70" s="94"/>
      <c r="H70" s="95"/>
      <c r="I70" s="96"/>
      <c r="J70" s="96"/>
      <c r="K70" s="97"/>
      <c r="L70" s="70">
        <f t="shared" si="0"/>
        <v>0</v>
      </c>
      <c r="M70" s="71">
        <f t="shared" si="1"/>
        <v>0</v>
      </c>
      <c r="N70" s="71">
        <f t="shared" si="2"/>
        <v>0</v>
      </c>
      <c r="O70" s="71">
        <f t="shared" si="3"/>
        <v>0</v>
      </c>
      <c r="P70" s="71">
        <f t="shared" si="4"/>
        <v>0</v>
      </c>
      <c r="Q70" s="71">
        <f t="shared" si="5"/>
        <v>0</v>
      </c>
      <c r="R70" s="101" t="str">
        <f>IFERROR(VLOOKUP(G70,'Company Key'!A$8:C$19,2,FALSE)," ")</f>
        <v xml:space="preserve"> </v>
      </c>
      <c r="S70" s="42" t="str">
        <f>IFERROR(VLOOKUP(G70,'Company Key'!A$8:C$19,3,FALSE)," ")</f>
        <v xml:space="preserve"> </v>
      </c>
      <c r="T70" s="42" t="str">
        <f t="shared" si="6"/>
        <v>,   / :  []</v>
      </c>
    </row>
    <row r="71" spans="1:20" ht="14.5" x14ac:dyDescent="0.35">
      <c r="A71" s="94"/>
      <c r="B71" s="75" t="str">
        <f>IFERROR(VLOOKUP(A71,'NETL Codes'!$A$1:$B$78,2,FALSE),"")</f>
        <v/>
      </c>
      <c r="C71" s="94"/>
      <c r="D71" s="94"/>
      <c r="E71" s="94"/>
      <c r="F71" s="92" t="s">
        <v>87</v>
      </c>
      <c r="G71" s="94"/>
      <c r="H71" s="95"/>
      <c r="I71" s="96"/>
      <c r="J71" s="96"/>
      <c r="K71" s="97"/>
      <c r="L71" s="70">
        <f t="shared" si="0"/>
        <v>0</v>
      </c>
      <c r="M71" s="71">
        <f t="shared" si="1"/>
        <v>0</v>
      </c>
      <c r="N71" s="71">
        <f t="shared" si="2"/>
        <v>0</v>
      </c>
      <c r="O71" s="71">
        <f t="shared" si="3"/>
        <v>0</v>
      </c>
      <c r="P71" s="71">
        <f t="shared" si="4"/>
        <v>0</v>
      </c>
      <c r="Q71" s="71">
        <f t="shared" si="5"/>
        <v>0</v>
      </c>
      <c r="R71" s="101" t="str">
        <f>IFERROR(VLOOKUP(G71,'Company Key'!A$8:C$19,2,FALSE)," ")</f>
        <v xml:space="preserve"> </v>
      </c>
      <c r="S71" s="42" t="str">
        <f>IFERROR(VLOOKUP(G71,'Company Key'!A$8:C$19,3,FALSE)," ")</f>
        <v xml:space="preserve"> </v>
      </c>
      <c r="T71" s="42" t="str">
        <f t="shared" si="6"/>
        <v>,   / :  []</v>
      </c>
    </row>
    <row r="72" spans="1:20" ht="14.5" x14ac:dyDescent="0.35">
      <c r="A72" s="94"/>
      <c r="B72" s="75" t="str">
        <f>IFERROR(VLOOKUP(A72,'NETL Codes'!$A$1:$B$78,2,FALSE),"")</f>
        <v/>
      </c>
      <c r="C72" s="94"/>
      <c r="D72" s="94"/>
      <c r="E72" s="94"/>
      <c r="F72" s="92" t="s">
        <v>87</v>
      </c>
      <c r="G72" s="94"/>
      <c r="H72" s="95"/>
      <c r="I72" s="96"/>
      <c r="J72" s="96"/>
      <c r="K72" s="97"/>
      <c r="L72" s="70">
        <f t="shared" si="0"/>
        <v>0</v>
      </c>
      <c r="M72" s="71">
        <f t="shared" si="1"/>
        <v>0</v>
      </c>
      <c r="N72" s="71">
        <f t="shared" si="2"/>
        <v>0</v>
      </c>
      <c r="O72" s="71">
        <f t="shared" si="3"/>
        <v>0</v>
      </c>
      <c r="P72" s="71">
        <f t="shared" si="4"/>
        <v>0</v>
      </c>
      <c r="Q72" s="71">
        <f t="shared" si="5"/>
        <v>0</v>
      </c>
      <c r="R72" s="101" t="str">
        <f>IFERROR(VLOOKUP(G72,'Company Key'!A$8:C$19,2,FALSE)," ")</f>
        <v xml:space="preserve"> </v>
      </c>
      <c r="S72" s="42" t="str">
        <f>IFERROR(VLOOKUP(G72,'Company Key'!A$8:C$19,3,FALSE)," ")</f>
        <v xml:space="preserve"> </v>
      </c>
      <c r="T72" s="42" t="str">
        <f t="shared" ref="T72:T135" si="7">D72&amp;", "&amp;E72&amp;"  / "&amp;C72&amp;": "&amp;" "&amp;"["&amp;G72&amp;"]"</f>
        <v>,   / :  []</v>
      </c>
    </row>
    <row r="73" spans="1:20" ht="14.5" x14ac:dyDescent="0.35">
      <c r="A73" s="94"/>
      <c r="B73" s="75" t="str">
        <f>IFERROR(VLOOKUP(A73,'NETL Codes'!$A$1:$B$78,2,FALSE),"")</f>
        <v/>
      </c>
      <c r="C73" s="94"/>
      <c r="D73" s="94"/>
      <c r="E73" s="94"/>
      <c r="F73" s="92" t="s">
        <v>87</v>
      </c>
      <c r="G73" s="94"/>
      <c r="H73" s="95"/>
      <c r="I73" s="96"/>
      <c r="J73" s="96"/>
      <c r="K73" s="97"/>
      <c r="L73" s="70">
        <f t="shared" si="0"/>
        <v>0</v>
      </c>
      <c r="M73" s="71">
        <f t="shared" si="1"/>
        <v>0</v>
      </c>
      <c r="N73" s="71">
        <f t="shared" si="2"/>
        <v>0</v>
      </c>
      <c r="O73" s="71">
        <f t="shared" si="3"/>
        <v>0</v>
      </c>
      <c r="P73" s="71">
        <f t="shared" si="4"/>
        <v>0</v>
      </c>
      <c r="Q73" s="71">
        <f t="shared" si="5"/>
        <v>0</v>
      </c>
      <c r="R73" s="101" t="str">
        <f>IFERROR(VLOOKUP(G73,'Company Key'!A$8:C$19,2,FALSE)," ")</f>
        <v xml:space="preserve"> </v>
      </c>
      <c r="S73" s="42" t="str">
        <f>IFERROR(VLOOKUP(G73,'Company Key'!A$8:C$19,3,FALSE)," ")</f>
        <v xml:space="preserve"> </v>
      </c>
      <c r="T73" s="42" t="str">
        <f t="shared" si="7"/>
        <v>,   / :  []</v>
      </c>
    </row>
    <row r="74" spans="1:20" ht="14.5" x14ac:dyDescent="0.35">
      <c r="A74" s="94"/>
      <c r="B74" s="75" t="str">
        <f>IFERROR(VLOOKUP(A74,'NETL Codes'!$A$1:$B$78,2,FALSE),"")</f>
        <v/>
      </c>
      <c r="C74" s="94"/>
      <c r="D74" s="94"/>
      <c r="E74" s="94"/>
      <c r="F74" s="92" t="s">
        <v>87</v>
      </c>
      <c r="G74" s="94"/>
      <c r="H74" s="95"/>
      <c r="I74" s="96"/>
      <c r="J74" s="96"/>
      <c r="K74" s="97"/>
      <c r="L74" s="70">
        <f t="shared" si="0"/>
        <v>0</v>
      </c>
      <c r="M74" s="71">
        <f t="shared" si="1"/>
        <v>0</v>
      </c>
      <c r="N74" s="71">
        <f t="shared" si="2"/>
        <v>0</v>
      </c>
      <c r="O74" s="71">
        <f t="shared" si="3"/>
        <v>0</v>
      </c>
      <c r="P74" s="71">
        <f t="shared" si="4"/>
        <v>0</v>
      </c>
      <c r="Q74" s="71">
        <f t="shared" si="5"/>
        <v>0</v>
      </c>
      <c r="R74" s="101" t="str">
        <f>IFERROR(VLOOKUP(G74,'Company Key'!A$8:C$19,2,FALSE)," ")</f>
        <v xml:space="preserve"> </v>
      </c>
      <c r="S74" s="42" t="str">
        <f>IFERROR(VLOOKUP(G74,'Company Key'!A$8:C$19,3,FALSE)," ")</f>
        <v xml:space="preserve"> </v>
      </c>
      <c r="T74" s="42" t="str">
        <f t="shared" si="7"/>
        <v>,   / :  []</v>
      </c>
    </row>
    <row r="75" spans="1:20" ht="14.5" x14ac:dyDescent="0.35">
      <c r="A75" s="94"/>
      <c r="B75" s="75" t="str">
        <f>IFERROR(VLOOKUP(A75,'NETL Codes'!$A$1:$B$78,2,FALSE),"")</f>
        <v/>
      </c>
      <c r="C75" s="94"/>
      <c r="D75" s="94"/>
      <c r="E75" s="94"/>
      <c r="F75" s="92" t="s">
        <v>87</v>
      </c>
      <c r="G75" s="94"/>
      <c r="H75" s="95"/>
      <c r="I75" s="96"/>
      <c r="J75" s="96"/>
      <c r="K75" s="97"/>
      <c r="L75" s="70">
        <f t="shared" si="0"/>
        <v>0</v>
      </c>
      <c r="M75" s="71">
        <f t="shared" si="1"/>
        <v>0</v>
      </c>
      <c r="N75" s="71">
        <f t="shared" si="2"/>
        <v>0</v>
      </c>
      <c r="O75" s="71">
        <f t="shared" si="3"/>
        <v>0</v>
      </c>
      <c r="P75" s="71">
        <f t="shared" si="4"/>
        <v>0</v>
      </c>
      <c r="Q75" s="71">
        <f t="shared" si="5"/>
        <v>0</v>
      </c>
      <c r="R75" s="101" t="str">
        <f>IFERROR(VLOOKUP(G75,'Company Key'!A$8:C$19,2,FALSE)," ")</f>
        <v xml:space="preserve"> </v>
      </c>
      <c r="S75" s="42" t="str">
        <f>IFERROR(VLOOKUP(G75,'Company Key'!A$8:C$19,3,FALSE)," ")</f>
        <v xml:space="preserve"> </v>
      </c>
      <c r="T75" s="42" t="str">
        <f t="shared" si="7"/>
        <v>,   / :  []</v>
      </c>
    </row>
    <row r="76" spans="1:20" ht="14.5" x14ac:dyDescent="0.35">
      <c r="A76" s="94"/>
      <c r="B76" s="75" t="str">
        <f>IFERROR(VLOOKUP(A76,'NETL Codes'!$A$1:$B$78,2,FALSE),"")</f>
        <v/>
      </c>
      <c r="C76" s="94"/>
      <c r="D76" s="94"/>
      <c r="E76" s="94"/>
      <c r="F76" s="92" t="s">
        <v>87</v>
      </c>
      <c r="G76" s="94"/>
      <c r="H76" s="95"/>
      <c r="I76" s="96"/>
      <c r="J76" s="96"/>
      <c r="K76" s="97"/>
      <c r="L76" s="70">
        <f t="shared" si="0"/>
        <v>0</v>
      </c>
      <c r="M76" s="71">
        <f t="shared" si="1"/>
        <v>0</v>
      </c>
      <c r="N76" s="71">
        <f t="shared" si="2"/>
        <v>0</v>
      </c>
      <c r="O76" s="71">
        <f t="shared" si="3"/>
        <v>0</v>
      </c>
      <c r="P76" s="71">
        <f t="shared" si="4"/>
        <v>0</v>
      </c>
      <c r="Q76" s="71">
        <f t="shared" si="5"/>
        <v>0</v>
      </c>
      <c r="R76" s="101" t="str">
        <f>IFERROR(VLOOKUP(G76,'Company Key'!A$8:C$19,2,FALSE)," ")</f>
        <v xml:space="preserve"> </v>
      </c>
      <c r="S76" s="42" t="str">
        <f>IFERROR(VLOOKUP(G76,'Company Key'!A$8:C$19,3,FALSE)," ")</f>
        <v xml:space="preserve"> </v>
      </c>
      <c r="T76" s="42" t="str">
        <f t="shared" si="7"/>
        <v>,   / :  []</v>
      </c>
    </row>
    <row r="77" spans="1:20" ht="14.5" x14ac:dyDescent="0.35">
      <c r="A77" s="94"/>
      <c r="B77" s="75" t="str">
        <f>IFERROR(VLOOKUP(A77,'NETL Codes'!$A$1:$B$78,2,FALSE),"")</f>
        <v/>
      </c>
      <c r="C77" s="94"/>
      <c r="D77" s="94"/>
      <c r="E77" s="94"/>
      <c r="F77" s="92" t="s">
        <v>87</v>
      </c>
      <c r="G77" s="94"/>
      <c r="H77" s="95"/>
      <c r="I77" s="96"/>
      <c r="J77" s="96"/>
      <c r="K77" s="97"/>
      <c r="L77" s="70">
        <f t="shared" si="0"/>
        <v>0</v>
      </c>
      <c r="M77" s="71">
        <f t="shared" si="1"/>
        <v>0</v>
      </c>
      <c r="N77" s="71">
        <f t="shared" si="2"/>
        <v>0</v>
      </c>
      <c r="O77" s="71">
        <f t="shared" si="3"/>
        <v>0</v>
      </c>
      <c r="P77" s="71">
        <f t="shared" si="4"/>
        <v>0</v>
      </c>
      <c r="Q77" s="71">
        <f t="shared" si="5"/>
        <v>0</v>
      </c>
      <c r="R77" s="101" t="str">
        <f>IFERROR(VLOOKUP(G77,'Company Key'!A$8:C$19,2,FALSE)," ")</f>
        <v xml:space="preserve"> </v>
      </c>
      <c r="S77" s="42" t="str">
        <f>IFERROR(VLOOKUP(G77,'Company Key'!A$8:C$19,3,FALSE)," ")</f>
        <v xml:space="preserve"> </v>
      </c>
      <c r="T77" s="42" t="str">
        <f t="shared" si="7"/>
        <v>,   / :  []</v>
      </c>
    </row>
    <row r="78" spans="1:20" ht="14.5" x14ac:dyDescent="0.35">
      <c r="A78" s="94"/>
      <c r="B78" s="75" t="str">
        <f>IFERROR(VLOOKUP(A78,'NETL Codes'!$A$1:$B$78,2,FALSE),"")</f>
        <v/>
      </c>
      <c r="C78" s="94"/>
      <c r="D78" s="94"/>
      <c r="E78" s="94"/>
      <c r="F78" s="92" t="s">
        <v>87</v>
      </c>
      <c r="G78" s="94"/>
      <c r="H78" s="95"/>
      <c r="I78" s="96"/>
      <c r="J78" s="96"/>
      <c r="K78" s="97"/>
      <c r="L78" s="70">
        <f t="shared" si="0"/>
        <v>0</v>
      </c>
      <c r="M78" s="71">
        <f t="shared" si="1"/>
        <v>0</v>
      </c>
      <c r="N78" s="71">
        <f t="shared" si="2"/>
        <v>0</v>
      </c>
      <c r="O78" s="71">
        <f t="shared" si="3"/>
        <v>0</v>
      </c>
      <c r="P78" s="71">
        <f t="shared" si="4"/>
        <v>0</v>
      </c>
      <c r="Q78" s="71">
        <f t="shared" si="5"/>
        <v>0</v>
      </c>
      <c r="R78" s="101" t="str">
        <f>IFERROR(VLOOKUP(G78,'Company Key'!A$8:C$19,2,FALSE)," ")</f>
        <v xml:space="preserve"> </v>
      </c>
      <c r="S78" s="42" t="str">
        <f>IFERROR(VLOOKUP(G78,'Company Key'!A$8:C$19,3,FALSE)," ")</f>
        <v xml:space="preserve"> </v>
      </c>
      <c r="T78" s="42" t="str">
        <f t="shared" si="7"/>
        <v>,   / :  []</v>
      </c>
    </row>
    <row r="79" spans="1:20" ht="14.5" x14ac:dyDescent="0.35">
      <c r="A79" s="94"/>
      <c r="B79" s="75" t="str">
        <f>IFERROR(VLOOKUP(A79,'NETL Codes'!$A$1:$B$78,2,FALSE),"")</f>
        <v/>
      </c>
      <c r="C79" s="94"/>
      <c r="D79" s="94"/>
      <c r="E79" s="94"/>
      <c r="F79" s="92" t="s">
        <v>87</v>
      </c>
      <c r="G79" s="94"/>
      <c r="H79" s="95"/>
      <c r="I79" s="96"/>
      <c r="J79" s="96"/>
      <c r="K79" s="97"/>
      <c r="L79" s="70">
        <f t="shared" si="0"/>
        <v>0</v>
      </c>
      <c r="M79" s="71">
        <f t="shared" si="1"/>
        <v>0</v>
      </c>
      <c r="N79" s="71">
        <f t="shared" si="2"/>
        <v>0</v>
      </c>
      <c r="O79" s="71">
        <f t="shared" si="3"/>
        <v>0</v>
      </c>
      <c r="P79" s="71">
        <f t="shared" si="4"/>
        <v>0</v>
      </c>
      <c r="Q79" s="71">
        <f t="shared" si="5"/>
        <v>0</v>
      </c>
      <c r="R79" s="101" t="str">
        <f>IFERROR(VLOOKUP(G79,'Company Key'!A$8:C$19,2,FALSE)," ")</f>
        <v xml:space="preserve"> </v>
      </c>
      <c r="S79" s="42" t="str">
        <f>IFERROR(VLOOKUP(G79,'Company Key'!A$8:C$19,3,FALSE)," ")</f>
        <v xml:space="preserve"> </v>
      </c>
      <c r="T79" s="42" t="str">
        <f t="shared" si="7"/>
        <v>,   / :  []</v>
      </c>
    </row>
    <row r="80" spans="1:20" ht="14.5" x14ac:dyDescent="0.35">
      <c r="A80" s="94"/>
      <c r="B80" s="75" t="str">
        <f>IFERROR(VLOOKUP(A80,'NETL Codes'!$A$1:$B$78,2,FALSE),"")</f>
        <v/>
      </c>
      <c r="C80" s="94"/>
      <c r="D80" s="94"/>
      <c r="E80" s="94"/>
      <c r="F80" s="92" t="s">
        <v>87</v>
      </c>
      <c r="G80" s="94"/>
      <c r="H80" s="95"/>
      <c r="I80" s="96"/>
      <c r="J80" s="96"/>
      <c r="K80" s="97"/>
      <c r="L80" s="70">
        <f t="shared" si="0"/>
        <v>0</v>
      </c>
      <c r="M80" s="71">
        <f t="shared" si="1"/>
        <v>0</v>
      </c>
      <c r="N80" s="71">
        <f t="shared" si="2"/>
        <v>0</v>
      </c>
      <c r="O80" s="71">
        <f t="shared" si="3"/>
        <v>0</v>
      </c>
      <c r="P80" s="71">
        <f t="shared" si="4"/>
        <v>0</v>
      </c>
      <c r="Q80" s="71">
        <f t="shared" si="5"/>
        <v>0</v>
      </c>
      <c r="R80" s="101" t="str">
        <f>IFERROR(VLOOKUP(G80,'Company Key'!A$8:C$19,2,FALSE)," ")</f>
        <v xml:space="preserve"> </v>
      </c>
      <c r="S80" s="42" t="str">
        <f>IFERROR(VLOOKUP(G80,'Company Key'!A$8:C$19,3,FALSE)," ")</f>
        <v xml:space="preserve"> </v>
      </c>
      <c r="T80" s="42" t="str">
        <f t="shared" si="7"/>
        <v>,   / :  []</v>
      </c>
    </row>
    <row r="81" spans="1:20" ht="14.5" x14ac:dyDescent="0.35">
      <c r="A81" s="94"/>
      <c r="B81" s="75" t="str">
        <f>IFERROR(VLOOKUP(A81,'NETL Codes'!$A$1:$B$78,2,FALSE),"")</f>
        <v/>
      </c>
      <c r="C81" s="94"/>
      <c r="D81" s="94"/>
      <c r="E81" s="94"/>
      <c r="F81" s="92" t="s">
        <v>87</v>
      </c>
      <c r="G81" s="94"/>
      <c r="H81" s="95"/>
      <c r="I81" s="96"/>
      <c r="J81" s="96"/>
      <c r="K81" s="97"/>
      <c r="L81" s="70">
        <f t="shared" si="0"/>
        <v>0</v>
      </c>
      <c r="M81" s="71">
        <f t="shared" si="1"/>
        <v>0</v>
      </c>
      <c r="N81" s="71">
        <f t="shared" si="2"/>
        <v>0</v>
      </c>
      <c r="O81" s="71">
        <f t="shared" si="3"/>
        <v>0</v>
      </c>
      <c r="P81" s="71">
        <f t="shared" si="4"/>
        <v>0</v>
      </c>
      <c r="Q81" s="71">
        <f t="shared" si="5"/>
        <v>0</v>
      </c>
      <c r="R81" s="101" t="str">
        <f>IFERROR(VLOOKUP(G81,'Company Key'!A$8:C$19,2,FALSE)," ")</f>
        <v xml:space="preserve"> </v>
      </c>
      <c r="S81" s="42" t="str">
        <f>IFERROR(VLOOKUP(G81,'Company Key'!A$8:C$19,3,FALSE)," ")</f>
        <v xml:space="preserve"> </v>
      </c>
      <c r="T81" s="42" t="str">
        <f t="shared" si="7"/>
        <v>,   / :  []</v>
      </c>
    </row>
    <row r="82" spans="1:20" ht="14.5" x14ac:dyDescent="0.35">
      <c r="A82" s="94"/>
      <c r="B82" s="75" t="str">
        <f>IFERROR(VLOOKUP(A82,'NETL Codes'!$A$1:$B$78,2,FALSE),"")</f>
        <v/>
      </c>
      <c r="C82" s="94"/>
      <c r="D82" s="94"/>
      <c r="E82" s="94"/>
      <c r="F82" s="92" t="s">
        <v>87</v>
      </c>
      <c r="G82" s="94"/>
      <c r="H82" s="95"/>
      <c r="I82" s="96"/>
      <c r="J82" s="96"/>
      <c r="K82" s="97"/>
      <c r="L82" s="70">
        <f t="shared" si="0"/>
        <v>0</v>
      </c>
      <c r="M82" s="71">
        <f t="shared" si="1"/>
        <v>0</v>
      </c>
      <c r="N82" s="71">
        <f t="shared" si="2"/>
        <v>0</v>
      </c>
      <c r="O82" s="71">
        <f t="shared" si="3"/>
        <v>0</v>
      </c>
      <c r="P82" s="71">
        <f t="shared" si="4"/>
        <v>0</v>
      </c>
      <c r="Q82" s="71">
        <f t="shared" si="5"/>
        <v>0</v>
      </c>
      <c r="R82" s="101" t="str">
        <f>IFERROR(VLOOKUP(G82,'Company Key'!A$8:C$19,2,FALSE)," ")</f>
        <v xml:space="preserve"> </v>
      </c>
      <c r="S82" s="42" t="str">
        <f>IFERROR(VLOOKUP(G82,'Company Key'!A$8:C$19,3,FALSE)," ")</f>
        <v xml:space="preserve"> </v>
      </c>
      <c r="T82" s="42" t="str">
        <f t="shared" si="7"/>
        <v>,   / :  []</v>
      </c>
    </row>
    <row r="83" spans="1:20" ht="14.5" x14ac:dyDescent="0.35">
      <c r="A83" s="94"/>
      <c r="B83" s="75" t="str">
        <f>IFERROR(VLOOKUP(A83,'NETL Codes'!$A$1:$B$78,2,FALSE),"")</f>
        <v/>
      </c>
      <c r="C83" s="94"/>
      <c r="D83" s="94"/>
      <c r="E83" s="94"/>
      <c r="F83" s="92" t="s">
        <v>87</v>
      </c>
      <c r="G83" s="94"/>
      <c r="H83" s="95"/>
      <c r="I83" s="96"/>
      <c r="J83" s="96"/>
      <c r="K83" s="97"/>
      <c r="L83" s="70">
        <f t="shared" si="0"/>
        <v>0</v>
      </c>
      <c r="M83" s="71">
        <f t="shared" si="1"/>
        <v>0</v>
      </c>
      <c r="N83" s="71">
        <f t="shared" si="2"/>
        <v>0</v>
      </c>
      <c r="O83" s="71">
        <f t="shared" si="3"/>
        <v>0</v>
      </c>
      <c r="P83" s="71">
        <f t="shared" si="4"/>
        <v>0</v>
      </c>
      <c r="Q83" s="71">
        <f t="shared" si="5"/>
        <v>0</v>
      </c>
      <c r="R83" s="101" t="str">
        <f>IFERROR(VLOOKUP(G83,'Company Key'!A$8:C$19,2,FALSE)," ")</f>
        <v xml:space="preserve"> </v>
      </c>
      <c r="S83" s="42" t="str">
        <f>IFERROR(VLOOKUP(G83,'Company Key'!A$8:C$19,3,FALSE)," ")</f>
        <v xml:space="preserve"> </v>
      </c>
      <c r="T83" s="42" t="str">
        <f t="shared" si="7"/>
        <v>,   / :  []</v>
      </c>
    </row>
    <row r="84" spans="1:20" ht="14.5" x14ac:dyDescent="0.35">
      <c r="A84" s="94"/>
      <c r="B84" s="75" t="str">
        <f>IFERROR(VLOOKUP(A84,'NETL Codes'!$A$1:$B$78,2,FALSE),"")</f>
        <v/>
      </c>
      <c r="C84" s="94"/>
      <c r="D84" s="94"/>
      <c r="E84" s="94"/>
      <c r="F84" s="92" t="s">
        <v>87</v>
      </c>
      <c r="G84" s="94"/>
      <c r="H84" s="95"/>
      <c r="I84" s="96"/>
      <c r="J84" s="96"/>
      <c r="K84" s="97"/>
      <c r="L84" s="70">
        <f t="shared" si="0"/>
        <v>0</v>
      </c>
      <c r="M84" s="71">
        <f t="shared" si="1"/>
        <v>0</v>
      </c>
      <c r="N84" s="71">
        <f t="shared" si="2"/>
        <v>0</v>
      </c>
      <c r="O84" s="71">
        <f t="shared" si="3"/>
        <v>0</v>
      </c>
      <c r="P84" s="71">
        <f t="shared" si="4"/>
        <v>0</v>
      </c>
      <c r="Q84" s="71">
        <f t="shared" si="5"/>
        <v>0</v>
      </c>
      <c r="R84" s="101" t="str">
        <f>IFERROR(VLOOKUP(G84,'Company Key'!A$8:C$19,2,FALSE)," ")</f>
        <v xml:space="preserve"> </v>
      </c>
      <c r="S84" s="42" t="str">
        <f>IFERROR(VLOOKUP(G84,'Company Key'!A$8:C$19,3,FALSE)," ")</f>
        <v xml:space="preserve"> </v>
      </c>
      <c r="T84" s="42" t="str">
        <f t="shared" si="7"/>
        <v>,   / :  []</v>
      </c>
    </row>
    <row r="85" spans="1:20" ht="14.5" x14ac:dyDescent="0.35">
      <c r="A85" s="94"/>
      <c r="B85" s="75" t="str">
        <f>IFERROR(VLOOKUP(A85,'NETL Codes'!$A$1:$B$78,2,FALSE),"")</f>
        <v/>
      </c>
      <c r="C85" s="94"/>
      <c r="D85" s="94"/>
      <c r="E85" s="94"/>
      <c r="F85" s="92" t="s">
        <v>87</v>
      </c>
      <c r="G85" s="94"/>
      <c r="H85" s="95"/>
      <c r="I85" s="96"/>
      <c r="J85" s="96"/>
      <c r="K85" s="97"/>
      <c r="L85" s="70">
        <f t="shared" si="0"/>
        <v>0</v>
      </c>
      <c r="M85" s="71">
        <f t="shared" si="1"/>
        <v>0</v>
      </c>
      <c r="N85" s="71">
        <f t="shared" si="2"/>
        <v>0</v>
      </c>
      <c r="O85" s="71">
        <f t="shared" si="3"/>
        <v>0</v>
      </c>
      <c r="P85" s="71">
        <f t="shared" si="4"/>
        <v>0</v>
      </c>
      <c r="Q85" s="71">
        <f t="shared" si="5"/>
        <v>0</v>
      </c>
      <c r="R85" s="101" t="str">
        <f>IFERROR(VLOOKUP(G85,'Company Key'!A$8:C$19,2,FALSE)," ")</f>
        <v xml:space="preserve"> </v>
      </c>
      <c r="S85" s="42" t="str">
        <f>IFERROR(VLOOKUP(G85,'Company Key'!A$8:C$19,3,FALSE)," ")</f>
        <v xml:space="preserve"> </v>
      </c>
      <c r="T85" s="42" t="str">
        <f t="shared" si="7"/>
        <v>,   / :  []</v>
      </c>
    </row>
    <row r="86" spans="1:20" ht="14.5" x14ac:dyDescent="0.35">
      <c r="A86" s="94"/>
      <c r="B86" s="75" t="str">
        <f>IFERROR(VLOOKUP(A86,'NETL Codes'!$A$1:$B$78,2,FALSE),"")</f>
        <v/>
      </c>
      <c r="C86" s="94"/>
      <c r="D86" s="94"/>
      <c r="E86" s="94"/>
      <c r="F86" s="92" t="s">
        <v>87</v>
      </c>
      <c r="G86" s="94"/>
      <c r="H86" s="95"/>
      <c r="I86" s="96"/>
      <c r="J86" s="96"/>
      <c r="K86" s="97"/>
      <c r="L86" s="70">
        <f t="shared" si="0"/>
        <v>0</v>
      </c>
      <c r="M86" s="71">
        <f t="shared" si="1"/>
        <v>0</v>
      </c>
      <c r="N86" s="71">
        <f t="shared" si="2"/>
        <v>0</v>
      </c>
      <c r="O86" s="71">
        <f t="shared" si="3"/>
        <v>0</v>
      </c>
      <c r="P86" s="71">
        <f t="shared" si="4"/>
        <v>0</v>
      </c>
      <c r="Q86" s="71">
        <f t="shared" si="5"/>
        <v>0</v>
      </c>
      <c r="R86" s="101" t="str">
        <f>IFERROR(VLOOKUP(G86,'Company Key'!A$8:C$19,2,FALSE)," ")</f>
        <v xml:space="preserve"> </v>
      </c>
      <c r="S86" s="42" t="str">
        <f>IFERROR(VLOOKUP(G86,'Company Key'!A$8:C$19,3,FALSE)," ")</f>
        <v xml:space="preserve"> </v>
      </c>
      <c r="T86" s="42" t="str">
        <f t="shared" si="7"/>
        <v>,   / :  []</v>
      </c>
    </row>
    <row r="87" spans="1:20" ht="14.5" x14ac:dyDescent="0.35">
      <c r="A87" s="94"/>
      <c r="B87" s="75" t="str">
        <f>IFERROR(VLOOKUP(A87,'NETL Codes'!$A$1:$B$78,2,FALSE),"")</f>
        <v/>
      </c>
      <c r="C87" s="94"/>
      <c r="D87" s="94"/>
      <c r="E87" s="94"/>
      <c r="F87" s="92" t="s">
        <v>87</v>
      </c>
      <c r="G87" s="94"/>
      <c r="H87" s="95"/>
      <c r="I87" s="96"/>
      <c r="J87" s="96"/>
      <c r="K87" s="97"/>
      <c r="L87" s="70">
        <f t="shared" si="0"/>
        <v>0</v>
      </c>
      <c r="M87" s="71">
        <f t="shared" si="1"/>
        <v>0</v>
      </c>
      <c r="N87" s="71">
        <f t="shared" si="2"/>
        <v>0</v>
      </c>
      <c r="O87" s="71">
        <f t="shared" si="3"/>
        <v>0</v>
      </c>
      <c r="P87" s="71">
        <f t="shared" si="4"/>
        <v>0</v>
      </c>
      <c r="Q87" s="71">
        <f t="shared" si="5"/>
        <v>0</v>
      </c>
      <c r="R87" s="101" t="str">
        <f>IFERROR(VLOOKUP(G87,'Company Key'!A$8:C$19,2,FALSE)," ")</f>
        <v xml:space="preserve"> </v>
      </c>
      <c r="S87" s="42" t="str">
        <f>IFERROR(VLOOKUP(G87,'Company Key'!A$8:C$19,3,FALSE)," ")</f>
        <v xml:space="preserve"> </v>
      </c>
      <c r="T87" s="42" t="str">
        <f t="shared" si="7"/>
        <v>,   / :  []</v>
      </c>
    </row>
    <row r="88" spans="1:20" ht="14.5" x14ac:dyDescent="0.35">
      <c r="A88" s="94"/>
      <c r="B88" s="75" t="str">
        <f>IFERROR(VLOOKUP(A88,'NETL Codes'!$A$1:$B$78,2,FALSE),"")</f>
        <v/>
      </c>
      <c r="C88" s="94"/>
      <c r="D88" s="94"/>
      <c r="E88" s="94"/>
      <c r="F88" s="92" t="s">
        <v>87</v>
      </c>
      <c r="G88" s="94"/>
      <c r="H88" s="95"/>
      <c r="I88" s="96"/>
      <c r="J88" s="96"/>
      <c r="K88" s="97"/>
      <c r="L88" s="70">
        <f t="shared" si="0"/>
        <v>0</v>
      </c>
      <c r="M88" s="71">
        <f t="shared" si="1"/>
        <v>0</v>
      </c>
      <c r="N88" s="71">
        <f t="shared" si="2"/>
        <v>0</v>
      </c>
      <c r="O88" s="71">
        <f t="shared" si="3"/>
        <v>0</v>
      </c>
      <c r="P88" s="71">
        <f t="shared" si="4"/>
        <v>0</v>
      </c>
      <c r="Q88" s="71">
        <f t="shared" si="5"/>
        <v>0</v>
      </c>
      <c r="R88" s="101" t="str">
        <f>IFERROR(VLOOKUP(G88,'Company Key'!A$8:C$19,2,FALSE)," ")</f>
        <v xml:space="preserve"> </v>
      </c>
      <c r="S88" s="42" t="str">
        <f>IFERROR(VLOOKUP(G88,'Company Key'!A$8:C$19,3,FALSE)," ")</f>
        <v xml:space="preserve"> </v>
      </c>
      <c r="T88" s="42" t="str">
        <f t="shared" si="7"/>
        <v>,   / :  []</v>
      </c>
    </row>
    <row r="89" spans="1:20" ht="14.5" x14ac:dyDescent="0.35">
      <c r="A89" s="94"/>
      <c r="B89" s="75" t="str">
        <f>IFERROR(VLOOKUP(A89,'NETL Codes'!$A$1:$B$78,2,FALSE),"")</f>
        <v/>
      </c>
      <c r="C89" s="94"/>
      <c r="D89" s="94"/>
      <c r="E89" s="94"/>
      <c r="F89" s="92" t="s">
        <v>87</v>
      </c>
      <c r="G89" s="94"/>
      <c r="H89" s="95"/>
      <c r="I89" s="96"/>
      <c r="J89" s="96"/>
      <c r="K89" s="97"/>
      <c r="L89" s="70">
        <f t="shared" si="0"/>
        <v>0</v>
      </c>
      <c r="M89" s="71">
        <f t="shared" si="1"/>
        <v>0</v>
      </c>
      <c r="N89" s="71">
        <f t="shared" si="2"/>
        <v>0</v>
      </c>
      <c r="O89" s="71">
        <f t="shared" si="3"/>
        <v>0</v>
      </c>
      <c r="P89" s="71">
        <f t="shared" si="4"/>
        <v>0</v>
      </c>
      <c r="Q89" s="71">
        <f t="shared" si="5"/>
        <v>0</v>
      </c>
      <c r="R89" s="101" t="str">
        <f>IFERROR(VLOOKUP(G89,'Company Key'!A$8:C$19,2,FALSE)," ")</f>
        <v xml:space="preserve"> </v>
      </c>
      <c r="S89" s="42" t="str">
        <f>IFERROR(VLOOKUP(G89,'Company Key'!A$8:C$19,3,FALSE)," ")</f>
        <v xml:space="preserve"> </v>
      </c>
      <c r="T89" s="42" t="str">
        <f t="shared" si="7"/>
        <v>,   / :  []</v>
      </c>
    </row>
    <row r="90" spans="1:20" ht="14.5" x14ac:dyDescent="0.35">
      <c r="A90" s="94"/>
      <c r="B90" s="75" t="str">
        <f>IFERROR(VLOOKUP(A90,'NETL Codes'!$A$1:$B$78,2,FALSE),"")</f>
        <v/>
      </c>
      <c r="C90" s="94"/>
      <c r="D90" s="94"/>
      <c r="E90" s="94"/>
      <c r="F90" s="92" t="s">
        <v>87</v>
      </c>
      <c r="G90" s="94"/>
      <c r="H90" s="95"/>
      <c r="I90" s="96"/>
      <c r="J90" s="96"/>
      <c r="K90" s="97"/>
      <c r="L90" s="70">
        <f t="shared" si="0"/>
        <v>0</v>
      </c>
      <c r="M90" s="71">
        <f t="shared" si="1"/>
        <v>0</v>
      </c>
      <c r="N90" s="71">
        <f t="shared" si="2"/>
        <v>0</v>
      </c>
      <c r="O90" s="71">
        <f t="shared" si="3"/>
        <v>0</v>
      </c>
      <c r="P90" s="71">
        <f t="shared" si="4"/>
        <v>0</v>
      </c>
      <c r="Q90" s="71">
        <f t="shared" si="5"/>
        <v>0</v>
      </c>
      <c r="R90" s="101" t="str">
        <f>IFERROR(VLOOKUP(G90,'Company Key'!A$8:C$19,2,FALSE)," ")</f>
        <v xml:space="preserve"> </v>
      </c>
      <c r="S90" s="42" t="str">
        <f>IFERROR(VLOOKUP(G90,'Company Key'!A$8:C$19,3,FALSE)," ")</f>
        <v xml:space="preserve"> </v>
      </c>
      <c r="T90" s="42" t="str">
        <f t="shared" si="7"/>
        <v>,   / :  []</v>
      </c>
    </row>
    <row r="91" spans="1:20" ht="14.5" x14ac:dyDescent="0.35">
      <c r="A91" s="94"/>
      <c r="B91" s="75" t="str">
        <f>IFERROR(VLOOKUP(A91,'NETL Codes'!$A$1:$B$78,2,FALSE),"")</f>
        <v/>
      </c>
      <c r="C91" s="94"/>
      <c r="D91" s="94"/>
      <c r="E91" s="94"/>
      <c r="F91" s="92" t="s">
        <v>87</v>
      </c>
      <c r="G91" s="94"/>
      <c r="H91" s="95"/>
      <c r="I91" s="96"/>
      <c r="J91" s="96"/>
      <c r="K91" s="97"/>
      <c r="L91" s="70">
        <f t="shared" si="0"/>
        <v>0</v>
      </c>
      <c r="M91" s="71">
        <f t="shared" si="1"/>
        <v>0</v>
      </c>
      <c r="N91" s="71">
        <f t="shared" si="2"/>
        <v>0</v>
      </c>
      <c r="O91" s="71">
        <f t="shared" si="3"/>
        <v>0</v>
      </c>
      <c r="P91" s="71">
        <f t="shared" si="4"/>
        <v>0</v>
      </c>
      <c r="Q91" s="71">
        <f t="shared" si="5"/>
        <v>0</v>
      </c>
      <c r="R91" s="101" t="str">
        <f>IFERROR(VLOOKUP(G91,'Company Key'!A$8:C$19,2,FALSE)," ")</f>
        <v xml:space="preserve"> </v>
      </c>
      <c r="S91" s="42" t="str">
        <f>IFERROR(VLOOKUP(G91,'Company Key'!A$8:C$19,3,FALSE)," ")</f>
        <v xml:space="preserve"> </v>
      </c>
      <c r="T91" s="42" t="str">
        <f t="shared" si="7"/>
        <v>,   / :  []</v>
      </c>
    </row>
    <row r="92" spans="1:20" ht="14.5" x14ac:dyDescent="0.35">
      <c r="A92" s="94"/>
      <c r="B92" s="75" t="str">
        <f>IFERROR(VLOOKUP(A92,'NETL Codes'!$A$1:$B$78,2,FALSE),"")</f>
        <v/>
      </c>
      <c r="C92" s="94"/>
      <c r="D92" s="94"/>
      <c r="E92" s="94"/>
      <c r="F92" s="92" t="s">
        <v>87</v>
      </c>
      <c r="G92" s="94"/>
      <c r="H92" s="95"/>
      <c r="I92" s="96"/>
      <c r="J92" s="96"/>
      <c r="K92" s="97"/>
      <c r="L92" s="70">
        <f t="shared" si="0"/>
        <v>0</v>
      </c>
      <c r="M92" s="71">
        <f t="shared" si="1"/>
        <v>0</v>
      </c>
      <c r="N92" s="71">
        <f t="shared" si="2"/>
        <v>0</v>
      </c>
      <c r="O92" s="71">
        <f t="shared" si="3"/>
        <v>0</v>
      </c>
      <c r="P92" s="71">
        <f t="shared" si="4"/>
        <v>0</v>
      </c>
      <c r="Q92" s="71">
        <f t="shared" si="5"/>
        <v>0</v>
      </c>
      <c r="R92" s="101" t="str">
        <f>IFERROR(VLOOKUP(G92,'Company Key'!A$8:C$19,2,FALSE)," ")</f>
        <v xml:space="preserve"> </v>
      </c>
      <c r="S92" s="42" t="str">
        <f>IFERROR(VLOOKUP(G92,'Company Key'!A$8:C$19,3,FALSE)," ")</f>
        <v xml:space="preserve"> </v>
      </c>
      <c r="T92" s="42" t="str">
        <f t="shared" si="7"/>
        <v>,   / :  []</v>
      </c>
    </row>
    <row r="93" spans="1:20" ht="14.5" x14ac:dyDescent="0.35">
      <c r="A93" s="94"/>
      <c r="B93" s="75" t="str">
        <f>IFERROR(VLOOKUP(A93,'NETL Codes'!$A$1:$B$78,2,FALSE),"")</f>
        <v/>
      </c>
      <c r="C93" s="94"/>
      <c r="D93" s="94"/>
      <c r="E93" s="94"/>
      <c r="F93" s="92" t="s">
        <v>87</v>
      </c>
      <c r="G93" s="94"/>
      <c r="H93" s="95"/>
      <c r="I93" s="96"/>
      <c r="J93" s="96"/>
      <c r="K93" s="97"/>
      <c r="L93" s="70">
        <f t="shared" si="0"/>
        <v>0</v>
      </c>
      <c r="M93" s="71">
        <f t="shared" si="1"/>
        <v>0</v>
      </c>
      <c r="N93" s="71">
        <f t="shared" si="2"/>
        <v>0</v>
      </c>
      <c r="O93" s="71">
        <f t="shared" si="3"/>
        <v>0</v>
      </c>
      <c r="P93" s="71">
        <f t="shared" si="4"/>
        <v>0</v>
      </c>
      <c r="Q93" s="71">
        <f t="shared" si="5"/>
        <v>0</v>
      </c>
      <c r="R93" s="101" t="str">
        <f>IFERROR(VLOOKUP(G93,'Company Key'!A$8:C$19,2,FALSE)," ")</f>
        <v xml:space="preserve"> </v>
      </c>
      <c r="S93" s="42" t="str">
        <f>IFERROR(VLOOKUP(G93,'Company Key'!A$8:C$19,3,FALSE)," ")</f>
        <v xml:space="preserve"> </v>
      </c>
      <c r="T93" s="42" t="str">
        <f t="shared" si="7"/>
        <v>,   / :  []</v>
      </c>
    </row>
    <row r="94" spans="1:20" ht="14.5" x14ac:dyDescent="0.35">
      <c r="A94" s="94"/>
      <c r="B94" s="75" t="str">
        <f>IFERROR(VLOOKUP(A94,'NETL Codes'!$A$1:$B$78,2,FALSE),"")</f>
        <v/>
      </c>
      <c r="C94" s="94"/>
      <c r="D94" s="94"/>
      <c r="E94" s="94"/>
      <c r="F94" s="92" t="s">
        <v>87</v>
      </c>
      <c r="G94" s="94"/>
      <c r="H94" s="95"/>
      <c r="I94" s="96"/>
      <c r="J94" s="96"/>
      <c r="K94" s="97"/>
      <c r="L94" s="70">
        <f t="shared" si="0"/>
        <v>0</v>
      </c>
      <c r="M94" s="71">
        <f t="shared" si="1"/>
        <v>0</v>
      </c>
      <c r="N94" s="71">
        <f t="shared" si="2"/>
        <v>0</v>
      </c>
      <c r="O94" s="71">
        <f t="shared" si="3"/>
        <v>0</v>
      </c>
      <c r="P94" s="71">
        <f t="shared" si="4"/>
        <v>0</v>
      </c>
      <c r="Q94" s="71">
        <f t="shared" si="5"/>
        <v>0</v>
      </c>
      <c r="R94" s="101" t="str">
        <f>IFERROR(VLOOKUP(G94,'Company Key'!A$8:C$19,2,FALSE)," ")</f>
        <v xml:space="preserve"> </v>
      </c>
      <c r="S94" s="42" t="str">
        <f>IFERROR(VLOOKUP(G94,'Company Key'!A$8:C$19,3,FALSE)," ")</f>
        <v xml:space="preserve"> </v>
      </c>
      <c r="T94" s="42" t="str">
        <f t="shared" si="7"/>
        <v>,   / :  []</v>
      </c>
    </row>
    <row r="95" spans="1:20" ht="14.5" x14ac:dyDescent="0.35">
      <c r="A95" s="94"/>
      <c r="B95" s="75" t="str">
        <f>IFERROR(VLOOKUP(A95,'NETL Codes'!$A$1:$B$78,2,FALSE),"")</f>
        <v/>
      </c>
      <c r="C95" s="94"/>
      <c r="D95" s="94"/>
      <c r="E95" s="94"/>
      <c r="F95" s="92" t="s">
        <v>87</v>
      </c>
      <c r="G95" s="94"/>
      <c r="H95" s="95"/>
      <c r="I95" s="96"/>
      <c r="J95" s="96"/>
      <c r="K95" s="97"/>
      <c r="L95" s="70">
        <f t="shared" si="0"/>
        <v>0</v>
      </c>
      <c r="M95" s="71">
        <f t="shared" si="1"/>
        <v>0</v>
      </c>
      <c r="N95" s="71">
        <f t="shared" si="2"/>
        <v>0</v>
      </c>
      <c r="O95" s="71">
        <f t="shared" si="3"/>
        <v>0</v>
      </c>
      <c r="P95" s="71">
        <f t="shared" si="4"/>
        <v>0</v>
      </c>
      <c r="Q95" s="71">
        <f t="shared" si="5"/>
        <v>0</v>
      </c>
      <c r="R95" s="101" t="str">
        <f>IFERROR(VLOOKUP(G95,'Company Key'!A$8:C$19,2,FALSE)," ")</f>
        <v xml:space="preserve"> </v>
      </c>
      <c r="S95" s="42" t="str">
        <f>IFERROR(VLOOKUP(G95,'Company Key'!A$8:C$19,3,FALSE)," ")</f>
        <v xml:space="preserve"> </v>
      </c>
      <c r="T95" s="42" t="str">
        <f t="shared" si="7"/>
        <v>,   / :  []</v>
      </c>
    </row>
    <row r="96" spans="1:20" ht="14.5" x14ac:dyDescent="0.35">
      <c r="A96" s="94"/>
      <c r="B96" s="75" t="str">
        <f>IFERROR(VLOOKUP(A96,'NETL Codes'!$A$1:$B$78,2,FALSE),"")</f>
        <v/>
      </c>
      <c r="C96" s="94"/>
      <c r="D96" s="94"/>
      <c r="E96" s="94"/>
      <c r="F96" s="92" t="s">
        <v>87</v>
      </c>
      <c r="G96" s="94"/>
      <c r="H96" s="95"/>
      <c r="I96" s="96"/>
      <c r="J96" s="96"/>
      <c r="K96" s="97"/>
      <c r="L96" s="70">
        <f t="shared" si="0"/>
        <v>0</v>
      </c>
      <c r="M96" s="71">
        <f t="shared" si="1"/>
        <v>0</v>
      </c>
      <c r="N96" s="71">
        <f t="shared" si="2"/>
        <v>0</v>
      </c>
      <c r="O96" s="71">
        <f t="shared" si="3"/>
        <v>0</v>
      </c>
      <c r="P96" s="71">
        <f t="shared" si="4"/>
        <v>0</v>
      </c>
      <c r="Q96" s="71">
        <f t="shared" si="5"/>
        <v>0</v>
      </c>
      <c r="R96" s="101" t="str">
        <f>IFERROR(VLOOKUP(G96,'Company Key'!A$8:C$19,2,FALSE)," ")</f>
        <v xml:space="preserve"> </v>
      </c>
      <c r="S96" s="42" t="str">
        <f>IFERROR(VLOOKUP(G96,'Company Key'!A$8:C$19,3,FALSE)," ")</f>
        <v xml:space="preserve"> </v>
      </c>
      <c r="T96" s="42" t="str">
        <f t="shared" si="7"/>
        <v>,   / :  []</v>
      </c>
    </row>
    <row r="97" spans="1:20" ht="14.5" x14ac:dyDescent="0.35">
      <c r="A97" s="94"/>
      <c r="B97" s="75" t="str">
        <f>IFERROR(VLOOKUP(A97,'NETL Codes'!$A$1:$B$78,2,FALSE),"")</f>
        <v/>
      </c>
      <c r="C97" s="94"/>
      <c r="D97" s="94"/>
      <c r="E97" s="94"/>
      <c r="F97" s="92" t="s">
        <v>87</v>
      </c>
      <c r="G97" s="94"/>
      <c r="H97" s="95"/>
      <c r="I97" s="96"/>
      <c r="J97" s="96"/>
      <c r="K97" s="97"/>
      <c r="L97" s="70">
        <f t="shared" si="0"/>
        <v>0</v>
      </c>
      <c r="M97" s="71">
        <f t="shared" si="1"/>
        <v>0</v>
      </c>
      <c r="N97" s="71">
        <f t="shared" si="2"/>
        <v>0</v>
      </c>
      <c r="O97" s="71">
        <f t="shared" si="3"/>
        <v>0</v>
      </c>
      <c r="P97" s="71">
        <f t="shared" si="4"/>
        <v>0</v>
      </c>
      <c r="Q97" s="71">
        <f t="shared" si="5"/>
        <v>0</v>
      </c>
      <c r="R97" s="101" t="str">
        <f>IFERROR(VLOOKUP(G97,'Company Key'!A$8:C$19,2,FALSE)," ")</f>
        <v xml:space="preserve"> </v>
      </c>
      <c r="S97" s="42" t="str">
        <f>IFERROR(VLOOKUP(G97,'Company Key'!A$8:C$19,3,FALSE)," ")</f>
        <v xml:space="preserve"> </v>
      </c>
      <c r="T97" s="42" t="str">
        <f t="shared" si="7"/>
        <v>,   / :  []</v>
      </c>
    </row>
    <row r="98" spans="1:20" ht="14.5" x14ac:dyDescent="0.35">
      <c r="A98" s="94"/>
      <c r="B98" s="75" t="str">
        <f>IFERROR(VLOOKUP(A98,'NETL Codes'!$A$1:$B$78,2,FALSE),"")</f>
        <v/>
      </c>
      <c r="C98" s="94"/>
      <c r="D98" s="94"/>
      <c r="E98" s="94"/>
      <c r="F98" s="92" t="s">
        <v>87</v>
      </c>
      <c r="G98" s="94"/>
      <c r="H98" s="95"/>
      <c r="I98" s="96"/>
      <c r="J98" s="96"/>
      <c r="K98" s="97"/>
      <c r="L98" s="70">
        <f t="shared" si="0"/>
        <v>0</v>
      </c>
      <c r="M98" s="71">
        <f t="shared" si="1"/>
        <v>0</v>
      </c>
      <c r="N98" s="71">
        <f t="shared" si="2"/>
        <v>0</v>
      </c>
      <c r="O98" s="71">
        <f t="shared" si="3"/>
        <v>0</v>
      </c>
      <c r="P98" s="71">
        <f t="shared" si="4"/>
        <v>0</v>
      </c>
      <c r="Q98" s="71">
        <f t="shared" si="5"/>
        <v>0</v>
      </c>
      <c r="R98" s="101" t="str">
        <f>IFERROR(VLOOKUP(G98,'Company Key'!A$8:C$19,2,FALSE)," ")</f>
        <v xml:space="preserve"> </v>
      </c>
      <c r="S98" s="42" t="str">
        <f>IFERROR(VLOOKUP(G98,'Company Key'!A$8:C$19,3,FALSE)," ")</f>
        <v xml:space="preserve"> </v>
      </c>
      <c r="T98" s="42" t="str">
        <f t="shared" si="7"/>
        <v>,   / :  []</v>
      </c>
    </row>
    <row r="99" spans="1:20" ht="14.5" x14ac:dyDescent="0.35">
      <c r="A99" s="94"/>
      <c r="B99" s="75" t="str">
        <f>IFERROR(VLOOKUP(A99,'NETL Codes'!$A$1:$B$78,2,FALSE),"")</f>
        <v/>
      </c>
      <c r="C99" s="94"/>
      <c r="D99" s="94"/>
      <c r="E99" s="94"/>
      <c r="F99" s="92" t="s">
        <v>87</v>
      </c>
      <c r="G99" s="94"/>
      <c r="H99" s="95"/>
      <c r="I99" s="96"/>
      <c r="J99" s="96"/>
      <c r="K99" s="97"/>
      <c r="L99" s="70">
        <f t="shared" si="0"/>
        <v>0</v>
      </c>
      <c r="M99" s="71">
        <f t="shared" si="1"/>
        <v>0</v>
      </c>
      <c r="N99" s="71">
        <f t="shared" si="2"/>
        <v>0</v>
      </c>
      <c r="O99" s="71">
        <f t="shared" si="3"/>
        <v>0</v>
      </c>
      <c r="P99" s="71">
        <f t="shared" si="4"/>
        <v>0</v>
      </c>
      <c r="Q99" s="71">
        <f t="shared" si="5"/>
        <v>0</v>
      </c>
      <c r="R99" s="101" t="str">
        <f>IFERROR(VLOOKUP(G99,'Company Key'!A$8:C$19,2,FALSE)," ")</f>
        <v xml:space="preserve"> </v>
      </c>
      <c r="S99" s="42" t="str">
        <f>IFERROR(VLOOKUP(G99,'Company Key'!A$8:C$19,3,FALSE)," ")</f>
        <v xml:space="preserve"> </v>
      </c>
      <c r="T99" s="42" t="str">
        <f t="shared" si="7"/>
        <v>,   / :  []</v>
      </c>
    </row>
    <row r="100" spans="1:20" ht="14.5" x14ac:dyDescent="0.35">
      <c r="A100" s="94"/>
      <c r="B100" s="75" t="str">
        <f>IFERROR(VLOOKUP(A100,'NETL Codes'!$A$1:$B$78,2,FALSE),"")</f>
        <v/>
      </c>
      <c r="C100" s="94"/>
      <c r="D100" s="94"/>
      <c r="E100" s="94"/>
      <c r="F100" s="92" t="s">
        <v>87</v>
      </c>
      <c r="G100" s="94"/>
      <c r="H100" s="95"/>
      <c r="I100" s="96"/>
      <c r="J100" s="96"/>
      <c r="K100" s="97"/>
      <c r="L100" s="70">
        <f t="shared" si="0"/>
        <v>0</v>
      </c>
      <c r="M100" s="71">
        <f t="shared" si="1"/>
        <v>0</v>
      </c>
      <c r="N100" s="71">
        <f t="shared" si="2"/>
        <v>0</v>
      </c>
      <c r="O100" s="71">
        <f t="shared" si="3"/>
        <v>0</v>
      </c>
      <c r="P100" s="71">
        <f t="shared" si="4"/>
        <v>0</v>
      </c>
      <c r="Q100" s="71">
        <f t="shared" si="5"/>
        <v>0</v>
      </c>
      <c r="R100" s="101" t="str">
        <f>IFERROR(VLOOKUP(G100,'Company Key'!A$8:C$19,2,FALSE)," ")</f>
        <v xml:space="preserve"> </v>
      </c>
      <c r="S100" s="42" t="str">
        <f>IFERROR(VLOOKUP(G100,'Company Key'!A$8:C$19,3,FALSE)," ")</f>
        <v xml:space="preserve"> </v>
      </c>
      <c r="T100" s="42" t="str">
        <f t="shared" si="7"/>
        <v>,   / :  []</v>
      </c>
    </row>
    <row r="101" spans="1:20" ht="14.5" x14ac:dyDescent="0.35">
      <c r="A101" s="94"/>
      <c r="B101" s="75" t="str">
        <f>IFERROR(VLOOKUP(A101,'NETL Codes'!$A$1:$B$78,2,FALSE),"")</f>
        <v/>
      </c>
      <c r="C101" s="94"/>
      <c r="D101" s="94"/>
      <c r="E101" s="94"/>
      <c r="F101" s="92" t="s">
        <v>87</v>
      </c>
      <c r="G101" s="94"/>
      <c r="H101" s="95"/>
      <c r="I101" s="96"/>
      <c r="J101" s="96"/>
      <c r="K101" s="97"/>
      <c r="L101" s="70">
        <f t="shared" si="0"/>
        <v>0</v>
      </c>
      <c r="M101" s="71">
        <f t="shared" si="1"/>
        <v>0</v>
      </c>
      <c r="N101" s="71">
        <f t="shared" si="2"/>
        <v>0</v>
      </c>
      <c r="O101" s="71">
        <f t="shared" si="3"/>
        <v>0</v>
      </c>
      <c r="P101" s="71">
        <f t="shared" si="4"/>
        <v>0</v>
      </c>
      <c r="Q101" s="71">
        <f t="shared" si="5"/>
        <v>0</v>
      </c>
      <c r="R101" s="101" t="str">
        <f>IFERROR(VLOOKUP(G101,'Company Key'!A$8:C$19,2,FALSE)," ")</f>
        <v xml:space="preserve"> </v>
      </c>
      <c r="S101" s="42" t="str">
        <f>IFERROR(VLOOKUP(G101,'Company Key'!A$8:C$19,3,FALSE)," ")</f>
        <v xml:space="preserve"> </v>
      </c>
      <c r="T101" s="42" t="str">
        <f t="shared" si="7"/>
        <v>,   / :  []</v>
      </c>
    </row>
    <row r="102" spans="1:20" ht="14.5" x14ac:dyDescent="0.35">
      <c r="A102" s="94"/>
      <c r="B102" s="75" t="str">
        <f>IFERROR(VLOOKUP(A102,'NETL Codes'!$A$1:$B$78,2,FALSE),"")</f>
        <v/>
      </c>
      <c r="C102" s="94"/>
      <c r="D102" s="94"/>
      <c r="E102" s="94"/>
      <c r="F102" s="92" t="s">
        <v>87</v>
      </c>
      <c r="G102" s="94"/>
      <c r="H102" s="95"/>
      <c r="I102" s="96"/>
      <c r="J102" s="96"/>
      <c r="K102" s="97"/>
      <c r="L102" s="70">
        <f t="shared" si="0"/>
        <v>0</v>
      </c>
      <c r="M102" s="71">
        <f t="shared" si="1"/>
        <v>0</v>
      </c>
      <c r="N102" s="71">
        <f t="shared" si="2"/>
        <v>0</v>
      </c>
      <c r="O102" s="71">
        <f t="shared" si="3"/>
        <v>0</v>
      </c>
      <c r="P102" s="71">
        <f t="shared" si="4"/>
        <v>0</v>
      </c>
      <c r="Q102" s="71">
        <f t="shared" si="5"/>
        <v>0</v>
      </c>
      <c r="R102" s="101" t="str">
        <f>IFERROR(VLOOKUP(G102,'Company Key'!A$8:C$19,2,FALSE)," ")</f>
        <v xml:space="preserve"> </v>
      </c>
      <c r="S102" s="42" t="str">
        <f>IFERROR(VLOOKUP(G102,'Company Key'!A$8:C$19,3,FALSE)," ")</f>
        <v xml:space="preserve"> </v>
      </c>
      <c r="T102" s="42" t="str">
        <f t="shared" si="7"/>
        <v>,   / :  []</v>
      </c>
    </row>
    <row r="103" spans="1:20" ht="14.5" x14ac:dyDescent="0.35">
      <c r="A103" s="94"/>
      <c r="B103" s="75" t="str">
        <f>IFERROR(VLOOKUP(A103,'NETL Codes'!$A$1:$B$78,2,FALSE),"")</f>
        <v/>
      </c>
      <c r="C103" s="94"/>
      <c r="D103" s="94"/>
      <c r="E103" s="94"/>
      <c r="F103" s="92" t="s">
        <v>87</v>
      </c>
      <c r="G103" s="94"/>
      <c r="H103" s="95"/>
      <c r="I103" s="96"/>
      <c r="J103" s="96"/>
      <c r="K103" s="97"/>
      <c r="L103" s="70">
        <f t="shared" si="0"/>
        <v>0</v>
      </c>
      <c r="M103" s="71">
        <f t="shared" si="1"/>
        <v>0</v>
      </c>
      <c r="N103" s="71">
        <f t="shared" si="2"/>
        <v>0</v>
      </c>
      <c r="O103" s="71">
        <f t="shared" si="3"/>
        <v>0</v>
      </c>
      <c r="P103" s="71">
        <f t="shared" si="4"/>
        <v>0</v>
      </c>
      <c r="Q103" s="71">
        <f t="shared" si="5"/>
        <v>0</v>
      </c>
      <c r="R103" s="101" t="str">
        <f>IFERROR(VLOOKUP(G103,'Company Key'!A$8:C$19,2,FALSE)," ")</f>
        <v xml:space="preserve"> </v>
      </c>
      <c r="S103" s="42" t="str">
        <f>IFERROR(VLOOKUP(G103,'Company Key'!A$8:C$19,3,FALSE)," ")</f>
        <v xml:space="preserve"> </v>
      </c>
      <c r="T103" s="42" t="str">
        <f t="shared" si="7"/>
        <v>,   / :  []</v>
      </c>
    </row>
    <row r="104" spans="1:20" ht="14.5" x14ac:dyDescent="0.35">
      <c r="A104" s="94"/>
      <c r="B104" s="75" t="str">
        <f>IFERROR(VLOOKUP(A104,'NETL Codes'!$A$1:$B$78,2,FALSE),"")</f>
        <v/>
      </c>
      <c r="C104" s="94"/>
      <c r="D104" s="94"/>
      <c r="E104" s="94"/>
      <c r="F104" s="92" t="s">
        <v>87</v>
      </c>
      <c r="G104" s="94"/>
      <c r="H104" s="95"/>
      <c r="I104" s="96"/>
      <c r="J104" s="96"/>
      <c r="K104" s="97"/>
      <c r="L104" s="70">
        <f t="shared" si="0"/>
        <v>0</v>
      </c>
      <c r="M104" s="71">
        <f t="shared" si="1"/>
        <v>0</v>
      </c>
      <c r="N104" s="71">
        <f t="shared" si="2"/>
        <v>0</v>
      </c>
      <c r="O104" s="71">
        <f t="shared" si="3"/>
        <v>0</v>
      </c>
      <c r="P104" s="71">
        <f t="shared" si="4"/>
        <v>0</v>
      </c>
      <c r="Q104" s="71">
        <f t="shared" si="5"/>
        <v>0</v>
      </c>
      <c r="R104" s="101" t="str">
        <f>IFERROR(VLOOKUP(G104,'Company Key'!A$8:C$19,2,FALSE)," ")</f>
        <v xml:space="preserve"> </v>
      </c>
      <c r="S104" s="42" t="str">
        <f>IFERROR(VLOOKUP(G104,'Company Key'!A$8:C$19,3,FALSE)," ")</f>
        <v xml:space="preserve"> </v>
      </c>
      <c r="T104" s="42" t="str">
        <f t="shared" si="7"/>
        <v>,   / :  []</v>
      </c>
    </row>
    <row r="105" spans="1:20" ht="14.5" x14ac:dyDescent="0.35">
      <c r="A105" s="94"/>
      <c r="B105" s="75" t="str">
        <f>IFERROR(VLOOKUP(A105,'NETL Codes'!$A$1:$B$78,2,FALSE),"")</f>
        <v/>
      </c>
      <c r="C105" s="94"/>
      <c r="D105" s="94"/>
      <c r="E105" s="94"/>
      <c r="F105" s="92" t="s">
        <v>87</v>
      </c>
      <c r="G105" s="94"/>
      <c r="H105" s="95"/>
      <c r="I105" s="96"/>
      <c r="J105" s="96"/>
      <c r="K105" s="97"/>
      <c r="L105" s="70">
        <f t="shared" si="0"/>
        <v>0</v>
      </c>
      <c r="M105" s="71">
        <f t="shared" si="1"/>
        <v>0</v>
      </c>
      <c r="N105" s="71">
        <f t="shared" si="2"/>
        <v>0</v>
      </c>
      <c r="O105" s="71">
        <f t="shared" si="3"/>
        <v>0</v>
      </c>
      <c r="P105" s="71">
        <f t="shared" si="4"/>
        <v>0</v>
      </c>
      <c r="Q105" s="71">
        <f t="shared" si="5"/>
        <v>0</v>
      </c>
      <c r="R105" s="101" t="str">
        <f>IFERROR(VLOOKUP(G105,'Company Key'!A$8:C$19,2,FALSE)," ")</f>
        <v xml:space="preserve"> </v>
      </c>
      <c r="S105" s="42" t="str">
        <f>IFERROR(VLOOKUP(G105,'Company Key'!A$8:C$19,3,FALSE)," ")</f>
        <v xml:space="preserve"> </v>
      </c>
      <c r="T105" s="42" t="str">
        <f t="shared" si="7"/>
        <v>,   / :  []</v>
      </c>
    </row>
    <row r="106" spans="1:20" ht="14.5" x14ac:dyDescent="0.35">
      <c r="A106" s="94"/>
      <c r="B106" s="75" t="str">
        <f>IFERROR(VLOOKUP(A106,'NETL Codes'!$A$1:$B$78,2,FALSE),"")</f>
        <v/>
      </c>
      <c r="C106" s="94"/>
      <c r="D106" s="94"/>
      <c r="E106" s="94"/>
      <c r="F106" s="92" t="s">
        <v>87</v>
      </c>
      <c r="G106" s="94"/>
      <c r="H106" s="95"/>
      <c r="I106" s="96"/>
      <c r="J106" s="96"/>
      <c r="K106" s="97"/>
      <c r="L106" s="70">
        <f t="shared" si="0"/>
        <v>0</v>
      </c>
      <c r="M106" s="71">
        <f t="shared" si="1"/>
        <v>0</v>
      </c>
      <c r="N106" s="71">
        <f t="shared" si="2"/>
        <v>0</v>
      </c>
      <c r="O106" s="71">
        <f t="shared" si="3"/>
        <v>0</v>
      </c>
      <c r="P106" s="71">
        <f t="shared" si="4"/>
        <v>0</v>
      </c>
      <c r="Q106" s="71">
        <f t="shared" si="5"/>
        <v>0</v>
      </c>
      <c r="R106" s="101" t="str">
        <f>IFERROR(VLOOKUP(G106,'Company Key'!A$8:C$19,2,FALSE)," ")</f>
        <v xml:space="preserve"> </v>
      </c>
      <c r="S106" s="42" t="str">
        <f>IFERROR(VLOOKUP(G106,'Company Key'!A$8:C$19,3,FALSE)," ")</f>
        <v xml:space="preserve"> </v>
      </c>
      <c r="T106" s="42" t="str">
        <f t="shared" si="7"/>
        <v>,   / :  []</v>
      </c>
    </row>
    <row r="107" spans="1:20" ht="14.5" x14ac:dyDescent="0.35">
      <c r="A107" s="94"/>
      <c r="B107" s="75" t="str">
        <f>IFERROR(VLOOKUP(A107,'NETL Codes'!$A$1:$B$78,2,FALSE),"")</f>
        <v/>
      </c>
      <c r="C107" s="94"/>
      <c r="D107" s="94"/>
      <c r="E107" s="94"/>
      <c r="F107" s="92" t="s">
        <v>87</v>
      </c>
      <c r="G107" s="94"/>
      <c r="H107" s="95"/>
      <c r="I107" s="96"/>
      <c r="J107" s="96"/>
      <c r="K107" s="97"/>
      <c r="L107" s="70">
        <f t="shared" si="0"/>
        <v>0</v>
      </c>
      <c r="M107" s="71">
        <f t="shared" si="1"/>
        <v>0</v>
      </c>
      <c r="N107" s="71">
        <f t="shared" si="2"/>
        <v>0</v>
      </c>
      <c r="O107" s="71">
        <f t="shared" si="3"/>
        <v>0</v>
      </c>
      <c r="P107" s="71">
        <f t="shared" si="4"/>
        <v>0</v>
      </c>
      <c r="Q107" s="71">
        <f t="shared" si="5"/>
        <v>0</v>
      </c>
      <c r="R107" s="101" t="str">
        <f>IFERROR(VLOOKUP(G107,'Company Key'!A$8:C$19,2,FALSE)," ")</f>
        <v xml:space="preserve"> </v>
      </c>
      <c r="S107" s="42" t="str">
        <f>IFERROR(VLOOKUP(G107,'Company Key'!A$8:C$19,3,FALSE)," ")</f>
        <v xml:space="preserve"> </v>
      </c>
      <c r="T107" s="42" t="str">
        <f t="shared" si="7"/>
        <v>,   / :  []</v>
      </c>
    </row>
    <row r="108" spans="1:20" ht="14.5" x14ac:dyDescent="0.35">
      <c r="A108" s="94"/>
      <c r="B108" s="75" t="str">
        <f>IFERROR(VLOOKUP(A108,'NETL Codes'!$A$1:$B$78,2,FALSE),"")</f>
        <v/>
      </c>
      <c r="C108" s="94"/>
      <c r="D108" s="94"/>
      <c r="E108" s="94"/>
      <c r="F108" s="92" t="s">
        <v>87</v>
      </c>
      <c r="G108" s="94"/>
      <c r="H108" s="95"/>
      <c r="I108" s="96"/>
      <c r="J108" s="96"/>
      <c r="K108" s="97"/>
      <c r="L108" s="70">
        <f t="shared" si="0"/>
        <v>0</v>
      </c>
      <c r="M108" s="71">
        <f t="shared" si="1"/>
        <v>0</v>
      </c>
      <c r="N108" s="71">
        <f t="shared" si="2"/>
        <v>0</v>
      </c>
      <c r="O108" s="71">
        <f t="shared" si="3"/>
        <v>0</v>
      </c>
      <c r="P108" s="71">
        <f t="shared" si="4"/>
        <v>0</v>
      </c>
      <c r="Q108" s="71">
        <f t="shared" si="5"/>
        <v>0</v>
      </c>
      <c r="R108" s="101" t="str">
        <f>IFERROR(VLOOKUP(G108,'Company Key'!A$8:C$19,2,FALSE)," ")</f>
        <v xml:space="preserve"> </v>
      </c>
      <c r="S108" s="42" t="str">
        <f>IFERROR(VLOOKUP(G108,'Company Key'!A$8:C$19,3,FALSE)," ")</f>
        <v xml:space="preserve"> </v>
      </c>
      <c r="T108" s="42" t="str">
        <f t="shared" si="7"/>
        <v>,   / :  []</v>
      </c>
    </row>
    <row r="109" spans="1:20" ht="14.5" x14ac:dyDescent="0.35">
      <c r="A109" s="94"/>
      <c r="B109" s="75" t="str">
        <f>IFERROR(VLOOKUP(A109,'NETL Codes'!$A$1:$B$78,2,FALSE),"")</f>
        <v/>
      </c>
      <c r="C109" s="94"/>
      <c r="D109" s="94"/>
      <c r="E109" s="94"/>
      <c r="F109" s="92" t="s">
        <v>87</v>
      </c>
      <c r="G109" s="94"/>
      <c r="H109" s="95"/>
      <c r="I109" s="96"/>
      <c r="J109" s="96"/>
      <c r="K109" s="97"/>
      <c r="L109" s="70">
        <f t="shared" si="0"/>
        <v>0</v>
      </c>
      <c r="M109" s="71">
        <f t="shared" si="1"/>
        <v>0</v>
      </c>
      <c r="N109" s="71">
        <f t="shared" si="2"/>
        <v>0</v>
      </c>
      <c r="O109" s="71">
        <f t="shared" si="3"/>
        <v>0</v>
      </c>
      <c r="P109" s="71">
        <f t="shared" si="4"/>
        <v>0</v>
      </c>
      <c r="Q109" s="71">
        <f t="shared" si="5"/>
        <v>0</v>
      </c>
      <c r="R109" s="101" t="str">
        <f>IFERROR(VLOOKUP(G109,'Company Key'!A$8:C$19,2,FALSE)," ")</f>
        <v xml:space="preserve"> </v>
      </c>
      <c r="S109" s="42" t="str">
        <f>IFERROR(VLOOKUP(G109,'Company Key'!A$8:C$19,3,FALSE)," ")</f>
        <v xml:space="preserve"> </v>
      </c>
      <c r="T109" s="42" t="str">
        <f t="shared" si="7"/>
        <v>,   / :  []</v>
      </c>
    </row>
    <row r="110" spans="1:20" ht="14.5" x14ac:dyDescent="0.35">
      <c r="A110" s="94"/>
      <c r="B110" s="75" t="str">
        <f>IFERROR(VLOOKUP(A110,'NETL Codes'!$A$1:$B$78,2,FALSE),"")</f>
        <v/>
      </c>
      <c r="C110" s="94"/>
      <c r="D110" s="94"/>
      <c r="E110" s="94"/>
      <c r="F110" s="92" t="s">
        <v>87</v>
      </c>
      <c r="G110" s="94"/>
      <c r="H110" s="95"/>
      <c r="I110" s="96"/>
      <c r="J110" s="96"/>
      <c r="K110" s="97"/>
      <c r="L110" s="70">
        <f t="shared" si="0"/>
        <v>0</v>
      </c>
      <c r="M110" s="71">
        <f t="shared" si="1"/>
        <v>0</v>
      </c>
      <c r="N110" s="71">
        <f t="shared" si="2"/>
        <v>0</v>
      </c>
      <c r="O110" s="71">
        <f t="shared" si="3"/>
        <v>0</v>
      </c>
      <c r="P110" s="71">
        <f t="shared" si="4"/>
        <v>0</v>
      </c>
      <c r="Q110" s="71">
        <f t="shared" si="5"/>
        <v>0</v>
      </c>
      <c r="R110" s="101" t="str">
        <f>IFERROR(VLOOKUP(G110,'Company Key'!A$8:C$19,2,FALSE)," ")</f>
        <v xml:space="preserve"> </v>
      </c>
      <c r="S110" s="42" t="str">
        <f>IFERROR(VLOOKUP(G110,'Company Key'!A$8:C$19,3,FALSE)," ")</f>
        <v xml:space="preserve"> </v>
      </c>
      <c r="T110" s="42" t="str">
        <f t="shared" si="7"/>
        <v>,   / :  []</v>
      </c>
    </row>
    <row r="111" spans="1:20" ht="14.5" x14ac:dyDescent="0.35">
      <c r="A111" s="94"/>
      <c r="B111" s="75" t="str">
        <f>IFERROR(VLOOKUP(A111,'NETL Codes'!$A$1:$B$78,2,FALSE),"")</f>
        <v/>
      </c>
      <c r="C111" s="94"/>
      <c r="D111" s="94"/>
      <c r="E111" s="94"/>
      <c r="F111" s="92" t="s">
        <v>87</v>
      </c>
      <c r="G111" s="94"/>
      <c r="H111" s="95"/>
      <c r="I111" s="96"/>
      <c r="J111" s="96"/>
      <c r="K111" s="97"/>
      <c r="L111" s="70">
        <f t="shared" si="0"/>
        <v>0</v>
      </c>
      <c r="M111" s="71">
        <f t="shared" si="1"/>
        <v>0</v>
      </c>
      <c r="N111" s="71">
        <f t="shared" si="2"/>
        <v>0</v>
      </c>
      <c r="O111" s="71">
        <f t="shared" si="3"/>
        <v>0</v>
      </c>
      <c r="P111" s="71">
        <f t="shared" si="4"/>
        <v>0</v>
      </c>
      <c r="Q111" s="71">
        <f t="shared" si="5"/>
        <v>0</v>
      </c>
      <c r="R111" s="101" t="str">
        <f>IFERROR(VLOOKUP(G111,'Company Key'!A$8:C$19,2,FALSE)," ")</f>
        <v xml:space="preserve"> </v>
      </c>
      <c r="S111" s="42" t="str">
        <f>IFERROR(VLOOKUP(G111,'Company Key'!A$8:C$19,3,FALSE)," ")</f>
        <v xml:space="preserve"> </v>
      </c>
      <c r="T111" s="42" t="str">
        <f t="shared" si="7"/>
        <v>,   / :  []</v>
      </c>
    </row>
    <row r="112" spans="1:20" ht="14.5" x14ac:dyDescent="0.35">
      <c r="A112" s="94"/>
      <c r="B112" s="75" t="str">
        <f>IFERROR(VLOOKUP(A112,'NETL Codes'!$A$1:$B$78,2,FALSE),"")</f>
        <v/>
      </c>
      <c r="C112" s="94"/>
      <c r="D112" s="94"/>
      <c r="E112" s="94"/>
      <c r="F112" s="92" t="s">
        <v>87</v>
      </c>
      <c r="G112" s="94"/>
      <c r="H112" s="95"/>
      <c r="I112" s="96"/>
      <c r="J112" s="96"/>
      <c r="K112" s="97"/>
      <c r="L112" s="70">
        <f t="shared" si="0"/>
        <v>0</v>
      </c>
      <c r="M112" s="71">
        <f t="shared" si="1"/>
        <v>0</v>
      </c>
      <c r="N112" s="71">
        <f t="shared" si="2"/>
        <v>0</v>
      </c>
      <c r="O112" s="71">
        <f t="shared" si="3"/>
        <v>0</v>
      </c>
      <c r="P112" s="71">
        <f t="shared" si="4"/>
        <v>0</v>
      </c>
      <c r="Q112" s="71">
        <f t="shared" si="5"/>
        <v>0</v>
      </c>
      <c r="R112" s="101" t="str">
        <f>IFERROR(VLOOKUP(G112,'Company Key'!A$8:C$19,2,FALSE)," ")</f>
        <v xml:space="preserve"> </v>
      </c>
      <c r="S112" s="42" t="str">
        <f>IFERROR(VLOOKUP(G112,'Company Key'!A$8:C$19,3,FALSE)," ")</f>
        <v xml:space="preserve"> </v>
      </c>
      <c r="T112" s="42" t="str">
        <f t="shared" si="7"/>
        <v>,   / :  []</v>
      </c>
    </row>
    <row r="113" spans="1:20" ht="14.5" x14ac:dyDescent="0.35">
      <c r="A113" s="94"/>
      <c r="B113" s="75" t="str">
        <f>IFERROR(VLOOKUP(A113,'NETL Codes'!$A$1:$B$78,2,FALSE),"")</f>
        <v/>
      </c>
      <c r="C113" s="94"/>
      <c r="D113" s="94"/>
      <c r="E113" s="94"/>
      <c r="F113" s="92" t="s">
        <v>87</v>
      </c>
      <c r="G113" s="94"/>
      <c r="H113" s="95"/>
      <c r="I113" s="96"/>
      <c r="J113" s="96"/>
      <c r="K113" s="97"/>
      <c r="L113" s="70">
        <f t="shared" si="0"/>
        <v>0</v>
      </c>
      <c r="M113" s="71">
        <f t="shared" si="1"/>
        <v>0</v>
      </c>
      <c r="N113" s="71">
        <f t="shared" si="2"/>
        <v>0</v>
      </c>
      <c r="O113" s="71">
        <f t="shared" si="3"/>
        <v>0</v>
      </c>
      <c r="P113" s="71">
        <f t="shared" si="4"/>
        <v>0</v>
      </c>
      <c r="Q113" s="71">
        <f t="shared" si="5"/>
        <v>0</v>
      </c>
      <c r="R113" s="101" t="str">
        <f>IFERROR(VLOOKUP(G113,'Company Key'!A$8:C$19,2,FALSE)," ")</f>
        <v xml:space="preserve"> </v>
      </c>
      <c r="S113" s="42" t="str">
        <f>IFERROR(VLOOKUP(G113,'Company Key'!A$8:C$19,3,FALSE)," ")</f>
        <v xml:space="preserve"> </v>
      </c>
      <c r="T113" s="42" t="str">
        <f t="shared" si="7"/>
        <v>,   / :  []</v>
      </c>
    </row>
    <row r="114" spans="1:20" ht="14.5" x14ac:dyDescent="0.35">
      <c r="A114" s="94"/>
      <c r="B114" s="75" t="str">
        <f>IFERROR(VLOOKUP(A114,'NETL Codes'!$A$1:$B$78,2,FALSE),"")</f>
        <v/>
      </c>
      <c r="C114" s="94"/>
      <c r="D114" s="94"/>
      <c r="E114" s="94"/>
      <c r="F114" s="92" t="s">
        <v>87</v>
      </c>
      <c r="G114" s="94"/>
      <c r="H114" s="95"/>
      <c r="I114" s="96"/>
      <c r="J114" s="96"/>
      <c r="K114" s="97"/>
      <c r="L114" s="70">
        <f t="shared" si="0"/>
        <v>0</v>
      </c>
      <c r="M114" s="71">
        <f t="shared" si="1"/>
        <v>0</v>
      </c>
      <c r="N114" s="71">
        <f t="shared" si="2"/>
        <v>0</v>
      </c>
      <c r="O114" s="71">
        <f t="shared" si="3"/>
        <v>0</v>
      </c>
      <c r="P114" s="71">
        <f t="shared" si="4"/>
        <v>0</v>
      </c>
      <c r="Q114" s="71">
        <f t="shared" si="5"/>
        <v>0</v>
      </c>
      <c r="R114" s="101" t="str">
        <f>IFERROR(VLOOKUP(G114,'Company Key'!A$8:C$19,2,FALSE)," ")</f>
        <v xml:space="preserve"> </v>
      </c>
      <c r="S114" s="42" t="str">
        <f>IFERROR(VLOOKUP(G114,'Company Key'!A$8:C$19,3,FALSE)," ")</f>
        <v xml:space="preserve"> </v>
      </c>
      <c r="T114" s="42" t="str">
        <f t="shared" si="7"/>
        <v>,   / :  []</v>
      </c>
    </row>
    <row r="115" spans="1:20" ht="14.5" x14ac:dyDescent="0.35">
      <c r="A115" s="94"/>
      <c r="B115" s="75" t="str">
        <f>IFERROR(VLOOKUP(A115,'NETL Codes'!$A$1:$B$78,2,FALSE),"")</f>
        <v/>
      </c>
      <c r="C115" s="94"/>
      <c r="D115" s="94"/>
      <c r="E115" s="94"/>
      <c r="F115" s="92" t="s">
        <v>87</v>
      </c>
      <c r="G115" s="94"/>
      <c r="H115" s="95"/>
      <c r="I115" s="96"/>
      <c r="J115" s="96"/>
      <c r="K115" s="97"/>
      <c r="L115" s="70">
        <f t="shared" si="0"/>
        <v>0</v>
      </c>
      <c r="M115" s="71">
        <f t="shared" si="1"/>
        <v>0</v>
      </c>
      <c r="N115" s="71">
        <f t="shared" si="2"/>
        <v>0</v>
      </c>
      <c r="O115" s="71">
        <f t="shared" si="3"/>
        <v>0</v>
      </c>
      <c r="P115" s="71">
        <f t="shared" si="4"/>
        <v>0</v>
      </c>
      <c r="Q115" s="71">
        <f t="shared" si="5"/>
        <v>0</v>
      </c>
      <c r="R115" s="101" t="str">
        <f>IFERROR(VLOOKUP(G115,'Company Key'!A$8:C$19,2,FALSE)," ")</f>
        <v xml:space="preserve"> </v>
      </c>
      <c r="S115" s="42" t="str">
        <f>IFERROR(VLOOKUP(G115,'Company Key'!A$8:C$19,3,FALSE)," ")</f>
        <v xml:space="preserve"> </v>
      </c>
      <c r="T115" s="42" t="str">
        <f t="shared" si="7"/>
        <v>,   / :  []</v>
      </c>
    </row>
    <row r="116" spans="1:20" ht="14.5" x14ac:dyDescent="0.35">
      <c r="A116" s="94"/>
      <c r="B116" s="75" t="str">
        <f>IFERROR(VLOOKUP(A116,'NETL Codes'!$A$1:$B$78,2,FALSE),"")</f>
        <v/>
      </c>
      <c r="C116" s="94"/>
      <c r="D116" s="94"/>
      <c r="E116" s="94"/>
      <c r="F116" s="92" t="s">
        <v>87</v>
      </c>
      <c r="G116" s="94"/>
      <c r="H116" s="95"/>
      <c r="I116" s="96"/>
      <c r="J116" s="96"/>
      <c r="K116" s="97"/>
      <c r="L116" s="70">
        <f t="shared" si="0"/>
        <v>0</v>
      </c>
      <c r="M116" s="71">
        <f t="shared" si="1"/>
        <v>0</v>
      </c>
      <c r="N116" s="71">
        <f t="shared" si="2"/>
        <v>0</v>
      </c>
      <c r="O116" s="71">
        <f t="shared" si="3"/>
        <v>0</v>
      </c>
      <c r="P116" s="71">
        <f t="shared" si="4"/>
        <v>0</v>
      </c>
      <c r="Q116" s="71">
        <f t="shared" si="5"/>
        <v>0</v>
      </c>
      <c r="R116" s="101" t="str">
        <f>IFERROR(VLOOKUP(G116,'Company Key'!A$8:C$19,2,FALSE)," ")</f>
        <v xml:space="preserve"> </v>
      </c>
      <c r="S116" s="42" t="str">
        <f>IFERROR(VLOOKUP(G116,'Company Key'!A$8:C$19,3,FALSE)," ")</f>
        <v xml:space="preserve"> </v>
      </c>
      <c r="T116" s="42" t="str">
        <f t="shared" si="7"/>
        <v>,   / :  []</v>
      </c>
    </row>
    <row r="117" spans="1:20" ht="14.5" x14ac:dyDescent="0.35">
      <c r="A117" s="94"/>
      <c r="B117" s="75" t="str">
        <f>IFERROR(VLOOKUP(A117,'NETL Codes'!$A$1:$B$78,2,FALSE),"")</f>
        <v/>
      </c>
      <c r="C117" s="94"/>
      <c r="D117" s="94"/>
      <c r="E117" s="94"/>
      <c r="F117" s="92" t="s">
        <v>87</v>
      </c>
      <c r="G117" s="94"/>
      <c r="H117" s="95"/>
      <c r="I117" s="96"/>
      <c r="J117" s="96"/>
      <c r="K117" s="97"/>
      <c r="L117" s="70">
        <f t="shared" si="0"/>
        <v>0</v>
      </c>
      <c r="M117" s="71">
        <f t="shared" si="1"/>
        <v>0</v>
      </c>
      <c r="N117" s="71">
        <f t="shared" si="2"/>
        <v>0</v>
      </c>
      <c r="O117" s="71">
        <f t="shared" si="3"/>
        <v>0</v>
      </c>
      <c r="P117" s="71">
        <f t="shared" si="4"/>
        <v>0</v>
      </c>
      <c r="Q117" s="71">
        <f t="shared" si="5"/>
        <v>0</v>
      </c>
      <c r="R117" s="101" t="str">
        <f>IFERROR(VLOOKUP(G117,'Company Key'!A$8:C$19,2,FALSE)," ")</f>
        <v xml:space="preserve"> </v>
      </c>
      <c r="S117" s="42" t="str">
        <f>IFERROR(VLOOKUP(G117,'Company Key'!A$8:C$19,3,FALSE)," ")</f>
        <v xml:space="preserve"> </v>
      </c>
      <c r="T117" s="42" t="str">
        <f t="shared" si="7"/>
        <v>,   / :  []</v>
      </c>
    </row>
    <row r="118" spans="1:20" ht="14.5" x14ac:dyDescent="0.35">
      <c r="A118" s="94"/>
      <c r="B118" s="75" t="str">
        <f>IFERROR(VLOOKUP(A118,'NETL Codes'!$A$1:$B$78,2,FALSE),"")</f>
        <v/>
      </c>
      <c r="C118" s="94"/>
      <c r="D118" s="94"/>
      <c r="E118" s="94"/>
      <c r="F118" s="92" t="s">
        <v>87</v>
      </c>
      <c r="G118" s="94"/>
      <c r="H118" s="95"/>
      <c r="I118" s="96"/>
      <c r="J118" s="96"/>
      <c r="K118" s="97"/>
      <c r="L118" s="70">
        <f t="shared" si="0"/>
        <v>0</v>
      </c>
      <c r="M118" s="71">
        <f t="shared" si="1"/>
        <v>0</v>
      </c>
      <c r="N118" s="71">
        <f t="shared" si="2"/>
        <v>0</v>
      </c>
      <c r="O118" s="71">
        <f t="shared" si="3"/>
        <v>0</v>
      </c>
      <c r="P118" s="71">
        <f t="shared" si="4"/>
        <v>0</v>
      </c>
      <c r="Q118" s="71">
        <f t="shared" si="5"/>
        <v>0</v>
      </c>
      <c r="R118" s="101" t="str">
        <f>IFERROR(VLOOKUP(G118,'Company Key'!A$8:C$19,2,FALSE)," ")</f>
        <v xml:space="preserve"> </v>
      </c>
      <c r="S118" s="42" t="str">
        <f>IFERROR(VLOOKUP(G118,'Company Key'!A$8:C$19,3,FALSE)," ")</f>
        <v xml:space="preserve"> </v>
      </c>
      <c r="T118" s="42" t="str">
        <f t="shared" si="7"/>
        <v>,   / :  []</v>
      </c>
    </row>
    <row r="119" spans="1:20" ht="14.5" x14ac:dyDescent="0.35">
      <c r="A119" s="94"/>
      <c r="B119" s="75" t="str">
        <f>IFERROR(VLOOKUP(A119,'NETL Codes'!$A$1:$B$78,2,FALSE),"")</f>
        <v/>
      </c>
      <c r="C119" s="94"/>
      <c r="D119" s="94"/>
      <c r="E119" s="94"/>
      <c r="F119" s="92" t="s">
        <v>87</v>
      </c>
      <c r="G119" s="94"/>
      <c r="H119" s="95"/>
      <c r="I119" s="96"/>
      <c r="J119" s="96"/>
      <c r="K119" s="97"/>
      <c r="L119" s="70">
        <f t="shared" si="0"/>
        <v>0</v>
      </c>
      <c r="M119" s="71">
        <f t="shared" si="1"/>
        <v>0</v>
      </c>
      <c r="N119" s="71">
        <f t="shared" si="2"/>
        <v>0</v>
      </c>
      <c r="O119" s="71">
        <f t="shared" si="3"/>
        <v>0</v>
      </c>
      <c r="P119" s="71">
        <f t="shared" si="4"/>
        <v>0</v>
      </c>
      <c r="Q119" s="71">
        <f t="shared" si="5"/>
        <v>0</v>
      </c>
      <c r="R119" s="101" t="str">
        <f>IFERROR(VLOOKUP(G119,'Company Key'!A$8:C$19,2,FALSE)," ")</f>
        <v xml:space="preserve"> </v>
      </c>
      <c r="S119" s="42" t="str">
        <f>IFERROR(VLOOKUP(G119,'Company Key'!A$8:C$19,3,FALSE)," ")</f>
        <v xml:space="preserve"> </v>
      </c>
      <c r="T119" s="42" t="str">
        <f t="shared" si="7"/>
        <v>,   / :  []</v>
      </c>
    </row>
    <row r="120" spans="1:20" ht="14.5" x14ac:dyDescent="0.35">
      <c r="A120" s="94"/>
      <c r="B120" s="75" t="str">
        <f>IFERROR(VLOOKUP(A120,'NETL Codes'!$A$1:$B$78,2,FALSE),"")</f>
        <v/>
      </c>
      <c r="C120" s="94"/>
      <c r="D120" s="94"/>
      <c r="E120" s="94"/>
      <c r="F120" s="92" t="s">
        <v>87</v>
      </c>
      <c r="G120" s="94"/>
      <c r="H120" s="95"/>
      <c r="I120" s="96"/>
      <c r="J120" s="96"/>
      <c r="K120" s="97"/>
      <c r="L120" s="70">
        <f t="shared" si="0"/>
        <v>0</v>
      </c>
      <c r="M120" s="71">
        <f t="shared" si="1"/>
        <v>0</v>
      </c>
      <c r="N120" s="71">
        <f t="shared" si="2"/>
        <v>0</v>
      </c>
      <c r="O120" s="71">
        <f t="shared" si="3"/>
        <v>0</v>
      </c>
      <c r="P120" s="71">
        <f t="shared" si="4"/>
        <v>0</v>
      </c>
      <c r="Q120" s="71">
        <f t="shared" si="5"/>
        <v>0</v>
      </c>
      <c r="R120" s="101" t="str">
        <f>IFERROR(VLOOKUP(G120,'Company Key'!A$8:C$19,2,FALSE)," ")</f>
        <v xml:space="preserve"> </v>
      </c>
      <c r="S120" s="42" t="str">
        <f>IFERROR(VLOOKUP(G120,'Company Key'!A$8:C$19,3,FALSE)," ")</f>
        <v xml:space="preserve"> </v>
      </c>
      <c r="T120" s="42" t="str">
        <f t="shared" si="7"/>
        <v>,   / :  []</v>
      </c>
    </row>
    <row r="121" spans="1:20" ht="14.5" x14ac:dyDescent="0.35">
      <c r="A121" s="94"/>
      <c r="B121" s="75" t="str">
        <f>IFERROR(VLOOKUP(A121,'NETL Codes'!$A$1:$B$78,2,FALSE),"")</f>
        <v/>
      </c>
      <c r="C121" s="94"/>
      <c r="D121" s="94"/>
      <c r="E121" s="94"/>
      <c r="F121" s="92" t="s">
        <v>87</v>
      </c>
      <c r="G121" s="94"/>
      <c r="H121" s="95"/>
      <c r="I121" s="96"/>
      <c r="J121" s="96"/>
      <c r="K121" s="97"/>
      <c r="L121" s="70">
        <f t="shared" si="0"/>
        <v>0</v>
      </c>
      <c r="M121" s="71">
        <f t="shared" si="1"/>
        <v>0</v>
      </c>
      <c r="N121" s="71">
        <f t="shared" si="2"/>
        <v>0</v>
      </c>
      <c r="O121" s="71">
        <f t="shared" si="3"/>
        <v>0</v>
      </c>
      <c r="P121" s="71">
        <f t="shared" si="4"/>
        <v>0</v>
      </c>
      <c r="Q121" s="71">
        <f t="shared" si="5"/>
        <v>0</v>
      </c>
      <c r="R121" s="101" t="str">
        <f>IFERROR(VLOOKUP(G121,'Company Key'!A$8:C$19,2,FALSE)," ")</f>
        <v xml:space="preserve"> </v>
      </c>
      <c r="S121" s="42" t="str">
        <f>IFERROR(VLOOKUP(G121,'Company Key'!A$8:C$19,3,FALSE)," ")</f>
        <v xml:space="preserve"> </v>
      </c>
      <c r="T121" s="42" t="str">
        <f t="shared" si="7"/>
        <v>,   / :  []</v>
      </c>
    </row>
    <row r="122" spans="1:20" ht="14.5" x14ac:dyDescent="0.35">
      <c r="A122" s="94"/>
      <c r="B122" s="75" t="str">
        <f>IFERROR(VLOOKUP(A122,'NETL Codes'!$A$1:$B$78,2,FALSE),"")</f>
        <v/>
      </c>
      <c r="C122" s="94"/>
      <c r="D122" s="94"/>
      <c r="E122" s="94"/>
      <c r="F122" s="92" t="s">
        <v>87</v>
      </c>
      <c r="G122" s="94"/>
      <c r="H122" s="95"/>
      <c r="I122" s="96"/>
      <c r="J122" s="96"/>
      <c r="K122" s="97"/>
      <c r="L122" s="70">
        <f t="shared" si="0"/>
        <v>0</v>
      </c>
      <c r="M122" s="71">
        <f t="shared" si="1"/>
        <v>0</v>
      </c>
      <c r="N122" s="71">
        <f t="shared" si="2"/>
        <v>0</v>
      </c>
      <c r="O122" s="71">
        <f t="shared" si="3"/>
        <v>0</v>
      </c>
      <c r="P122" s="71">
        <f t="shared" si="4"/>
        <v>0</v>
      </c>
      <c r="Q122" s="71">
        <f t="shared" si="5"/>
        <v>0</v>
      </c>
      <c r="R122" s="101" t="str">
        <f>IFERROR(VLOOKUP(G122,'Company Key'!A$8:C$19,2,FALSE)," ")</f>
        <v xml:space="preserve"> </v>
      </c>
      <c r="S122" s="42" t="str">
        <f>IFERROR(VLOOKUP(G122,'Company Key'!A$8:C$19,3,FALSE)," ")</f>
        <v xml:space="preserve"> </v>
      </c>
      <c r="T122" s="42" t="str">
        <f t="shared" si="7"/>
        <v>,   / :  []</v>
      </c>
    </row>
    <row r="123" spans="1:20" ht="14.5" x14ac:dyDescent="0.35">
      <c r="A123" s="94"/>
      <c r="B123" s="75" t="str">
        <f>IFERROR(VLOOKUP(A123,'NETL Codes'!$A$1:$B$78,2,FALSE),"")</f>
        <v/>
      </c>
      <c r="C123" s="94"/>
      <c r="D123" s="94"/>
      <c r="E123" s="94"/>
      <c r="F123" s="92" t="s">
        <v>87</v>
      </c>
      <c r="G123" s="94"/>
      <c r="H123" s="95"/>
      <c r="I123" s="96"/>
      <c r="J123" s="96"/>
      <c r="K123" s="97"/>
      <c r="L123" s="70">
        <f t="shared" si="0"/>
        <v>0</v>
      </c>
      <c r="M123" s="71">
        <f t="shared" si="1"/>
        <v>0</v>
      </c>
      <c r="N123" s="71">
        <f t="shared" si="2"/>
        <v>0</v>
      </c>
      <c r="O123" s="71">
        <f t="shared" si="3"/>
        <v>0</v>
      </c>
      <c r="P123" s="71">
        <f t="shared" si="4"/>
        <v>0</v>
      </c>
      <c r="Q123" s="71">
        <f t="shared" si="5"/>
        <v>0</v>
      </c>
      <c r="R123" s="101" t="str">
        <f>IFERROR(VLOOKUP(G123,'Company Key'!A$8:C$19,2,FALSE)," ")</f>
        <v xml:space="preserve"> </v>
      </c>
      <c r="S123" s="42" t="str">
        <f>IFERROR(VLOOKUP(G123,'Company Key'!A$8:C$19,3,FALSE)," ")</f>
        <v xml:space="preserve"> </v>
      </c>
      <c r="T123" s="42" t="str">
        <f t="shared" si="7"/>
        <v>,   / :  []</v>
      </c>
    </row>
    <row r="124" spans="1:20" ht="14.5" x14ac:dyDescent="0.35">
      <c r="A124" s="94"/>
      <c r="B124" s="75" t="str">
        <f>IFERROR(VLOOKUP(A124,'NETL Codes'!$A$1:$B$78,2,FALSE),"")</f>
        <v/>
      </c>
      <c r="C124" s="94"/>
      <c r="D124" s="94"/>
      <c r="E124" s="94"/>
      <c r="F124" s="92" t="s">
        <v>87</v>
      </c>
      <c r="G124" s="94"/>
      <c r="H124" s="95"/>
      <c r="I124" s="96"/>
      <c r="J124" s="96"/>
      <c r="K124" s="97"/>
      <c r="L124" s="70">
        <f t="shared" si="0"/>
        <v>0</v>
      </c>
      <c r="M124" s="71">
        <f t="shared" si="1"/>
        <v>0</v>
      </c>
      <c r="N124" s="71">
        <f t="shared" si="2"/>
        <v>0</v>
      </c>
      <c r="O124" s="71">
        <f t="shared" si="3"/>
        <v>0</v>
      </c>
      <c r="P124" s="71">
        <f t="shared" si="4"/>
        <v>0</v>
      </c>
      <c r="Q124" s="71">
        <f t="shared" si="5"/>
        <v>0</v>
      </c>
      <c r="R124" s="101" t="str">
        <f>IFERROR(VLOOKUP(G124,'Company Key'!A$8:C$19,2,FALSE)," ")</f>
        <v xml:space="preserve"> </v>
      </c>
      <c r="S124" s="42" t="str">
        <f>IFERROR(VLOOKUP(G124,'Company Key'!A$8:C$19,3,FALSE)," ")</f>
        <v xml:space="preserve"> </v>
      </c>
      <c r="T124" s="42" t="str">
        <f t="shared" si="7"/>
        <v>,   / :  []</v>
      </c>
    </row>
    <row r="125" spans="1:20" ht="14.5" x14ac:dyDescent="0.35">
      <c r="A125" s="94"/>
      <c r="B125" s="75" t="str">
        <f>IFERROR(VLOOKUP(A125,'NETL Codes'!$A$1:$B$78,2,FALSE),"")</f>
        <v/>
      </c>
      <c r="C125" s="94"/>
      <c r="D125" s="94"/>
      <c r="E125" s="94"/>
      <c r="F125" s="92" t="s">
        <v>87</v>
      </c>
      <c r="G125" s="94"/>
      <c r="H125" s="95"/>
      <c r="I125" s="96"/>
      <c r="J125" s="96"/>
      <c r="K125" s="97"/>
      <c r="L125" s="70">
        <f t="shared" si="0"/>
        <v>0</v>
      </c>
      <c r="M125" s="71">
        <f t="shared" si="1"/>
        <v>0</v>
      </c>
      <c r="N125" s="71">
        <f t="shared" si="2"/>
        <v>0</v>
      </c>
      <c r="O125" s="71">
        <f t="shared" si="3"/>
        <v>0</v>
      </c>
      <c r="P125" s="71">
        <f t="shared" si="4"/>
        <v>0</v>
      </c>
      <c r="Q125" s="71">
        <f t="shared" si="5"/>
        <v>0</v>
      </c>
      <c r="R125" s="101" t="str">
        <f>IFERROR(VLOOKUP(G125,'Company Key'!A$8:C$19,2,FALSE)," ")</f>
        <v xml:space="preserve"> </v>
      </c>
      <c r="S125" s="42" t="str">
        <f>IFERROR(VLOOKUP(G125,'Company Key'!A$8:C$19,3,FALSE)," ")</f>
        <v xml:space="preserve"> </v>
      </c>
      <c r="T125" s="42" t="str">
        <f t="shared" si="7"/>
        <v>,   / :  []</v>
      </c>
    </row>
    <row r="126" spans="1:20" ht="14.5" x14ac:dyDescent="0.35">
      <c r="A126" s="94"/>
      <c r="B126" s="75" t="str">
        <f>IFERROR(VLOOKUP(A126,'NETL Codes'!$A$1:$B$78,2,FALSE),"")</f>
        <v/>
      </c>
      <c r="C126" s="94"/>
      <c r="D126" s="94"/>
      <c r="E126" s="94"/>
      <c r="F126" s="92" t="s">
        <v>87</v>
      </c>
      <c r="G126" s="94"/>
      <c r="H126" s="95"/>
      <c r="I126" s="96"/>
      <c r="J126" s="96"/>
      <c r="K126" s="97"/>
      <c r="L126" s="70">
        <f t="shared" si="0"/>
        <v>0</v>
      </c>
      <c r="M126" s="71">
        <f t="shared" si="1"/>
        <v>0</v>
      </c>
      <c r="N126" s="71">
        <f t="shared" si="2"/>
        <v>0</v>
      </c>
      <c r="O126" s="71">
        <f t="shared" si="3"/>
        <v>0</v>
      </c>
      <c r="P126" s="71">
        <f t="shared" si="4"/>
        <v>0</v>
      </c>
      <c r="Q126" s="71">
        <f t="shared" si="5"/>
        <v>0</v>
      </c>
      <c r="R126" s="101" t="str">
        <f>IFERROR(VLOOKUP(G126,'Company Key'!A$8:C$19,2,FALSE)," ")</f>
        <v xml:space="preserve"> </v>
      </c>
      <c r="S126" s="42" t="str">
        <f>IFERROR(VLOOKUP(G126,'Company Key'!A$8:C$19,3,FALSE)," ")</f>
        <v xml:space="preserve"> </v>
      </c>
      <c r="T126" s="42" t="str">
        <f t="shared" si="7"/>
        <v>,   / :  []</v>
      </c>
    </row>
    <row r="127" spans="1:20" ht="14.5" x14ac:dyDescent="0.35">
      <c r="A127" s="94"/>
      <c r="B127" s="75" t="str">
        <f>IFERROR(VLOOKUP(A127,'NETL Codes'!$A$1:$B$78,2,FALSE),"")</f>
        <v/>
      </c>
      <c r="C127" s="94"/>
      <c r="D127" s="94"/>
      <c r="E127" s="94"/>
      <c r="F127" s="92" t="s">
        <v>87</v>
      </c>
      <c r="G127" s="94"/>
      <c r="H127" s="95"/>
      <c r="I127" s="96"/>
      <c r="J127" s="96"/>
      <c r="K127" s="97"/>
      <c r="L127" s="70">
        <f t="shared" si="0"/>
        <v>0</v>
      </c>
      <c r="M127" s="71">
        <f t="shared" si="1"/>
        <v>0</v>
      </c>
      <c r="N127" s="71">
        <f t="shared" si="2"/>
        <v>0</v>
      </c>
      <c r="O127" s="71">
        <f t="shared" si="3"/>
        <v>0</v>
      </c>
      <c r="P127" s="71">
        <f t="shared" si="4"/>
        <v>0</v>
      </c>
      <c r="Q127" s="71">
        <f t="shared" si="5"/>
        <v>0</v>
      </c>
      <c r="R127" s="101" t="str">
        <f>IFERROR(VLOOKUP(G127,'Company Key'!A$8:C$19,2,FALSE)," ")</f>
        <v xml:space="preserve"> </v>
      </c>
      <c r="S127" s="42" t="str">
        <f>IFERROR(VLOOKUP(G127,'Company Key'!A$8:C$19,3,FALSE)," ")</f>
        <v xml:space="preserve"> </v>
      </c>
      <c r="T127" s="42" t="str">
        <f t="shared" si="7"/>
        <v>,   / :  []</v>
      </c>
    </row>
    <row r="128" spans="1:20" ht="14.5" x14ac:dyDescent="0.35">
      <c r="A128" s="94"/>
      <c r="B128" s="75" t="str">
        <f>IFERROR(VLOOKUP(A128,'NETL Codes'!$A$1:$B$78,2,FALSE),"")</f>
        <v/>
      </c>
      <c r="C128" s="94"/>
      <c r="D128" s="94"/>
      <c r="E128" s="94"/>
      <c r="F128" s="92" t="s">
        <v>87</v>
      </c>
      <c r="G128" s="94"/>
      <c r="H128" s="95"/>
      <c r="I128" s="96"/>
      <c r="J128" s="96"/>
      <c r="K128" s="97"/>
      <c r="L128" s="70">
        <f t="shared" si="0"/>
        <v>0</v>
      </c>
      <c r="M128" s="71">
        <f t="shared" si="1"/>
        <v>0</v>
      </c>
      <c r="N128" s="71">
        <f t="shared" si="2"/>
        <v>0</v>
      </c>
      <c r="O128" s="71">
        <f t="shared" si="3"/>
        <v>0</v>
      </c>
      <c r="P128" s="71">
        <f t="shared" si="4"/>
        <v>0</v>
      </c>
      <c r="Q128" s="71">
        <f t="shared" si="5"/>
        <v>0</v>
      </c>
      <c r="R128" s="101" t="str">
        <f>IFERROR(VLOOKUP(G128,'Company Key'!A$8:C$19,2,FALSE)," ")</f>
        <v xml:space="preserve"> </v>
      </c>
      <c r="S128" s="42" t="str">
        <f>IFERROR(VLOOKUP(G128,'Company Key'!A$8:C$19,3,FALSE)," ")</f>
        <v xml:space="preserve"> </v>
      </c>
      <c r="T128" s="42" t="str">
        <f t="shared" si="7"/>
        <v>,   / :  []</v>
      </c>
    </row>
    <row r="129" spans="1:20" ht="14.5" x14ac:dyDescent="0.35">
      <c r="A129" s="94"/>
      <c r="B129" s="75" t="str">
        <f>IFERROR(VLOOKUP(A129,'NETL Codes'!$A$1:$B$78,2,FALSE),"")</f>
        <v/>
      </c>
      <c r="C129" s="94"/>
      <c r="D129" s="94"/>
      <c r="E129" s="94"/>
      <c r="F129" s="92" t="s">
        <v>87</v>
      </c>
      <c r="G129" s="94"/>
      <c r="H129" s="95"/>
      <c r="I129" s="96"/>
      <c r="J129" s="96"/>
      <c r="K129" s="97"/>
      <c r="L129" s="70">
        <f t="shared" si="0"/>
        <v>0</v>
      </c>
      <c r="M129" s="71">
        <f t="shared" si="1"/>
        <v>0</v>
      </c>
      <c r="N129" s="71">
        <f t="shared" si="2"/>
        <v>0</v>
      </c>
      <c r="O129" s="71">
        <f t="shared" si="3"/>
        <v>0</v>
      </c>
      <c r="P129" s="71">
        <f t="shared" si="4"/>
        <v>0</v>
      </c>
      <c r="Q129" s="71">
        <f t="shared" si="5"/>
        <v>0</v>
      </c>
      <c r="R129" s="101" t="str">
        <f>IFERROR(VLOOKUP(G129,'Company Key'!A$8:C$19,2,FALSE)," ")</f>
        <v xml:space="preserve"> </v>
      </c>
      <c r="S129" s="42" t="str">
        <f>IFERROR(VLOOKUP(G129,'Company Key'!A$8:C$19,3,FALSE)," ")</f>
        <v xml:space="preserve"> </v>
      </c>
      <c r="T129" s="42" t="str">
        <f t="shared" si="7"/>
        <v>,   / :  []</v>
      </c>
    </row>
    <row r="130" spans="1:20" ht="14.5" x14ac:dyDescent="0.35">
      <c r="A130" s="94"/>
      <c r="B130" s="75" t="str">
        <f>IFERROR(VLOOKUP(A130,'NETL Codes'!$A$1:$B$78,2,FALSE),"")</f>
        <v/>
      </c>
      <c r="C130" s="94"/>
      <c r="D130" s="94"/>
      <c r="E130" s="94"/>
      <c r="F130" s="92" t="s">
        <v>87</v>
      </c>
      <c r="G130" s="94"/>
      <c r="H130" s="95"/>
      <c r="I130" s="96"/>
      <c r="J130" s="96"/>
      <c r="K130" s="97"/>
      <c r="L130" s="70">
        <f t="shared" si="0"/>
        <v>0</v>
      </c>
      <c r="M130" s="71">
        <f t="shared" si="1"/>
        <v>0</v>
      </c>
      <c r="N130" s="71">
        <f t="shared" si="2"/>
        <v>0</v>
      </c>
      <c r="O130" s="71">
        <f t="shared" si="3"/>
        <v>0</v>
      </c>
      <c r="P130" s="71">
        <f t="shared" si="4"/>
        <v>0</v>
      </c>
      <c r="Q130" s="71">
        <f t="shared" si="5"/>
        <v>0</v>
      </c>
      <c r="R130" s="101" t="str">
        <f>IFERROR(VLOOKUP(G130,'Company Key'!A$8:C$19,2,FALSE)," ")</f>
        <v xml:space="preserve"> </v>
      </c>
      <c r="S130" s="42" t="str">
        <f>IFERROR(VLOOKUP(G130,'Company Key'!A$8:C$19,3,FALSE)," ")</f>
        <v xml:space="preserve"> </v>
      </c>
      <c r="T130" s="42" t="str">
        <f t="shared" si="7"/>
        <v>,   / :  []</v>
      </c>
    </row>
    <row r="131" spans="1:20" ht="14.5" x14ac:dyDescent="0.35">
      <c r="A131" s="94"/>
      <c r="B131" s="75" t="str">
        <f>IFERROR(VLOOKUP(A131,'NETL Codes'!$A$1:$B$78,2,FALSE),"")</f>
        <v/>
      </c>
      <c r="C131" s="94"/>
      <c r="D131" s="94"/>
      <c r="E131" s="94"/>
      <c r="F131" s="92" t="s">
        <v>87</v>
      </c>
      <c r="G131" s="94"/>
      <c r="H131" s="95"/>
      <c r="I131" s="96"/>
      <c r="J131" s="96"/>
      <c r="K131" s="97"/>
      <c r="L131" s="70">
        <f t="shared" si="0"/>
        <v>0</v>
      </c>
      <c r="M131" s="71">
        <f t="shared" si="1"/>
        <v>0</v>
      </c>
      <c r="N131" s="71">
        <f t="shared" si="2"/>
        <v>0</v>
      </c>
      <c r="O131" s="71">
        <f t="shared" si="3"/>
        <v>0</v>
      </c>
      <c r="P131" s="71">
        <f t="shared" si="4"/>
        <v>0</v>
      </c>
      <c r="Q131" s="71">
        <f t="shared" si="5"/>
        <v>0</v>
      </c>
      <c r="R131" s="101" t="str">
        <f>IFERROR(VLOOKUP(G131,'Company Key'!A$8:C$19,2,FALSE)," ")</f>
        <v xml:space="preserve"> </v>
      </c>
      <c r="S131" s="42" t="str">
        <f>IFERROR(VLOOKUP(G131,'Company Key'!A$8:C$19,3,FALSE)," ")</f>
        <v xml:space="preserve"> </v>
      </c>
      <c r="T131" s="42" t="str">
        <f t="shared" si="7"/>
        <v>,   / :  []</v>
      </c>
    </row>
    <row r="132" spans="1:20" ht="14.5" x14ac:dyDescent="0.35">
      <c r="A132" s="94"/>
      <c r="B132" s="75" t="str">
        <f>IFERROR(VLOOKUP(A132,'NETL Codes'!$A$1:$B$78,2,FALSE),"")</f>
        <v/>
      </c>
      <c r="C132" s="94"/>
      <c r="D132" s="94"/>
      <c r="E132" s="94"/>
      <c r="F132" s="92" t="s">
        <v>87</v>
      </c>
      <c r="G132" s="94"/>
      <c r="H132" s="95"/>
      <c r="I132" s="96"/>
      <c r="J132" s="96"/>
      <c r="K132" s="97"/>
      <c r="L132" s="70">
        <f t="shared" si="0"/>
        <v>0</v>
      </c>
      <c r="M132" s="71">
        <f t="shared" si="1"/>
        <v>0</v>
      </c>
      <c r="N132" s="71">
        <f t="shared" si="2"/>
        <v>0</v>
      </c>
      <c r="O132" s="71">
        <f t="shared" si="3"/>
        <v>0</v>
      </c>
      <c r="P132" s="71">
        <f t="shared" si="4"/>
        <v>0</v>
      </c>
      <c r="Q132" s="71">
        <f t="shared" si="5"/>
        <v>0</v>
      </c>
      <c r="R132" s="101" t="str">
        <f>IFERROR(VLOOKUP(G132,'Company Key'!A$8:C$19,2,FALSE)," ")</f>
        <v xml:space="preserve"> </v>
      </c>
      <c r="S132" s="42" t="str">
        <f>IFERROR(VLOOKUP(G132,'Company Key'!A$8:C$19,3,FALSE)," ")</f>
        <v xml:space="preserve"> </v>
      </c>
      <c r="T132" s="42" t="str">
        <f t="shared" si="7"/>
        <v>,   / :  []</v>
      </c>
    </row>
    <row r="133" spans="1:20" ht="14.5" x14ac:dyDescent="0.35">
      <c r="A133" s="94"/>
      <c r="B133" s="75" t="str">
        <f>IFERROR(VLOOKUP(A133,'NETL Codes'!$A$1:$B$78,2,FALSE),"")</f>
        <v/>
      </c>
      <c r="C133" s="94"/>
      <c r="D133" s="94"/>
      <c r="E133" s="94"/>
      <c r="F133" s="92" t="s">
        <v>87</v>
      </c>
      <c r="G133" s="94"/>
      <c r="H133" s="95"/>
      <c r="I133" s="96"/>
      <c r="J133" s="96"/>
      <c r="K133" s="97"/>
      <c r="L133" s="70">
        <f t="shared" si="0"/>
        <v>0</v>
      </c>
      <c r="M133" s="71">
        <f t="shared" si="1"/>
        <v>0</v>
      </c>
      <c r="N133" s="71">
        <f t="shared" si="2"/>
        <v>0</v>
      </c>
      <c r="O133" s="71">
        <f t="shared" si="3"/>
        <v>0</v>
      </c>
      <c r="P133" s="71">
        <f t="shared" si="4"/>
        <v>0</v>
      </c>
      <c r="Q133" s="71">
        <f t="shared" si="5"/>
        <v>0</v>
      </c>
      <c r="R133" s="101" t="str">
        <f>IFERROR(VLOOKUP(G133,'Company Key'!A$8:C$19,2,FALSE)," ")</f>
        <v xml:space="preserve"> </v>
      </c>
      <c r="S133" s="42" t="str">
        <f>IFERROR(VLOOKUP(G133,'Company Key'!A$8:C$19,3,FALSE)," ")</f>
        <v xml:space="preserve"> </v>
      </c>
      <c r="T133" s="42" t="str">
        <f t="shared" si="7"/>
        <v>,   / :  []</v>
      </c>
    </row>
    <row r="134" spans="1:20" ht="14.5" x14ac:dyDescent="0.35">
      <c r="A134" s="94"/>
      <c r="B134" s="75" t="str">
        <f>IFERROR(VLOOKUP(A134,'NETL Codes'!$A$1:$B$78,2,FALSE),"")</f>
        <v/>
      </c>
      <c r="C134" s="94"/>
      <c r="D134" s="94"/>
      <c r="E134" s="94"/>
      <c r="F134" s="92" t="s">
        <v>87</v>
      </c>
      <c r="G134" s="94"/>
      <c r="H134" s="95"/>
      <c r="I134" s="96"/>
      <c r="J134" s="96"/>
      <c r="K134" s="97"/>
      <c r="L134" s="70">
        <f t="shared" si="0"/>
        <v>0</v>
      </c>
      <c r="M134" s="71">
        <f t="shared" si="1"/>
        <v>0</v>
      </c>
      <c r="N134" s="71">
        <f t="shared" si="2"/>
        <v>0</v>
      </c>
      <c r="O134" s="71">
        <f t="shared" si="3"/>
        <v>0</v>
      </c>
      <c r="P134" s="71">
        <f t="shared" si="4"/>
        <v>0</v>
      </c>
      <c r="Q134" s="71">
        <f t="shared" si="5"/>
        <v>0</v>
      </c>
      <c r="R134" s="101" t="str">
        <f>IFERROR(VLOOKUP(G134,'Company Key'!A$8:C$19,2,FALSE)," ")</f>
        <v xml:space="preserve"> </v>
      </c>
      <c r="S134" s="42" t="str">
        <f>IFERROR(VLOOKUP(G134,'Company Key'!A$8:C$19,3,FALSE)," ")</f>
        <v xml:space="preserve"> </v>
      </c>
      <c r="T134" s="42" t="str">
        <f t="shared" si="7"/>
        <v>,   / :  []</v>
      </c>
    </row>
    <row r="135" spans="1:20" ht="14.5" x14ac:dyDescent="0.35">
      <c r="A135" s="94"/>
      <c r="B135" s="75" t="str">
        <f>IFERROR(VLOOKUP(A135,'NETL Codes'!$A$1:$B$78,2,FALSE),"")</f>
        <v/>
      </c>
      <c r="C135" s="94"/>
      <c r="D135" s="94"/>
      <c r="E135" s="94"/>
      <c r="F135" s="92" t="s">
        <v>87</v>
      </c>
      <c r="G135" s="94"/>
      <c r="H135" s="95"/>
      <c r="I135" s="96"/>
      <c r="J135" s="96"/>
      <c r="K135" s="97"/>
      <c r="L135" s="70">
        <f t="shared" si="0"/>
        <v>0</v>
      </c>
      <c r="M135" s="71">
        <f t="shared" si="1"/>
        <v>0</v>
      </c>
      <c r="N135" s="71">
        <f t="shared" si="2"/>
        <v>0</v>
      </c>
      <c r="O135" s="71">
        <f t="shared" si="3"/>
        <v>0</v>
      </c>
      <c r="P135" s="71">
        <f t="shared" si="4"/>
        <v>0</v>
      </c>
      <c r="Q135" s="71">
        <f t="shared" si="5"/>
        <v>0</v>
      </c>
      <c r="R135" s="101" t="str">
        <f>IFERROR(VLOOKUP(G135,'Company Key'!A$8:C$19,2,FALSE)," ")</f>
        <v xml:space="preserve"> </v>
      </c>
      <c r="S135" s="42" t="str">
        <f>IFERROR(VLOOKUP(G135,'Company Key'!A$8:C$19,3,FALSE)," ")</f>
        <v xml:space="preserve"> </v>
      </c>
      <c r="T135" s="42" t="str">
        <f t="shared" si="7"/>
        <v>,   / :  []</v>
      </c>
    </row>
    <row r="136" spans="1:20" ht="14.5" x14ac:dyDescent="0.35">
      <c r="A136" s="94"/>
      <c r="B136" s="75" t="str">
        <f>IFERROR(VLOOKUP(A136,'NETL Codes'!$A$1:$B$78,2,FALSE),"")</f>
        <v/>
      </c>
      <c r="C136" s="94"/>
      <c r="D136" s="94"/>
      <c r="E136" s="94"/>
      <c r="F136" s="92" t="s">
        <v>87</v>
      </c>
      <c r="G136" s="94"/>
      <c r="H136" s="95"/>
      <c r="I136" s="96"/>
      <c r="J136" s="96"/>
      <c r="K136" s="97"/>
      <c r="L136" s="70">
        <f t="shared" si="0"/>
        <v>0</v>
      </c>
      <c r="M136" s="71">
        <f t="shared" si="1"/>
        <v>0</v>
      </c>
      <c r="N136" s="71">
        <f t="shared" si="2"/>
        <v>0</v>
      </c>
      <c r="O136" s="71">
        <f t="shared" si="3"/>
        <v>0</v>
      </c>
      <c r="P136" s="71">
        <f t="shared" si="4"/>
        <v>0</v>
      </c>
      <c r="Q136" s="71">
        <f t="shared" si="5"/>
        <v>0</v>
      </c>
      <c r="R136" s="101" t="str">
        <f>IFERROR(VLOOKUP(G136,'Company Key'!A$8:C$19,2,FALSE)," ")</f>
        <v xml:space="preserve"> </v>
      </c>
      <c r="S136" s="42" t="str">
        <f>IFERROR(VLOOKUP(G136,'Company Key'!A$8:C$19,3,FALSE)," ")</f>
        <v xml:space="preserve"> </v>
      </c>
      <c r="T136" s="42" t="str">
        <f t="shared" ref="T136:T199" si="8">D136&amp;", "&amp;E136&amp;"  / "&amp;C136&amp;": "&amp;" "&amp;"["&amp;G136&amp;"]"</f>
        <v>,   / :  []</v>
      </c>
    </row>
    <row r="137" spans="1:20" ht="14.5" x14ac:dyDescent="0.35">
      <c r="A137" s="94"/>
      <c r="B137" s="75" t="str">
        <f>IFERROR(VLOOKUP(A137,'NETL Codes'!$A$1:$B$78,2,FALSE),"")</f>
        <v/>
      </c>
      <c r="C137" s="94"/>
      <c r="D137" s="94"/>
      <c r="E137" s="94"/>
      <c r="F137" s="92" t="s">
        <v>87</v>
      </c>
      <c r="G137" s="94"/>
      <c r="H137" s="95"/>
      <c r="I137" s="96"/>
      <c r="J137" s="96"/>
      <c r="K137" s="97"/>
      <c r="L137" s="70">
        <f t="shared" si="0"/>
        <v>0</v>
      </c>
      <c r="M137" s="71">
        <f t="shared" si="1"/>
        <v>0</v>
      </c>
      <c r="N137" s="71">
        <f t="shared" si="2"/>
        <v>0</v>
      </c>
      <c r="O137" s="71">
        <f t="shared" si="3"/>
        <v>0</v>
      </c>
      <c r="P137" s="71">
        <f t="shared" si="4"/>
        <v>0</v>
      </c>
      <c r="Q137" s="71">
        <f t="shared" si="5"/>
        <v>0</v>
      </c>
      <c r="R137" s="101" t="str">
        <f>IFERROR(VLOOKUP(G137,'Company Key'!A$8:C$19,2,FALSE)," ")</f>
        <v xml:space="preserve"> </v>
      </c>
      <c r="S137" s="42" t="str">
        <f>IFERROR(VLOOKUP(G137,'Company Key'!A$8:C$19,3,FALSE)," ")</f>
        <v xml:space="preserve"> </v>
      </c>
      <c r="T137" s="42" t="str">
        <f t="shared" si="8"/>
        <v>,   / :  []</v>
      </c>
    </row>
    <row r="138" spans="1:20" ht="14.5" x14ac:dyDescent="0.35">
      <c r="A138" s="94"/>
      <c r="B138" s="75" t="str">
        <f>IFERROR(VLOOKUP(A138,'NETL Codes'!$A$1:$B$78,2,FALSE),"")</f>
        <v/>
      </c>
      <c r="C138" s="94"/>
      <c r="D138" s="94"/>
      <c r="E138" s="94"/>
      <c r="F138" s="92" t="s">
        <v>87</v>
      </c>
      <c r="G138" s="94"/>
      <c r="H138" s="95"/>
      <c r="I138" s="96"/>
      <c r="J138" s="96"/>
      <c r="K138" s="97"/>
      <c r="L138" s="70">
        <f t="shared" si="0"/>
        <v>0</v>
      </c>
      <c r="M138" s="71">
        <f t="shared" si="1"/>
        <v>0</v>
      </c>
      <c r="N138" s="71">
        <f t="shared" si="2"/>
        <v>0</v>
      </c>
      <c r="O138" s="71">
        <f t="shared" si="3"/>
        <v>0</v>
      </c>
      <c r="P138" s="71">
        <f t="shared" si="4"/>
        <v>0</v>
      </c>
      <c r="Q138" s="71">
        <f t="shared" si="5"/>
        <v>0</v>
      </c>
      <c r="R138" s="101" t="str">
        <f>IFERROR(VLOOKUP(G138,'Company Key'!A$8:C$19,2,FALSE)," ")</f>
        <v xml:space="preserve"> </v>
      </c>
      <c r="S138" s="42" t="str">
        <f>IFERROR(VLOOKUP(G138,'Company Key'!A$8:C$19,3,FALSE)," ")</f>
        <v xml:space="preserve"> </v>
      </c>
      <c r="T138" s="42" t="str">
        <f t="shared" si="8"/>
        <v>,   / :  []</v>
      </c>
    </row>
    <row r="139" spans="1:20" ht="14.5" x14ac:dyDescent="0.35">
      <c r="A139" s="94"/>
      <c r="B139" s="75" t="str">
        <f>IFERROR(VLOOKUP(A139,'NETL Codes'!$A$1:$B$78,2,FALSE),"")</f>
        <v/>
      </c>
      <c r="C139" s="94"/>
      <c r="D139" s="94"/>
      <c r="E139" s="94"/>
      <c r="F139" s="92" t="s">
        <v>87</v>
      </c>
      <c r="G139" s="94"/>
      <c r="H139" s="95"/>
      <c r="I139" s="96"/>
      <c r="J139" s="96"/>
      <c r="K139" s="97"/>
      <c r="L139" s="70">
        <f t="shared" si="0"/>
        <v>0</v>
      </c>
      <c r="M139" s="71">
        <f t="shared" si="1"/>
        <v>0</v>
      </c>
      <c r="N139" s="71">
        <f t="shared" si="2"/>
        <v>0</v>
      </c>
      <c r="O139" s="71">
        <f t="shared" si="3"/>
        <v>0</v>
      </c>
      <c r="P139" s="71">
        <f t="shared" si="4"/>
        <v>0</v>
      </c>
      <c r="Q139" s="71">
        <f t="shared" si="5"/>
        <v>0</v>
      </c>
      <c r="R139" s="101" t="str">
        <f>IFERROR(VLOOKUP(G139,'Company Key'!A$8:C$19,2,FALSE)," ")</f>
        <v xml:space="preserve"> </v>
      </c>
      <c r="S139" s="42" t="str">
        <f>IFERROR(VLOOKUP(G139,'Company Key'!A$8:C$19,3,FALSE)," ")</f>
        <v xml:space="preserve"> </v>
      </c>
      <c r="T139" s="42" t="str">
        <f t="shared" si="8"/>
        <v>,   / :  []</v>
      </c>
    </row>
    <row r="140" spans="1:20" ht="14.5" x14ac:dyDescent="0.35">
      <c r="A140" s="94"/>
      <c r="B140" s="75" t="str">
        <f>IFERROR(VLOOKUP(A140,'NETL Codes'!$A$1:$B$78,2,FALSE),"")</f>
        <v/>
      </c>
      <c r="C140" s="94"/>
      <c r="D140" s="94"/>
      <c r="E140" s="94"/>
      <c r="F140" s="92" t="s">
        <v>87</v>
      </c>
      <c r="G140" s="94"/>
      <c r="H140" s="95"/>
      <c r="I140" s="96"/>
      <c r="J140" s="96"/>
      <c r="K140" s="97"/>
      <c r="L140" s="70">
        <f t="shared" si="0"/>
        <v>0</v>
      </c>
      <c r="M140" s="71">
        <f t="shared" si="1"/>
        <v>0</v>
      </c>
      <c r="N140" s="71">
        <f t="shared" si="2"/>
        <v>0</v>
      </c>
      <c r="O140" s="71">
        <f t="shared" si="3"/>
        <v>0</v>
      </c>
      <c r="P140" s="71">
        <f t="shared" si="4"/>
        <v>0</v>
      </c>
      <c r="Q140" s="71">
        <f t="shared" si="5"/>
        <v>0</v>
      </c>
      <c r="R140" s="101" t="str">
        <f>IFERROR(VLOOKUP(G140,'Company Key'!A$8:C$19,2,FALSE)," ")</f>
        <v xml:space="preserve"> </v>
      </c>
      <c r="S140" s="42" t="str">
        <f>IFERROR(VLOOKUP(G140,'Company Key'!A$8:C$19,3,FALSE)," ")</f>
        <v xml:space="preserve"> </v>
      </c>
      <c r="T140" s="42" t="str">
        <f t="shared" si="8"/>
        <v>,   / :  []</v>
      </c>
    </row>
    <row r="141" spans="1:20" ht="14.5" x14ac:dyDescent="0.35">
      <c r="A141" s="94"/>
      <c r="B141" s="75" t="str">
        <f>IFERROR(VLOOKUP(A141,'NETL Codes'!$A$1:$B$78,2,FALSE),"")</f>
        <v/>
      </c>
      <c r="C141" s="94"/>
      <c r="D141" s="94"/>
      <c r="E141" s="94"/>
      <c r="F141" s="92" t="s">
        <v>87</v>
      </c>
      <c r="G141" s="94"/>
      <c r="H141" s="95"/>
      <c r="I141" s="96"/>
      <c r="J141" s="96"/>
      <c r="K141" s="97"/>
      <c r="L141" s="70">
        <f t="shared" si="0"/>
        <v>0</v>
      </c>
      <c r="M141" s="71">
        <f t="shared" si="1"/>
        <v>0</v>
      </c>
      <c r="N141" s="71">
        <f t="shared" si="2"/>
        <v>0</v>
      </c>
      <c r="O141" s="71">
        <f t="shared" si="3"/>
        <v>0</v>
      </c>
      <c r="P141" s="71">
        <f t="shared" si="4"/>
        <v>0</v>
      </c>
      <c r="Q141" s="71">
        <f t="shared" si="5"/>
        <v>0</v>
      </c>
      <c r="R141" s="101" t="str">
        <f>IFERROR(VLOOKUP(G141,'Company Key'!A$8:C$19,2,FALSE)," ")</f>
        <v xml:space="preserve"> </v>
      </c>
      <c r="S141" s="42" t="str">
        <f>IFERROR(VLOOKUP(G141,'Company Key'!A$8:C$19,3,FALSE)," ")</f>
        <v xml:space="preserve"> </v>
      </c>
      <c r="T141" s="42" t="str">
        <f t="shared" si="8"/>
        <v>,   / :  []</v>
      </c>
    </row>
    <row r="142" spans="1:20" ht="14.5" x14ac:dyDescent="0.35">
      <c r="A142" s="94"/>
      <c r="B142" s="75" t="str">
        <f>IFERROR(VLOOKUP(A142,'NETL Codes'!$A$1:$B$78,2,FALSE),"")</f>
        <v/>
      </c>
      <c r="C142" s="94"/>
      <c r="D142" s="94"/>
      <c r="E142" s="94"/>
      <c r="F142" s="92" t="s">
        <v>87</v>
      </c>
      <c r="G142" s="94"/>
      <c r="H142" s="95"/>
      <c r="I142" s="96"/>
      <c r="J142" s="96"/>
      <c r="K142" s="97"/>
      <c r="L142" s="70">
        <f t="shared" si="0"/>
        <v>0</v>
      </c>
      <c r="M142" s="71">
        <f t="shared" si="1"/>
        <v>0</v>
      </c>
      <c r="N142" s="71">
        <f t="shared" si="2"/>
        <v>0</v>
      </c>
      <c r="O142" s="71">
        <f t="shared" si="3"/>
        <v>0</v>
      </c>
      <c r="P142" s="71">
        <f t="shared" si="4"/>
        <v>0</v>
      </c>
      <c r="Q142" s="71">
        <f t="shared" si="5"/>
        <v>0</v>
      </c>
      <c r="R142" s="101" t="str">
        <f>IFERROR(VLOOKUP(G142,'Company Key'!A$8:C$19,2,FALSE)," ")</f>
        <v xml:space="preserve"> </v>
      </c>
      <c r="S142" s="42" t="str">
        <f>IFERROR(VLOOKUP(G142,'Company Key'!A$8:C$19,3,FALSE)," ")</f>
        <v xml:space="preserve"> </v>
      </c>
      <c r="T142" s="42" t="str">
        <f t="shared" si="8"/>
        <v>,   / :  []</v>
      </c>
    </row>
    <row r="143" spans="1:20" ht="14.5" x14ac:dyDescent="0.35">
      <c r="A143" s="94"/>
      <c r="B143" s="75" t="str">
        <f>IFERROR(VLOOKUP(A143,'NETL Codes'!$A$1:$B$78,2,FALSE),"")</f>
        <v/>
      </c>
      <c r="C143" s="94"/>
      <c r="D143" s="94"/>
      <c r="E143" s="94"/>
      <c r="F143" s="92" t="s">
        <v>87</v>
      </c>
      <c r="G143" s="94"/>
      <c r="H143" s="95"/>
      <c r="I143" s="96"/>
      <c r="J143" s="96"/>
      <c r="K143" s="97"/>
      <c r="L143" s="70">
        <f t="shared" si="0"/>
        <v>0</v>
      </c>
      <c r="M143" s="71">
        <f t="shared" si="1"/>
        <v>0</v>
      </c>
      <c r="N143" s="71">
        <f t="shared" si="2"/>
        <v>0</v>
      </c>
      <c r="O143" s="71">
        <f t="shared" si="3"/>
        <v>0</v>
      </c>
      <c r="P143" s="71">
        <f t="shared" si="4"/>
        <v>0</v>
      </c>
      <c r="Q143" s="71">
        <f t="shared" si="5"/>
        <v>0</v>
      </c>
      <c r="R143" s="101" t="str">
        <f>IFERROR(VLOOKUP(G143,'Company Key'!A$8:C$19,2,FALSE)," ")</f>
        <v xml:space="preserve"> </v>
      </c>
      <c r="S143" s="42" t="str">
        <f>IFERROR(VLOOKUP(G143,'Company Key'!A$8:C$19,3,FALSE)," ")</f>
        <v xml:space="preserve"> </v>
      </c>
      <c r="T143" s="42" t="str">
        <f t="shared" si="8"/>
        <v>,   / :  []</v>
      </c>
    </row>
    <row r="144" spans="1:20" ht="14.5" x14ac:dyDescent="0.35">
      <c r="A144" s="94"/>
      <c r="B144" s="75" t="str">
        <f>IFERROR(VLOOKUP(A144,'NETL Codes'!$A$1:$B$78,2,FALSE),"")</f>
        <v/>
      </c>
      <c r="C144" s="94"/>
      <c r="D144" s="94"/>
      <c r="E144" s="94"/>
      <c r="F144" s="92" t="s">
        <v>87</v>
      </c>
      <c r="G144" s="94"/>
      <c r="H144" s="95"/>
      <c r="I144" s="96"/>
      <c r="J144" s="96"/>
      <c r="K144" s="97"/>
      <c r="L144" s="70">
        <f t="shared" si="0"/>
        <v>0</v>
      </c>
      <c r="M144" s="71">
        <f t="shared" si="1"/>
        <v>0</v>
      </c>
      <c r="N144" s="71">
        <f t="shared" si="2"/>
        <v>0</v>
      </c>
      <c r="O144" s="71">
        <f t="shared" si="3"/>
        <v>0</v>
      </c>
      <c r="P144" s="71">
        <f t="shared" si="4"/>
        <v>0</v>
      </c>
      <c r="Q144" s="71">
        <f t="shared" si="5"/>
        <v>0</v>
      </c>
      <c r="R144" s="101" t="str">
        <f>IFERROR(VLOOKUP(G144,'Company Key'!A$8:C$19,2,FALSE)," ")</f>
        <v xml:space="preserve"> </v>
      </c>
      <c r="S144" s="42" t="str">
        <f>IFERROR(VLOOKUP(G144,'Company Key'!A$8:C$19,3,FALSE)," ")</f>
        <v xml:space="preserve"> </v>
      </c>
      <c r="T144" s="42" t="str">
        <f t="shared" si="8"/>
        <v>,   / :  []</v>
      </c>
    </row>
    <row r="145" spans="1:20" ht="14.5" x14ac:dyDescent="0.35">
      <c r="A145" s="94"/>
      <c r="B145" s="75" t="str">
        <f>IFERROR(VLOOKUP(A145,'NETL Codes'!$A$1:$B$78,2,FALSE),"")</f>
        <v/>
      </c>
      <c r="C145" s="94"/>
      <c r="D145" s="94"/>
      <c r="E145" s="94"/>
      <c r="F145" s="92" t="s">
        <v>87</v>
      </c>
      <c r="G145" s="94"/>
      <c r="H145" s="95"/>
      <c r="I145" s="96"/>
      <c r="J145" s="96"/>
      <c r="K145" s="97"/>
      <c r="L145" s="70">
        <f t="shared" si="0"/>
        <v>0</v>
      </c>
      <c r="M145" s="71">
        <f t="shared" si="1"/>
        <v>0</v>
      </c>
      <c r="N145" s="71">
        <f t="shared" si="2"/>
        <v>0</v>
      </c>
      <c r="O145" s="71">
        <f t="shared" si="3"/>
        <v>0</v>
      </c>
      <c r="P145" s="71">
        <f t="shared" si="4"/>
        <v>0</v>
      </c>
      <c r="Q145" s="71">
        <f t="shared" si="5"/>
        <v>0</v>
      </c>
      <c r="R145" s="101" t="str">
        <f>IFERROR(VLOOKUP(G145,'Company Key'!A$8:C$19,2,FALSE)," ")</f>
        <v xml:space="preserve"> </v>
      </c>
      <c r="S145" s="42" t="str">
        <f>IFERROR(VLOOKUP(G145,'Company Key'!A$8:C$19,3,FALSE)," ")</f>
        <v xml:space="preserve"> </v>
      </c>
      <c r="T145" s="42" t="str">
        <f t="shared" si="8"/>
        <v>,   / :  []</v>
      </c>
    </row>
    <row r="146" spans="1:20" ht="14.5" x14ac:dyDescent="0.35">
      <c r="A146" s="94"/>
      <c r="B146" s="75" t="str">
        <f>IFERROR(VLOOKUP(A146,'NETL Codes'!$A$1:$B$78,2,FALSE),"")</f>
        <v/>
      </c>
      <c r="C146" s="94"/>
      <c r="D146" s="94"/>
      <c r="E146" s="94"/>
      <c r="F146" s="92" t="s">
        <v>87</v>
      </c>
      <c r="G146" s="94"/>
      <c r="H146" s="95"/>
      <c r="I146" s="96"/>
      <c r="J146" s="96"/>
      <c r="K146" s="97"/>
      <c r="L146" s="70">
        <f t="shared" si="0"/>
        <v>0</v>
      </c>
      <c r="M146" s="71">
        <f t="shared" si="1"/>
        <v>0</v>
      </c>
      <c r="N146" s="71">
        <f t="shared" si="2"/>
        <v>0</v>
      </c>
      <c r="O146" s="71">
        <f t="shared" si="3"/>
        <v>0</v>
      </c>
      <c r="P146" s="71">
        <f t="shared" si="4"/>
        <v>0</v>
      </c>
      <c r="Q146" s="71">
        <f t="shared" si="5"/>
        <v>0</v>
      </c>
      <c r="R146" s="101" t="str">
        <f>IFERROR(VLOOKUP(G146,'Company Key'!A$8:C$19,2,FALSE)," ")</f>
        <v xml:space="preserve"> </v>
      </c>
      <c r="S146" s="42" t="str">
        <f>IFERROR(VLOOKUP(G146,'Company Key'!A$8:C$19,3,FALSE)," ")</f>
        <v xml:space="preserve"> </v>
      </c>
      <c r="T146" s="42" t="str">
        <f t="shared" si="8"/>
        <v>,   / :  []</v>
      </c>
    </row>
    <row r="147" spans="1:20" ht="14.5" x14ac:dyDescent="0.35">
      <c r="A147" s="94"/>
      <c r="B147" s="75" t="str">
        <f>IFERROR(VLOOKUP(A147,'NETL Codes'!$A$1:$B$78,2,FALSE),"")</f>
        <v/>
      </c>
      <c r="C147" s="94"/>
      <c r="D147" s="94"/>
      <c r="E147" s="94"/>
      <c r="F147" s="92" t="s">
        <v>87</v>
      </c>
      <c r="G147" s="94"/>
      <c r="H147" s="95"/>
      <c r="I147" s="96"/>
      <c r="J147" s="96"/>
      <c r="K147" s="97"/>
      <c r="L147" s="70">
        <f t="shared" si="0"/>
        <v>0</v>
      </c>
      <c r="M147" s="71">
        <f t="shared" si="1"/>
        <v>0</v>
      </c>
      <c r="N147" s="71">
        <f t="shared" si="2"/>
        <v>0</v>
      </c>
      <c r="O147" s="71">
        <f t="shared" si="3"/>
        <v>0</v>
      </c>
      <c r="P147" s="71">
        <f t="shared" si="4"/>
        <v>0</v>
      </c>
      <c r="Q147" s="71">
        <f t="shared" si="5"/>
        <v>0</v>
      </c>
      <c r="R147" s="101" t="str">
        <f>IFERROR(VLOOKUP(G147,'Company Key'!A$8:C$19,2,FALSE)," ")</f>
        <v xml:space="preserve"> </v>
      </c>
      <c r="S147" s="42" t="str">
        <f>IFERROR(VLOOKUP(G147,'Company Key'!A$8:C$19,3,FALSE)," ")</f>
        <v xml:space="preserve"> </v>
      </c>
      <c r="T147" s="42" t="str">
        <f t="shared" si="8"/>
        <v>,   / :  []</v>
      </c>
    </row>
    <row r="148" spans="1:20" ht="14.5" x14ac:dyDescent="0.35">
      <c r="A148" s="94"/>
      <c r="B148" s="75" t="str">
        <f>IFERROR(VLOOKUP(A148,'NETL Codes'!$A$1:$B$78,2,FALSE),"")</f>
        <v/>
      </c>
      <c r="C148" s="94"/>
      <c r="D148" s="94"/>
      <c r="E148" s="94"/>
      <c r="F148" s="92" t="s">
        <v>87</v>
      </c>
      <c r="G148" s="94"/>
      <c r="H148" s="95"/>
      <c r="I148" s="96"/>
      <c r="J148" s="96"/>
      <c r="K148" s="97"/>
      <c r="L148" s="70">
        <f t="shared" si="0"/>
        <v>0</v>
      </c>
      <c r="M148" s="71">
        <f t="shared" si="1"/>
        <v>0</v>
      </c>
      <c r="N148" s="71">
        <f t="shared" si="2"/>
        <v>0</v>
      </c>
      <c r="O148" s="71">
        <f t="shared" si="3"/>
        <v>0</v>
      </c>
      <c r="P148" s="71">
        <f t="shared" si="4"/>
        <v>0</v>
      </c>
      <c r="Q148" s="71">
        <f t="shared" si="5"/>
        <v>0</v>
      </c>
      <c r="R148" s="101" t="str">
        <f>IFERROR(VLOOKUP(G148,'Company Key'!A$8:C$19,2,FALSE)," ")</f>
        <v xml:space="preserve"> </v>
      </c>
      <c r="S148" s="42" t="str">
        <f>IFERROR(VLOOKUP(G148,'Company Key'!A$8:C$19,3,FALSE)," ")</f>
        <v xml:space="preserve"> </v>
      </c>
      <c r="T148" s="42" t="str">
        <f t="shared" si="8"/>
        <v>,   / :  []</v>
      </c>
    </row>
    <row r="149" spans="1:20" ht="14.5" x14ac:dyDescent="0.35">
      <c r="A149" s="94"/>
      <c r="B149" s="75" t="str">
        <f>IFERROR(VLOOKUP(A149,'NETL Codes'!$A$1:$B$78,2,FALSE),"")</f>
        <v/>
      </c>
      <c r="C149" s="94"/>
      <c r="D149" s="94"/>
      <c r="E149" s="94"/>
      <c r="F149" s="92" t="s">
        <v>87</v>
      </c>
      <c r="G149" s="94"/>
      <c r="H149" s="95"/>
      <c r="I149" s="96"/>
      <c r="J149" s="96"/>
      <c r="K149" s="97"/>
      <c r="L149" s="70">
        <f t="shared" si="0"/>
        <v>0</v>
      </c>
      <c r="M149" s="71">
        <f t="shared" si="1"/>
        <v>0</v>
      </c>
      <c r="N149" s="71">
        <f t="shared" si="2"/>
        <v>0</v>
      </c>
      <c r="O149" s="71">
        <f t="shared" si="3"/>
        <v>0</v>
      </c>
      <c r="P149" s="71">
        <f t="shared" si="4"/>
        <v>0</v>
      </c>
      <c r="Q149" s="71">
        <f t="shared" si="5"/>
        <v>0</v>
      </c>
      <c r="R149" s="101" t="str">
        <f>IFERROR(VLOOKUP(G149,'Company Key'!A$8:C$19,2,FALSE)," ")</f>
        <v xml:space="preserve"> </v>
      </c>
      <c r="S149" s="42" t="str">
        <f>IFERROR(VLOOKUP(G149,'Company Key'!A$8:C$19,3,FALSE)," ")</f>
        <v xml:space="preserve"> </v>
      </c>
      <c r="T149" s="42" t="str">
        <f t="shared" si="8"/>
        <v>,   / :  []</v>
      </c>
    </row>
    <row r="150" spans="1:20" ht="14.5" x14ac:dyDescent="0.35">
      <c r="A150" s="94"/>
      <c r="B150" s="75" t="str">
        <f>IFERROR(VLOOKUP(A150,'NETL Codes'!$A$1:$B$78,2,FALSE),"")</f>
        <v/>
      </c>
      <c r="C150" s="94"/>
      <c r="D150" s="94"/>
      <c r="E150" s="94"/>
      <c r="F150" s="92" t="s">
        <v>87</v>
      </c>
      <c r="G150" s="94"/>
      <c r="H150" s="95"/>
      <c r="I150" s="96"/>
      <c r="J150" s="96"/>
      <c r="K150" s="97"/>
      <c r="L150" s="70">
        <f t="shared" si="0"/>
        <v>0</v>
      </c>
      <c r="M150" s="71">
        <f t="shared" si="1"/>
        <v>0</v>
      </c>
      <c r="N150" s="71">
        <f t="shared" si="2"/>
        <v>0</v>
      </c>
      <c r="O150" s="71">
        <f t="shared" si="3"/>
        <v>0</v>
      </c>
      <c r="P150" s="71">
        <f t="shared" si="4"/>
        <v>0</v>
      </c>
      <c r="Q150" s="71">
        <f t="shared" si="5"/>
        <v>0</v>
      </c>
      <c r="R150" s="101" t="str">
        <f>IFERROR(VLOOKUP(G150,'Company Key'!A$8:C$19,2,FALSE)," ")</f>
        <v xml:space="preserve"> </v>
      </c>
      <c r="S150" s="42" t="str">
        <f>IFERROR(VLOOKUP(G150,'Company Key'!A$8:C$19,3,FALSE)," ")</f>
        <v xml:space="preserve"> </v>
      </c>
      <c r="T150" s="42" t="str">
        <f t="shared" si="8"/>
        <v>,   / :  []</v>
      </c>
    </row>
    <row r="151" spans="1:20" ht="14.5" x14ac:dyDescent="0.35">
      <c r="A151" s="94"/>
      <c r="B151" s="75" t="str">
        <f>IFERROR(VLOOKUP(A151,'NETL Codes'!$A$1:$B$78,2,FALSE),"")</f>
        <v/>
      </c>
      <c r="C151" s="94"/>
      <c r="D151" s="94"/>
      <c r="E151" s="94"/>
      <c r="F151" s="92" t="s">
        <v>87</v>
      </c>
      <c r="G151" s="94"/>
      <c r="H151" s="95"/>
      <c r="I151" s="96"/>
      <c r="J151" s="96"/>
      <c r="K151" s="97"/>
      <c r="L151" s="70">
        <f t="shared" si="0"/>
        <v>0</v>
      </c>
      <c r="M151" s="71">
        <f t="shared" si="1"/>
        <v>0</v>
      </c>
      <c r="N151" s="71">
        <f t="shared" si="2"/>
        <v>0</v>
      </c>
      <c r="O151" s="71">
        <f t="shared" si="3"/>
        <v>0</v>
      </c>
      <c r="P151" s="71">
        <f t="shared" si="4"/>
        <v>0</v>
      </c>
      <c r="Q151" s="71">
        <f t="shared" si="5"/>
        <v>0</v>
      </c>
      <c r="R151" s="101" t="str">
        <f>IFERROR(VLOOKUP(G151,'Company Key'!A$8:C$19,2,FALSE)," ")</f>
        <v xml:space="preserve"> </v>
      </c>
      <c r="S151" s="42" t="str">
        <f>IFERROR(VLOOKUP(G151,'Company Key'!A$8:C$19,3,FALSE)," ")</f>
        <v xml:space="preserve"> </v>
      </c>
      <c r="T151" s="42" t="str">
        <f t="shared" si="8"/>
        <v>,   / :  []</v>
      </c>
    </row>
    <row r="152" spans="1:20" ht="14.5" x14ac:dyDescent="0.35">
      <c r="A152" s="94"/>
      <c r="B152" s="75" t="str">
        <f>IFERROR(VLOOKUP(A152,'NETL Codes'!$A$1:$B$78,2,FALSE),"")</f>
        <v/>
      </c>
      <c r="C152" s="94"/>
      <c r="D152" s="94"/>
      <c r="E152" s="94"/>
      <c r="F152" s="92" t="s">
        <v>87</v>
      </c>
      <c r="G152" s="94"/>
      <c r="H152" s="95"/>
      <c r="I152" s="96"/>
      <c r="J152" s="96"/>
      <c r="K152" s="97"/>
      <c r="L152" s="70">
        <f t="shared" ref="L152:L252" si="9">IF($I152="A",$H152,0)</f>
        <v>0</v>
      </c>
      <c r="M152" s="71">
        <f t="shared" ref="M152:M252" si="10">IF($I152="P",$H152,0)</f>
        <v>0</v>
      </c>
      <c r="N152" s="71">
        <f t="shared" ref="N152:N252" si="11">IF($I152="M",$H152,0)</f>
        <v>0</v>
      </c>
      <c r="O152" s="71">
        <f t="shared" ref="O152:O252" si="12">IF($I152="R",$H152,0)</f>
        <v>0</v>
      </c>
      <c r="P152" s="71">
        <f t="shared" ref="P152:P252" si="13">IF($I152="H",$H152,0)</f>
        <v>0</v>
      </c>
      <c r="Q152" s="71">
        <f t="shared" ref="Q152:Q252" si="14">IF($I152="O",$H152,0)</f>
        <v>0</v>
      </c>
      <c r="R152" s="101" t="str">
        <f>IFERROR(VLOOKUP(G152,'Company Key'!A$8:C$19,2,FALSE)," ")</f>
        <v xml:space="preserve"> </v>
      </c>
      <c r="S152" s="42" t="str">
        <f>IFERROR(VLOOKUP(G152,'Company Key'!A$8:C$19,3,FALSE)," ")</f>
        <v xml:space="preserve"> </v>
      </c>
      <c r="T152" s="42" t="str">
        <f t="shared" si="8"/>
        <v>,   / :  []</v>
      </c>
    </row>
    <row r="153" spans="1:20" ht="14.5" x14ac:dyDescent="0.35">
      <c r="A153" s="94"/>
      <c r="B153" s="75" t="str">
        <f>IFERROR(VLOOKUP(A153,'NETL Codes'!$A$1:$B$78,2,FALSE),"")</f>
        <v/>
      </c>
      <c r="C153" s="94"/>
      <c r="D153" s="94"/>
      <c r="E153" s="94"/>
      <c r="F153" s="92" t="s">
        <v>87</v>
      </c>
      <c r="G153" s="94"/>
      <c r="H153" s="95"/>
      <c r="I153" s="96"/>
      <c r="J153" s="96"/>
      <c r="K153" s="97"/>
      <c r="L153" s="70">
        <f t="shared" si="9"/>
        <v>0</v>
      </c>
      <c r="M153" s="71">
        <f t="shared" si="10"/>
        <v>0</v>
      </c>
      <c r="N153" s="71">
        <f t="shared" si="11"/>
        <v>0</v>
      </c>
      <c r="O153" s="71">
        <f t="shared" si="12"/>
        <v>0</v>
      </c>
      <c r="P153" s="71">
        <f t="shared" si="13"/>
        <v>0</v>
      </c>
      <c r="Q153" s="71">
        <f t="shared" si="14"/>
        <v>0</v>
      </c>
      <c r="R153" s="101" t="str">
        <f>IFERROR(VLOOKUP(G153,'Company Key'!A$8:C$19,2,FALSE)," ")</f>
        <v xml:space="preserve"> </v>
      </c>
      <c r="S153" s="42" t="str">
        <f>IFERROR(VLOOKUP(G153,'Company Key'!A$8:C$19,3,FALSE)," ")</f>
        <v xml:space="preserve"> </v>
      </c>
      <c r="T153" s="42" t="str">
        <f t="shared" si="8"/>
        <v>,   / :  []</v>
      </c>
    </row>
    <row r="154" spans="1:20" ht="14.5" x14ac:dyDescent="0.35">
      <c r="A154" s="94"/>
      <c r="B154" s="75" t="str">
        <f>IFERROR(VLOOKUP(A154,'NETL Codes'!$A$1:$B$78,2,FALSE),"")</f>
        <v/>
      </c>
      <c r="C154" s="94"/>
      <c r="D154" s="94"/>
      <c r="E154" s="94"/>
      <c r="F154" s="92" t="s">
        <v>87</v>
      </c>
      <c r="G154" s="94"/>
      <c r="H154" s="95"/>
      <c r="I154" s="96"/>
      <c r="J154" s="96"/>
      <c r="K154" s="97"/>
      <c r="L154" s="70">
        <f t="shared" si="9"/>
        <v>0</v>
      </c>
      <c r="M154" s="71">
        <f t="shared" si="10"/>
        <v>0</v>
      </c>
      <c r="N154" s="71">
        <f t="shared" si="11"/>
        <v>0</v>
      </c>
      <c r="O154" s="71">
        <f t="shared" si="12"/>
        <v>0</v>
      </c>
      <c r="P154" s="71">
        <f t="shared" si="13"/>
        <v>0</v>
      </c>
      <c r="Q154" s="71">
        <f t="shared" si="14"/>
        <v>0</v>
      </c>
      <c r="R154" s="101" t="str">
        <f>IFERROR(VLOOKUP(G154,'Company Key'!A$8:C$19,2,FALSE)," ")</f>
        <v xml:space="preserve"> </v>
      </c>
      <c r="S154" s="42" t="str">
        <f>IFERROR(VLOOKUP(G154,'Company Key'!A$8:C$19,3,FALSE)," ")</f>
        <v xml:space="preserve"> </v>
      </c>
      <c r="T154" s="42" t="str">
        <f t="shared" si="8"/>
        <v>,   / :  []</v>
      </c>
    </row>
    <row r="155" spans="1:20" ht="14.5" x14ac:dyDescent="0.35">
      <c r="A155" s="94"/>
      <c r="B155" s="75" t="str">
        <f>IFERROR(VLOOKUP(A155,'NETL Codes'!$A$1:$B$78,2,FALSE),"")</f>
        <v/>
      </c>
      <c r="C155" s="94"/>
      <c r="D155" s="94"/>
      <c r="E155" s="94"/>
      <c r="F155" s="92" t="s">
        <v>87</v>
      </c>
      <c r="G155" s="94"/>
      <c r="H155" s="95"/>
      <c r="I155" s="96"/>
      <c r="J155" s="96"/>
      <c r="K155" s="97"/>
      <c r="L155" s="70">
        <f t="shared" si="9"/>
        <v>0</v>
      </c>
      <c r="M155" s="71">
        <f t="shared" si="10"/>
        <v>0</v>
      </c>
      <c r="N155" s="71">
        <f t="shared" si="11"/>
        <v>0</v>
      </c>
      <c r="O155" s="71">
        <f t="shared" si="12"/>
        <v>0</v>
      </c>
      <c r="P155" s="71">
        <f t="shared" si="13"/>
        <v>0</v>
      </c>
      <c r="Q155" s="71">
        <f t="shared" si="14"/>
        <v>0</v>
      </c>
      <c r="R155" s="101" t="str">
        <f>IFERROR(VLOOKUP(G155,'Company Key'!A$8:C$19,2,FALSE)," ")</f>
        <v xml:space="preserve"> </v>
      </c>
      <c r="S155" s="42" t="str">
        <f>IFERROR(VLOOKUP(G155,'Company Key'!A$8:C$19,3,FALSE)," ")</f>
        <v xml:space="preserve"> </v>
      </c>
      <c r="T155" s="42" t="str">
        <f t="shared" si="8"/>
        <v>,   / :  []</v>
      </c>
    </row>
    <row r="156" spans="1:20" ht="14.5" x14ac:dyDescent="0.35">
      <c r="A156" s="94"/>
      <c r="B156" s="75" t="str">
        <f>IFERROR(VLOOKUP(A156,'NETL Codes'!$A$1:$B$78,2,FALSE),"")</f>
        <v/>
      </c>
      <c r="C156" s="94"/>
      <c r="D156" s="94"/>
      <c r="E156" s="94"/>
      <c r="F156" s="92" t="s">
        <v>87</v>
      </c>
      <c r="G156" s="94"/>
      <c r="H156" s="95"/>
      <c r="I156" s="96"/>
      <c r="J156" s="96"/>
      <c r="K156" s="97"/>
      <c r="L156" s="70">
        <f t="shared" si="9"/>
        <v>0</v>
      </c>
      <c r="M156" s="71">
        <f t="shared" si="10"/>
        <v>0</v>
      </c>
      <c r="N156" s="71">
        <f t="shared" si="11"/>
        <v>0</v>
      </c>
      <c r="O156" s="71">
        <f t="shared" si="12"/>
        <v>0</v>
      </c>
      <c r="P156" s="71">
        <f t="shared" si="13"/>
        <v>0</v>
      </c>
      <c r="Q156" s="71">
        <f t="shared" si="14"/>
        <v>0</v>
      </c>
      <c r="R156" s="101" t="str">
        <f>IFERROR(VLOOKUP(G156,'Company Key'!A$8:C$19,2,FALSE)," ")</f>
        <v xml:space="preserve"> </v>
      </c>
      <c r="S156" s="42" t="str">
        <f>IFERROR(VLOOKUP(G156,'Company Key'!A$8:C$19,3,FALSE)," ")</f>
        <v xml:space="preserve"> </v>
      </c>
      <c r="T156" s="42" t="str">
        <f t="shared" si="8"/>
        <v>,   / :  []</v>
      </c>
    </row>
    <row r="157" spans="1:20" ht="14.5" x14ac:dyDescent="0.35">
      <c r="A157" s="94"/>
      <c r="B157" s="75" t="str">
        <f>IFERROR(VLOOKUP(A157,'NETL Codes'!$A$1:$B$78,2,FALSE),"")</f>
        <v/>
      </c>
      <c r="C157" s="94"/>
      <c r="D157" s="94"/>
      <c r="E157" s="94"/>
      <c r="F157" s="92" t="s">
        <v>87</v>
      </c>
      <c r="G157" s="94"/>
      <c r="H157" s="95"/>
      <c r="I157" s="96"/>
      <c r="J157" s="96"/>
      <c r="K157" s="97"/>
      <c r="L157" s="70">
        <f t="shared" si="9"/>
        <v>0</v>
      </c>
      <c r="M157" s="71">
        <f t="shared" si="10"/>
        <v>0</v>
      </c>
      <c r="N157" s="71">
        <f t="shared" si="11"/>
        <v>0</v>
      </c>
      <c r="O157" s="71">
        <f t="shared" si="12"/>
        <v>0</v>
      </c>
      <c r="P157" s="71">
        <f t="shared" si="13"/>
        <v>0</v>
      </c>
      <c r="Q157" s="71">
        <f t="shared" si="14"/>
        <v>0</v>
      </c>
      <c r="R157" s="101" t="str">
        <f>IFERROR(VLOOKUP(G157,'Company Key'!A$8:C$19,2,FALSE)," ")</f>
        <v xml:space="preserve"> </v>
      </c>
      <c r="S157" s="42" t="str">
        <f>IFERROR(VLOOKUP(G157,'Company Key'!A$8:C$19,3,FALSE)," ")</f>
        <v xml:space="preserve"> </v>
      </c>
      <c r="T157" s="42" t="str">
        <f t="shared" si="8"/>
        <v>,   / :  []</v>
      </c>
    </row>
    <row r="158" spans="1:20" ht="14.5" x14ac:dyDescent="0.35">
      <c r="A158" s="94"/>
      <c r="B158" s="75" t="str">
        <f>IFERROR(VLOOKUP(A158,'NETL Codes'!$A$1:$B$78,2,FALSE),"")</f>
        <v/>
      </c>
      <c r="C158" s="94"/>
      <c r="D158" s="94"/>
      <c r="E158" s="94"/>
      <c r="F158" s="92" t="s">
        <v>87</v>
      </c>
      <c r="G158" s="94"/>
      <c r="H158" s="95"/>
      <c r="I158" s="96"/>
      <c r="J158" s="96"/>
      <c r="K158" s="97"/>
      <c r="L158" s="70">
        <f t="shared" si="9"/>
        <v>0</v>
      </c>
      <c r="M158" s="71">
        <f t="shared" si="10"/>
        <v>0</v>
      </c>
      <c r="N158" s="71">
        <f t="shared" si="11"/>
        <v>0</v>
      </c>
      <c r="O158" s="71">
        <f t="shared" si="12"/>
        <v>0</v>
      </c>
      <c r="P158" s="71">
        <f t="shared" si="13"/>
        <v>0</v>
      </c>
      <c r="Q158" s="71">
        <f t="shared" si="14"/>
        <v>0</v>
      </c>
      <c r="R158" s="101" t="str">
        <f>IFERROR(VLOOKUP(G158,'Company Key'!A$8:C$19,2,FALSE)," ")</f>
        <v xml:space="preserve"> </v>
      </c>
      <c r="S158" s="42" t="str">
        <f>IFERROR(VLOOKUP(G158,'Company Key'!A$8:C$19,3,FALSE)," ")</f>
        <v xml:space="preserve"> </v>
      </c>
      <c r="T158" s="42" t="str">
        <f t="shared" si="8"/>
        <v>,   / :  []</v>
      </c>
    </row>
    <row r="159" spans="1:20" ht="14.5" x14ac:dyDescent="0.35">
      <c r="A159" s="94"/>
      <c r="B159" s="75" t="str">
        <f>IFERROR(VLOOKUP(A159,'NETL Codes'!$A$1:$B$78,2,FALSE),"")</f>
        <v/>
      </c>
      <c r="C159" s="94"/>
      <c r="D159" s="94"/>
      <c r="E159" s="94"/>
      <c r="F159" s="92" t="s">
        <v>87</v>
      </c>
      <c r="G159" s="94"/>
      <c r="H159" s="95"/>
      <c r="I159" s="96"/>
      <c r="J159" s="96"/>
      <c r="K159" s="97"/>
      <c r="L159" s="70">
        <f t="shared" si="9"/>
        <v>0</v>
      </c>
      <c r="M159" s="71">
        <f t="shared" si="10"/>
        <v>0</v>
      </c>
      <c r="N159" s="71">
        <f t="shared" si="11"/>
        <v>0</v>
      </c>
      <c r="O159" s="71">
        <f t="shared" si="12"/>
        <v>0</v>
      </c>
      <c r="P159" s="71">
        <f t="shared" si="13"/>
        <v>0</v>
      </c>
      <c r="Q159" s="71">
        <f t="shared" si="14"/>
        <v>0</v>
      </c>
      <c r="R159" s="101" t="str">
        <f>IFERROR(VLOOKUP(G159,'Company Key'!A$8:C$19,2,FALSE)," ")</f>
        <v xml:space="preserve"> </v>
      </c>
      <c r="S159" s="42" t="str">
        <f>IFERROR(VLOOKUP(G159,'Company Key'!A$8:C$19,3,FALSE)," ")</f>
        <v xml:space="preserve"> </v>
      </c>
      <c r="T159" s="42" t="str">
        <f t="shared" si="8"/>
        <v>,   / :  []</v>
      </c>
    </row>
    <row r="160" spans="1:20" ht="14.5" x14ac:dyDescent="0.35">
      <c r="A160" s="94"/>
      <c r="B160" s="75" t="str">
        <f>IFERROR(VLOOKUP(A160,'NETL Codes'!$A$1:$B$78,2,FALSE),"")</f>
        <v/>
      </c>
      <c r="C160" s="94"/>
      <c r="D160" s="94"/>
      <c r="E160" s="94"/>
      <c r="F160" s="92" t="s">
        <v>87</v>
      </c>
      <c r="G160" s="94"/>
      <c r="H160" s="95"/>
      <c r="I160" s="96"/>
      <c r="J160" s="96"/>
      <c r="K160" s="97"/>
      <c r="L160" s="70">
        <f t="shared" si="9"/>
        <v>0</v>
      </c>
      <c r="M160" s="71">
        <f t="shared" si="10"/>
        <v>0</v>
      </c>
      <c r="N160" s="71">
        <f t="shared" si="11"/>
        <v>0</v>
      </c>
      <c r="O160" s="71">
        <f t="shared" si="12"/>
        <v>0</v>
      </c>
      <c r="P160" s="71">
        <f t="shared" si="13"/>
        <v>0</v>
      </c>
      <c r="Q160" s="71">
        <f t="shared" si="14"/>
        <v>0</v>
      </c>
      <c r="R160" s="101" t="str">
        <f>IFERROR(VLOOKUP(G160,'Company Key'!A$8:C$19,2,FALSE)," ")</f>
        <v xml:space="preserve"> </v>
      </c>
      <c r="S160" s="42" t="str">
        <f>IFERROR(VLOOKUP(G160,'Company Key'!A$8:C$19,3,FALSE)," ")</f>
        <v xml:space="preserve"> </v>
      </c>
      <c r="T160" s="42" t="str">
        <f t="shared" si="8"/>
        <v>,   / :  []</v>
      </c>
    </row>
    <row r="161" spans="1:20" ht="14.5" x14ac:dyDescent="0.35">
      <c r="A161" s="94"/>
      <c r="B161" s="75" t="str">
        <f>IFERROR(VLOOKUP(A161,'NETL Codes'!$A$1:$B$78,2,FALSE),"")</f>
        <v/>
      </c>
      <c r="C161" s="94"/>
      <c r="D161" s="94"/>
      <c r="E161" s="94"/>
      <c r="F161" s="92" t="s">
        <v>87</v>
      </c>
      <c r="G161" s="94"/>
      <c r="H161" s="95"/>
      <c r="I161" s="96"/>
      <c r="J161" s="96"/>
      <c r="K161" s="97"/>
      <c r="L161" s="70">
        <f t="shared" si="9"/>
        <v>0</v>
      </c>
      <c r="M161" s="71">
        <f t="shared" si="10"/>
        <v>0</v>
      </c>
      <c r="N161" s="71">
        <f t="shared" si="11"/>
        <v>0</v>
      </c>
      <c r="O161" s="71">
        <f t="shared" si="12"/>
        <v>0</v>
      </c>
      <c r="P161" s="71">
        <f t="shared" si="13"/>
        <v>0</v>
      </c>
      <c r="Q161" s="71">
        <f t="shared" si="14"/>
        <v>0</v>
      </c>
      <c r="R161" s="101" t="str">
        <f>IFERROR(VLOOKUP(G161,'Company Key'!A$8:C$19,2,FALSE)," ")</f>
        <v xml:space="preserve"> </v>
      </c>
      <c r="S161" s="42" t="str">
        <f>IFERROR(VLOOKUP(G161,'Company Key'!A$8:C$19,3,FALSE)," ")</f>
        <v xml:space="preserve"> </v>
      </c>
      <c r="T161" s="42" t="str">
        <f t="shared" si="8"/>
        <v>,   / :  []</v>
      </c>
    </row>
    <row r="162" spans="1:20" ht="14.5" x14ac:dyDescent="0.35">
      <c r="A162" s="94"/>
      <c r="B162" s="75" t="str">
        <f>IFERROR(VLOOKUP(A162,'NETL Codes'!$A$1:$B$78,2,FALSE),"")</f>
        <v/>
      </c>
      <c r="C162" s="94"/>
      <c r="D162" s="94"/>
      <c r="E162" s="94"/>
      <c r="F162" s="92" t="s">
        <v>87</v>
      </c>
      <c r="G162" s="94"/>
      <c r="H162" s="95"/>
      <c r="I162" s="96"/>
      <c r="J162" s="96"/>
      <c r="K162" s="97"/>
      <c r="L162" s="70">
        <f t="shared" si="9"/>
        <v>0</v>
      </c>
      <c r="M162" s="71">
        <f t="shared" si="10"/>
        <v>0</v>
      </c>
      <c r="N162" s="71">
        <f t="shared" si="11"/>
        <v>0</v>
      </c>
      <c r="O162" s="71">
        <f t="shared" si="12"/>
        <v>0</v>
      </c>
      <c r="P162" s="71">
        <f t="shared" si="13"/>
        <v>0</v>
      </c>
      <c r="Q162" s="71">
        <f t="shared" si="14"/>
        <v>0</v>
      </c>
      <c r="R162" s="101" t="str">
        <f>IFERROR(VLOOKUP(G162,'Company Key'!A$8:C$19,2,FALSE)," ")</f>
        <v xml:space="preserve"> </v>
      </c>
      <c r="S162" s="42" t="str">
        <f>IFERROR(VLOOKUP(G162,'Company Key'!A$8:C$19,3,FALSE)," ")</f>
        <v xml:space="preserve"> </v>
      </c>
      <c r="T162" s="42" t="str">
        <f t="shared" si="8"/>
        <v>,   / :  []</v>
      </c>
    </row>
    <row r="163" spans="1:20" ht="14.5" x14ac:dyDescent="0.35">
      <c r="A163" s="94"/>
      <c r="B163" s="75" t="str">
        <f>IFERROR(VLOOKUP(A163,'NETL Codes'!$A$1:$B$78,2,FALSE),"")</f>
        <v/>
      </c>
      <c r="C163" s="94"/>
      <c r="D163" s="94"/>
      <c r="E163" s="94"/>
      <c r="F163" s="92" t="s">
        <v>87</v>
      </c>
      <c r="G163" s="94"/>
      <c r="H163" s="95"/>
      <c r="I163" s="96"/>
      <c r="J163" s="96"/>
      <c r="K163" s="97"/>
      <c r="L163" s="70">
        <f t="shared" si="9"/>
        <v>0</v>
      </c>
      <c r="M163" s="71">
        <f t="shared" si="10"/>
        <v>0</v>
      </c>
      <c r="N163" s="71">
        <f t="shared" si="11"/>
        <v>0</v>
      </c>
      <c r="O163" s="71">
        <f t="shared" si="12"/>
        <v>0</v>
      </c>
      <c r="P163" s="71">
        <f t="shared" si="13"/>
        <v>0</v>
      </c>
      <c r="Q163" s="71">
        <f t="shared" si="14"/>
        <v>0</v>
      </c>
      <c r="R163" s="101" t="str">
        <f>IFERROR(VLOOKUP(G163,'Company Key'!A$8:C$19,2,FALSE)," ")</f>
        <v xml:space="preserve"> </v>
      </c>
      <c r="S163" s="42" t="str">
        <f>IFERROR(VLOOKUP(G163,'Company Key'!A$8:C$19,3,FALSE)," ")</f>
        <v xml:space="preserve"> </v>
      </c>
      <c r="T163" s="42" t="str">
        <f t="shared" si="8"/>
        <v>,   / :  []</v>
      </c>
    </row>
    <row r="164" spans="1:20" ht="14.5" x14ac:dyDescent="0.35">
      <c r="A164" s="94"/>
      <c r="B164" s="75" t="str">
        <f>IFERROR(VLOOKUP(A164,'NETL Codes'!$A$1:$B$78,2,FALSE),"")</f>
        <v/>
      </c>
      <c r="C164" s="94"/>
      <c r="D164" s="94"/>
      <c r="E164" s="94"/>
      <c r="F164" s="92" t="s">
        <v>87</v>
      </c>
      <c r="G164" s="94"/>
      <c r="H164" s="95"/>
      <c r="I164" s="96"/>
      <c r="J164" s="96"/>
      <c r="K164" s="97"/>
      <c r="L164" s="70">
        <f t="shared" si="9"/>
        <v>0</v>
      </c>
      <c r="M164" s="71">
        <f t="shared" si="10"/>
        <v>0</v>
      </c>
      <c r="N164" s="71">
        <f t="shared" si="11"/>
        <v>0</v>
      </c>
      <c r="O164" s="71">
        <f t="shared" si="12"/>
        <v>0</v>
      </c>
      <c r="P164" s="71">
        <f t="shared" si="13"/>
        <v>0</v>
      </c>
      <c r="Q164" s="71">
        <f t="shared" si="14"/>
        <v>0</v>
      </c>
      <c r="R164" s="101" t="str">
        <f>IFERROR(VLOOKUP(G164,'Company Key'!A$8:C$19,2,FALSE)," ")</f>
        <v xml:space="preserve"> </v>
      </c>
      <c r="S164" s="42" t="str">
        <f>IFERROR(VLOOKUP(G164,'Company Key'!A$8:C$19,3,FALSE)," ")</f>
        <v xml:space="preserve"> </v>
      </c>
      <c r="T164" s="42" t="str">
        <f t="shared" si="8"/>
        <v>,   / :  []</v>
      </c>
    </row>
    <row r="165" spans="1:20" ht="14.5" x14ac:dyDescent="0.35">
      <c r="A165" s="94"/>
      <c r="B165" s="75" t="str">
        <f>IFERROR(VLOOKUP(A165,'NETL Codes'!$A$1:$B$78,2,FALSE),"")</f>
        <v/>
      </c>
      <c r="C165" s="94"/>
      <c r="D165" s="94"/>
      <c r="E165" s="94"/>
      <c r="F165" s="92" t="s">
        <v>87</v>
      </c>
      <c r="G165" s="94"/>
      <c r="H165" s="95"/>
      <c r="I165" s="96"/>
      <c r="J165" s="96"/>
      <c r="K165" s="97"/>
      <c r="L165" s="70">
        <f t="shared" si="9"/>
        <v>0</v>
      </c>
      <c r="M165" s="71">
        <f t="shared" si="10"/>
        <v>0</v>
      </c>
      <c r="N165" s="71">
        <f t="shared" si="11"/>
        <v>0</v>
      </c>
      <c r="O165" s="71">
        <f t="shared" si="12"/>
        <v>0</v>
      </c>
      <c r="P165" s="71">
        <f t="shared" si="13"/>
        <v>0</v>
      </c>
      <c r="Q165" s="71">
        <f t="shared" si="14"/>
        <v>0</v>
      </c>
      <c r="R165" s="101" t="str">
        <f>IFERROR(VLOOKUP(G165,'Company Key'!A$8:C$19,2,FALSE)," ")</f>
        <v xml:space="preserve"> </v>
      </c>
      <c r="S165" s="42" t="str">
        <f>IFERROR(VLOOKUP(G165,'Company Key'!A$8:C$19,3,FALSE)," ")</f>
        <v xml:space="preserve"> </v>
      </c>
      <c r="T165" s="42" t="str">
        <f t="shared" si="8"/>
        <v>,   / :  []</v>
      </c>
    </row>
    <row r="166" spans="1:20" ht="14.5" x14ac:dyDescent="0.35">
      <c r="A166" s="94"/>
      <c r="B166" s="75" t="str">
        <f>IFERROR(VLOOKUP(A166,'NETL Codes'!$A$1:$B$78,2,FALSE),"")</f>
        <v/>
      </c>
      <c r="C166" s="94"/>
      <c r="D166" s="94"/>
      <c r="E166" s="94"/>
      <c r="F166" s="92" t="s">
        <v>87</v>
      </c>
      <c r="G166" s="94"/>
      <c r="H166" s="95"/>
      <c r="I166" s="96"/>
      <c r="J166" s="96"/>
      <c r="K166" s="97"/>
      <c r="L166" s="70">
        <f t="shared" si="9"/>
        <v>0</v>
      </c>
      <c r="M166" s="71">
        <f t="shared" si="10"/>
        <v>0</v>
      </c>
      <c r="N166" s="71">
        <f t="shared" si="11"/>
        <v>0</v>
      </c>
      <c r="O166" s="71">
        <f t="shared" si="12"/>
        <v>0</v>
      </c>
      <c r="P166" s="71">
        <f t="shared" si="13"/>
        <v>0</v>
      </c>
      <c r="Q166" s="71">
        <f t="shared" si="14"/>
        <v>0</v>
      </c>
      <c r="R166" s="101" t="str">
        <f>IFERROR(VLOOKUP(G166,'Company Key'!A$8:C$19,2,FALSE)," ")</f>
        <v xml:space="preserve"> </v>
      </c>
      <c r="S166" s="42" t="str">
        <f>IFERROR(VLOOKUP(G166,'Company Key'!A$8:C$19,3,FALSE)," ")</f>
        <v xml:space="preserve"> </v>
      </c>
      <c r="T166" s="42" t="str">
        <f t="shared" si="8"/>
        <v>,   / :  []</v>
      </c>
    </row>
    <row r="167" spans="1:20" ht="14.5" x14ac:dyDescent="0.35">
      <c r="A167" s="94"/>
      <c r="B167" s="75" t="str">
        <f>IFERROR(VLOOKUP(A167,'NETL Codes'!$A$1:$B$78,2,FALSE),"")</f>
        <v/>
      </c>
      <c r="C167" s="94"/>
      <c r="D167" s="94"/>
      <c r="E167" s="94"/>
      <c r="F167" s="92" t="s">
        <v>87</v>
      </c>
      <c r="G167" s="94"/>
      <c r="H167" s="95"/>
      <c r="I167" s="96"/>
      <c r="J167" s="96"/>
      <c r="K167" s="97"/>
      <c r="L167" s="70">
        <f t="shared" si="9"/>
        <v>0</v>
      </c>
      <c r="M167" s="71">
        <f t="shared" si="10"/>
        <v>0</v>
      </c>
      <c r="N167" s="71">
        <f t="shared" si="11"/>
        <v>0</v>
      </c>
      <c r="O167" s="71">
        <f t="shared" si="12"/>
        <v>0</v>
      </c>
      <c r="P167" s="71">
        <f t="shared" si="13"/>
        <v>0</v>
      </c>
      <c r="Q167" s="71">
        <f t="shared" si="14"/>
        <v>0</v>
      </c>
      <c r="R167" s="101" t="str">
        <f>IFERROR(VLOOKUP(G167,'Company Key'!A$8:C$19,2,FALSE)," ")</f>
        <v xml:space="preserve"> </v>
      </c>
      <c r="S167" s="42" t="str">
        <f>IFERROR(VLOOKUP(G167,'Company Key'!A$8:C$19,3,FALSE)," ")</f>
        <v xml:space="preserve"> </v>
      </c>
      <c r="T167" s="42" t="str">
        <f t="shared" si="8"/>
        <v>,   / :  []</v>
      </c>
    </row>
    <row r="168" spans="1:20" ht="14.5" x14ac:dyDescent="0.35">
      <c r="A168" s="94"/>
      <c r="B168" s="75" t="str">
        <f>IFERROR(VLOOKUP(A168,'NETL Codes'!$A$1:$B$78,2,FALSE),"")</f>
        <v/>
      </c>
      <c r="C168" s="94"/>
      <c r="D168" s="94"/>
      <c r="E168" s="94"/>
      <c r="F168" s="92" t="s">
        <v>87</v>
      </c>
      <c r="G168" s="94"/>
      <c r="H168" s="95"/>
      <c r="I168" s="96"/>
      <c r="J168" s="96"/>
      <c r="K168" s="97"/>
      <c r="L168" s="70">
        <f t="shared" si="9"/>
        <v>0</v>
      </c>
      <c r="M168" s="71">
        <f t="shared" si="10"/>
        <v>0</v>
      </c>
      <c r="N168" s="71">
        <f t="shared" si="11"/>
        <v>0</v>
      </c>
      <c r="O168" s="71">
        <f t="shared" si="12"/>
        <v>0</v>
      </c>
      <c r="P168" s="71">
        <f t="shared" si="13"/>
        <v>0</v>
      </c>
      <c r="Q168" s="71">
        <f t="shared" si="14"/>
        <v>0</v>
      </c>
      <c r="R168" s="101" t="str">
        <f>IFERROR(VLOOKUP(G168,'Company Key'!A$8:C$19,2,FALSE)," ")</f>
        <v xml:space="preserve"> </v>
      </c>
      <c r="S168" s="42" t="str">
        <f>IFERROR(VLOOKUP(G168,'Company Key'!A$8:C$19,3,FALSE)," ")</f>
        <v xml:space="preserve"> </v>
      </c>
      <c r="T168" s="42" t="str">
        <f t="shared" si="8"/>
        <v>,   / :  []</v>
      </c>
    </row>
    <row r="169" spans="1:20" ht="14.5" x14ac:dyDescent="0.35">
      <c r="A169" s="94"/>
      <c r="B169" s="75" t="str">
        <f>IFERROR(VLOOKUP(A169,'NETL Codes'!$A$1:$B$78,2,FALSE),"")</f>
        <v/>
      </c>
      <c r="C169" s="94"/>
      <c r="D169" s="94"/>
      <c r="E169" s="94"/>
      <c r="F169" s="92" t="s">
        <v>87</v>
      </c>
      <c r="G169" s="94"/>
      <c r="H169" s="95"/>
      <c r="I169" s="96"/>
      <c r="J169" s="96"/>
      <c r="K169" s="97"/>
      <c r="L169" s="70">
        <f t="shared" si="9"/>
        <v>0</v>
      </c>
      <c r="M169" s="71">
        <f t="shared" si="10"/>
        <v>0</v>
      </c>
      <c r="N169" s="71">
        <f t="shared" si="11"/>
        <v>0</v>
      </c>
      <c r="O169" s="71">
        <f t="shared" si="12"/>
        <v>0</v>
      </c>
      <c r="P169" s="71">
        <f t="shared" si="13"/>
        <v>0</v>
      </c>
      <c r="Q169" s="71">
        <f t="shared" si="14"/>
        <v>0</v>
      </c>
      <c r="R169" s="101" t="str">
        <f>IFERROR(VLOOKUP(G169,'Company Key'!A$8:C$19,2,FALSE)," ")</f>
        <v xml:space="preserve"> </v>
      </c>
      <c r="S169" s="42" t="str">
        <f>IFERROR(VLOOKUP(G169,'Company Key'!A$8:C$19,3,FALSE)," ")</f>
        <v xml:space="preserve"> </v>
      </c>
      <c r="T169" s="42" t="str">
        <f t="shared" si="8"/>
        <v>,   / :  []</v>
      </c>
    </row>
    <row r="170" spans="1:20" ht="14.5" x14ac:dyDescent="0.35">
      <c r="A170" s="94"/>
      <c r="B170" s="75" t="str">
        <f>IFERROR(VLOOKUP(A170,'NETL Codes'!$A$1:$B$78,2,FALSE),"")</f>
        <v/>
      </c>
      <c r="C170" s="94"/>
      <c r="D170" s="94"/>
      <c r="E170" s="94"/>
      <c r="F170" s="92" t="s">
        <v>87</v>
      </c>
      <c r="G170" s="94"/>
      <c r="H170" s="95"/>
      <c r="I170" s="96"/>
      <c r="J170" s="96"/>
      <c r="K170" s="97"/>
      <c r="L170" s="70">
        <f t="shared" si="9"/>
        <v>0</v>
      </c>
      <c r="M170" s="71">
        <f t="shared" si="10"/>
        <v>0</v>
      </c>
      <c r="N170" s="71">
        <f t="shared" si="11"/>
        <v>0</v>
      </c>
      <c r="O170" s="71">
        <f t="shared" si="12"/>
        <v>0</v>
      </c>
      <c r="P170" s="71">
        <f t="shared" si="13"/>
        <v>0</v>
      </c>
      <c r="Q170" s="71">
        <f t="shared" si="14"/>
        <v>0</v>
      </c>
      <c r="R170" s="101" t="str">
        <f>IFERROR(VLOOKUP(G170,'Company Key'!A$8:C$19,2,FALSE)," ")</f>
        <v xml:space="preserve"> </v>
      </c>
      <c r="S170" s="42" t="str">
        <f>IFERROR(VLOOKUP(G170,'Company Key'!A$8:C$19,3,FALSE)," ")</f>
        <v xml:space="preserve"> </v>
      </c>
      <c r="T170" s="42" t="str">
        <f t="shared" si="8"/>
        <v>,   / :  []</v>
      </c>
    </row>
    <row r="171" spans="1:20" ht="14.5" x14ac:dyDescent="0.35">
      <c r="A171" s="94"/>
      <c r="B171" s="75" t="str">
        <f>IFERROR(VLOOKUP(A171,'NETL Codes'!$A$1:$B$78,2,FALSE),"")</f>
        <v/>
      </c>
      <c r="C171" s="94"/>
      <c r="D171" s="94"/>
      <c r="E171" s="94"/>
      <c r="F171" s="92" t="s">
        <v>87</v>
      </c>
      <c r="G171" s="94"/>
      <c r="H171" s="95"/>
      <c r="I171" s="96"/>
      <c r="J171" s="96"/>
      <c r="K171" s="97"/>
      <c r="L171" s="70">
        <f t="shared" si="9"/>
        <v>0</v>
      </c>
      <c r="M171" s="71">
        <f t="shared" si="10"/>
        <v>0</v>
      </c>
      <c r="N171" s="71">
        <f t="shared" si="11"/>
        <v>0</v>
      </c>
      <c r="O171" s="71">
        <f t="shared" si="12"/>
        <v>0</v>
      </c>
      <c r="P171" s="71">
        <f t="shared" si="13"/>
        <v>0</v>
      </c>
      <c r="Q171" s="71">
        <f t="shared" si="14"/>
        <v>0</v>
      </c>
      <c r="R171" s="101" t="str">
        <f>IFERROR(VLOOKUP(G171,'Company Key'!A$8:C$19,2,FALSE)," ")</f>
        <v xml:space="preserve"> </v>
      </c>
      <c r="S171" s="42" t="str">
        <f>IFERROR(VLOOKUP(G171,'Company Key'!A$8:C$19,3,FALSE)," ")</f>
        <v xml:space="preserve"> </v>
      </c>
      <c r="T171" s="42" t="str">
        <f t="shared" si="8"/>
        <v>,   / :  []</v>
      </c>
    </row>
    <row r="172" spans="1:20" ht="14.5" x14ac:dyDescent="0.35">
      <c r="A172" s="94"/>
      <c r="B172" s="75" t="str">
        <f>IFERROR(VLOOKUP(A172,'NETL Codes'!$A$1:$B$78,2,FALSE),"")</f>
        <v/>
      </c>
      <c r="C172" s="94"/>
      <c r="D172" s="94"/>
      <c r="E172" s="94"/>
      <c r="F172" s="92" t="s">
        <v>87</v>
      </c>
      <c r="G172" s="94"/>
      <c r="H172" s="95"/>
      <c r="I172" s="96"/>
      <c r="J172" s="96"/>
      <c r="K172" s="97"/>
      <c r="L172" s="70">
        <f t="shared" si="9"/>
        <v>0</v>
      </c>
      <c r="M172" s="71">
        <f t="shared" si="10"/>
        <v>0</v>
      </c>
      <c r="N172" s="71">
        <f t="shared" si="11"/>
        <v>0</v>
      </c>
      <c r="O172" s="71">
        <f t="shared" si="12"/>
        <v>0</v>
      </c>
      <c r="P172" s="71">
        <f t="shared" si="13"/>
        <v>0</v>
      </c>
      <c r="Q172" s="71">
        <f t="shared" si="14"/>
        <v>0</v>
      </c>
      <c r="R172" s="101" t="str">
        <f>IFERROR(VLOOKUP(G172,'Company Key'!A$8:C$19,2,FALSE)," ")</f>
        <v xml:space="preserve"> </v>
      </c>
      <c r="S172" s="42" t="str">
        <f>IFERROR(VLOOKUP(G172,'Company Key'!A$8:C$19,3,FALSE)," ")</f>
        <v xml:space="preserve"> </v>
      </c>
      <c r="T172" s="42" t="str">
        <f t="shared" si="8"/>
        <v>,   / :  []</v>
      </c>
    </row>
    <row r="173" spans="1:20" ht="14.5" x14ac:dyDescent="0.35">
      <c r="A173" s="94"/>
      <c r="B173" s="75" t="str">
        <f>IFERROR(VLOOKUP(A173,'NETL Codes'!$A$1:$B$78,2,FALSE),"")</f>
        <v/>
      </c>
      <c r="C173" s="94"/>
      <c r="D173" s="94"/>
      <c r="E173" s="94"/>
      <c r="F173" s="92" t="s">
        <v>87</v>
      </c>
      <c r="G173" s="94"/>
      <c r="H173" s="95"/>
      <c r="I173" s="96"/>
      <c r="J173" s="96"/>
      <c r="K173" s="97"/>
      <c r="L173" s="70">
        <f t="shared" si="9"/>
        <v>0</v>
      </c>
      <c r="M173" s="71">
        <f t="shared" si="10"/>
        <v>0</v>
      </c>
      <c r="N173" s="71">
        <f t="shared" si="11"/>
        <v>0</v>
      </c>
      <c r="O173" s="71">
        <f t="shared" si="12"/>
        <v>0</v>
      </c>
      <c r="P173" s="71">
        <f t="shared" si="13"/>
        <v>0</v>
      </c>
      <c r="Q173" s="71">
        <f t="shared" si="14"/>
        <v>0</v>
      </c>
      <c r="R173" s="101" t="str">
        <f>IFERROR(VLOOKUP(G173,'Company Key'!A$8:C$19,2,FALSE)," ")</f>
        <v xml:space="preserve"> </v>
      </c>
      <c r="S173" s="42" t="str">
        <f>IFERROR(VLOOKUP(G173,'Company Key'!A$8:C$19,3,FALSE)," ")</f>
        <v xml:space="preserve"> </v>
      </c>
      <c r="T173" s="42" t="str">
        <f t="shared" si="8"/>
        <v>,   / :  []</v>
      </c>
    </row>
    <row r="174" spans="1:20" ht="14.5" x14ac:dyDescent="0.35">
      <c r="A174" s="94"/>
      <c r="B174" s="75" t="str">
        <f>IFERROR(VLOOKUP(A174,'NETL Codes'!$A$1:$B$78,2,FALSE),"")</f>
        <v/>
      </c>
      <c r="C174" s="94"/>
      <c r="D174" s="94"/>
      <c r="E174" s="94"/>
      <c r="F174" s="92" t="s">
        <v>87</v>
      </c>
      <c r="G174" s="94"/>
      <c r="H174" s="95"/>
      <c r="I174" s="96"/>
      <c r="J174" s="96"/>
      <c r="K174" s="97"/>
      <c r="L174" s="70">
        <f t="shared" si="9"/>
        <v>0</v>
      </c>
      <c r="M174" s="71">
        <f t="shared" si="10"/>
        <v>0</v>
      </c>
      <c r="N174" s="71">
        <f t="shared" si="11"/>
        <v>0</v>
      </c>
      <c r="O174" s="71">
        <f t="shared" si="12"/>
        <v>0</v>
      </c>
      <c r="P174" s="71">
        <f t="shared" si="13"/>
        <v>0</v>
      </c>
      <c r="Q174" s="71">
        <f t="shared" si="14"/>
        <v>0</v>
      </c>
      <c r="R174" s="101" t="str">
        <f>IFERROR(VLOOKUP(G174,'Company Key'!A$8:C$19,2,FALSE)," ")</f>
        <v xml:space="preserve"> </v>
      </c>
      <c r="S174" s="42" t="str">
        <f>IFERROR(VLOOKUP(G174,'Company Key'!A$8:C$19,3,FALSE)," ")</f>
        <v xml:space="preserve"> </v>
      </c>
      <c r="T174" s="42" t="str">
        <f t="shared" si="8"/>
        <v>,   / :  []</v>
      </c>
    </row>
    <row r="175" spans="1:20" ht="14.5" x14ac:dyDescent="0.35">
      <c r="A175" s="94"/>
      <c r="B175" s="75" t="str">
        <f>IFERROR(VLOOKUP(A175,'NETL Codes'!$A$1:$B$78,2,FALSE),"")</f>
        <v/>
      </c>
      <c r="C175" s="94"/>
      <c r="D175" s="94"/>
      <c r="E175" s="94"/>
      <c r="F175" s="92" t="s">
        <v>87</v>
      </c>
      <c r="G175" s="94"/>
      <c r="H175" s="95"/>
      <c r="I175" s="96"/>
      <c r="J175" s="96"/>
      <c r="K175" s="97"/>
      <c r="L175" s="70">
        <f t="shared" si="9"/>
        <v>0</v>
      </c>
      <c r="M175" s="71">
        <f t="shared" si="10"/>
        <v>0</v>
      </c>
      <c r="N175" s="71">
        <f t="shared" si="11"/>
        <v>0</v>
      </c>
      <c r="O175" s="71">
        <f t="shared" si="12"/>
        <v>0</v>
      </c>
      <c r="P175" s="71">
        <f t="shared" si="13"/>
        <v>0</v>
      </c>
      <c r="Q175" s="71">
        <f t="shared" si="14"/>
        <v>0</v>
      </c>
      <c r="R175" s="101" t="str">
        <f>IFERROR(VLOOKUP(G175,'Company Key'!A$8:C$19,2,FALSE)," ")</f>
        <v xml:space="preserve"> </v>
      </c>
      <c r="S175" s="42" t="str">
        <f>IFERROR(VLOOKUP(G175,'Company Key'!A$8:C$19,3,FALSE)," ")</f>
        <v xml:space="preserve"> </v>
      </c>
      <c r="T175" s="42" t="str">
        <f t="shared" si="8"/>
        <v>,   / :  []</v>
      </c>
    </row>
    <row r="176" spans="1:20" ht="14.5" x14ac:dyDescent="0.35">
      <c r="A176" s="94"/>
      <c r="B176" s="75" t="str">
        <f>IFERROR(VLOOKUP(A176,'NETL Codes'!$A$1:$B$78,2,FALSE),"")</f>
        <v/>
      </c>
      <c r="C176" s="94"/>
      <c r="D176" s="94"/>
      <c r="E176" s="94"/>
      <c r="F176" s="92" t="s">
        <v>87</v>
      </c>
      <c r="G176" s="94"/>
      <c r="H176" s="95"/>
      <c r="I176" s="96"/>
      <c r="J176" s="96"/>
      <c r="K176" s="97"/>
      <c r="L176" s="70">
        <f t="shared" si="9"/>
        <v>0</v>
      </c>
      <c r="M176" s="71">
        <f t="shared" si="10"/>
        <v>0</v>
      </c>
      <c r="N176" s="71">
        <f t="shared" si="11"/>
        <v>0</v>
      </c>
      <c r="O176" s="71">
        <f t="shared" si="12"/>
        <v>0</v>
      </c>
      <c r="P176" s="71">
        <f t="shared" si="13"/>
        <v>0</v>
      </c>
      <c r="Q176" s="71">
        <f t="shared" si="14"/>
        <v>0</v>
      </c>
      <c r="R176" s="101" t="str">
        <f>IFERROR(VLOOKUP(G176,'Company Key'!A$8:C$19,2,FALSE)," ")</f>
        <v xml:space="preserve"> </v>
      </c>
      <c r="S176" s="42" t="str">
        <f>IFERROR(VLOOKUP(G176,'Company Key'!A$8:C$19,3,FALSE)," ")</f>
        <v xml:space="preserve"> </v>
      </c>
      <c r="T176" s="42" t="str">
        <f t="shared" si="8"/>
        <v>,   / :  []</v>
      </c>
    </row>
    <row r="177" spans="1:20" ht="14.5" x14ac:dyDescent="0.35">
      <c r="A177" s="94"/>
      <c r="B177" s="75" t="str">
        <f>IFERROR(VLOOKUP(A177,'NETL Codes'!$A$1:$B$78,2,FALSE),"")</f>
        <v/>
      </c>
      <c r="C177" s="94"/>
      <c r="D177" s="94"/>
      <c r="E177" s="94"/>
      <c r="F177" s="92" t="s">
        <v>87</v>
      </c>
      <c r="G177" s="94"/>
      <c r="H177" s="95"/>
      <c r="I177" s="96"/>
      <c r="J177" s="96"/>
      <c r="K177" s="97"/>
      <c r="L177" s="70">
        <f t="shared" si="9"/>
        <v>0</v>
      </c>
      <c r="M177" s="71">
        <f t="shared" si="10"/>
        <v>0</v>
      </c>
      <c r="N177" s="71">
        <f t="shared" si="11"/>
        <v>0</v>
      </c>
      <c r="O177" s="71">
        <f t="shared" si="12"/>
        <v>0</v>
      </c>
      <c r="P177" s="71">
        <f t="shared" si="13"/>
        <v>0</v>
      </c>
      <c r="Q177" s="71">
        <f t="shared" si="14"/>
        <v>0</v>
      </c>
      <c r="R177" s="101" t="str">
        <f>IFERROR(VLOOKUP(G177,'Company Key'!A$8:C$19,2,FALSE)," ")</f>
        <v xml:space="preserve"> </v>
      </c>
      <c r="S177" s="42" t="str">
        <f>IFERROR(VLOOKUP(G177,'Company Key'!A$8:C$19,3,FALSE)," ")</f>
        <v xml:space="preserve"> </v>
      </c>
      <c r="T177" s="42" t="str">
        <f t="shared" si="8"/>
        <v>,   / :  []</v>
      </c>
    </row>
    <row r="178" spans="1:20" ht="14.5" x14ac:dyDescent="0.35">
      <c r="A178" s="94"/>
      <c r="B178" s="75" t="str">
        <f>IFERROR(VLOOKUP(A178,'NETL Codes'!$A$1:$B$78,2,FALSE),"")</f>
        <v/>
      </c>
      <c r="C178" s="94"/>
      <c r="D178" s="94"/>
      <c r="E178" s="94"/>
      <c r="F178" s="92" t="s">
        <v>87</v>
      </c>
      <c r="G178" s="94"/>
      <c r="H178" s="95"/>
      <c r="I178" s="96"/>
      <c r="J178" s="96"/>
      <c r="K178" s="97"/>
      <c r="L178" s="70">
        <f t="shared" si="9"/>
        <v>0</v>
      </c>
      <c r="M178" s="71">
        <f t="shared" si="10"/>
        <v>0</v>
      </c>
      <c r="N178" s="71">
        <f t="shared" si="11"/>
        <v>0</v>
      </c>
      <c r="O178" s="71">
        <f t="shared" si="12"/>
        <v>0</v>
      </c>
      <c r="P178" s="71">
        <f t="shared" si="13"/>
        <v>0</v>
      </c>
      <c r="Q178" s="71">
        <f t="shared" si="14"/>
        <v>0</v>
      </c>
      <c r="R178" s="101" t="str">
        <f>IFERROR(VLOOKUP(G178,'Company Key'!A$8:C$19,2,FALSE)," ")</f>
        <v xml:space="preserve"> </v>
      </c>
      <c r="S178" s="42" t="str">
        <f>IFERROR(VLOOKUP(G178,'Company Key'!A$8:C$19,3,FALSE)," ")</f>
        <v xml:space="preserve"> </v>
      </c>
      <c r="T178" s="42" t="str">
        <f t="shared" si="8"/>
        <v>,   / :  []</v>
      </c>
    </row>
    <row r="179" spans="1:20" ht="14.5" x14ac:dyDescent="0.35">
      <c r="A179" s="94"/>
      <c r="B179" s="75" t="str">
        <f>IFERROR(VLOOKUP(A179,'NETL Codes'!$A$1:$B$78,2,FALSE),"")</f>
        <v/>
      </c>
      <c r="C179" s="94"/>
      <c r="D179" s="94"/>
      <c r="E179" s="94"/>
      <c r="F179" s="92" t="s">
        <v>87</v>
      </c>
      <c r="G179" s="94"/>
      <c r="H179" s="95"/>
      <c r="I179" s="96"/>
      <c r="J179" s="96"/>
      <c r="K179" s="97"/>
      <c r="L179" s="70">
        <f t="shared" si="9"/>
        <v>0</v>
      </c>
      <c r="M179" s="71">
        <f t="shared" si="10"/>
        <v>0</v>
      </c>
      <c r="N179" s="71">
        <f t="shared" si="11"/>
        <v>0</v>
      </c>
      <c r="O179" s="71">
        <f t="shared" si="12"/>
        <v>0</v>
      </c>
      <c r="P179" s="71">
        <f t="shared" si="13"/>
        <v>0</v>
      </c>
      <c r="Q179" s="71">
        <f t="shared" si="14"/>
        <v>0</v>
      </c>
      <c r="R179" s="101" t="str">
        <f>IFERROR(VLOOKUP(G179,'Company Key'!A$8:C$19,2,FALSE)," ")</f>
        <v xml:space="preserve"> </v>
      </c>
      <c r="S179" s="42" t="str">
        <f>IFERROR(VLOOKUP(G179,'Company Key'!A$8:C$19,3,FALSE)," ")</f>
        <v xml:space="preserve"> </v>
      </c>
      <c r="T179" s="42" t="str">
        <f t="shared" si="8"/>
        <v>,   / :  []</v>
      </c>
    </row>
    <row r="180" spans="1:20" ht="14.5" x14ac:dyDescent="0.35">
      <c r="A180" s="94"/>
      <c r="B180" s="75" t="str">
        <f>IFERROR(VLOOKUP(A180,'NETL Codes'!$A$1:$B$78,2,FALSE),"")</f>
        <v/>
      </c>
      <c r="C180" s="94"/>
      <c r="D180" s="94"/>
      <c r="E180" s="94"/>
      <c r="F180" s="92" t="s">
        <v>87</v>
      </c>
      <c r="G180" s="94"/>
      <c r="H180" s="95"/>
      <c r="I180" s="96"/>
      <c r="J180" s="96"/>
      <c r="K180" s="97"/>
      <c r="L180" s="70">
        <f t="shared" si="9"/>
        <v>0</v>
      </c>
      <c r="M180" s="71">
        <f t="shared" si="10"/>
        <v>0</v>
      </c>
      <c r="N180" s="71">
        <f t="shared" si="11"/>
        <v>0</v>
      </c>
      <c r="O180" s="71">
        <f t="shared" si="12"/>
        <v>0</v>
      </c>
      <c r="P180" s="71">
        <f t="shared" si="13"/>
        <v>0</v>
      </c>
      <c r="Q180" s="71">
        <f t="shared" si="14"/>
        <v>0</v>
      </c>
      <c r="R180" s="101" t="str">
        <f>IFERROR(VLOOKUP(G180,'Company Key'!A$8:C$19,2,FALSE)," ")</f>
        <v xml:space="preserve"> </v>
      </c>
      <c r="S180" s="42" t="str">
        <f>IFERROR(VLOOKUP(G180,'Company Key'!A$8:C$19,3,FALSE)," ")</f>
        <v xml:space="preserve"> </v>
      </c>
      <c r="T180" s="42" t="str">
        <f t="shared" si="8"/>
        <v>,   / :  []</v>
      </c>
    </row>
    <row r="181" spans="1:20" ht="14.5" x14ac:dyDescent="0.35">
      <c r="A181" s="94"/>
      <c r="B181" s="75" t="str">
        <f>IFERROR(VLOOKUP(A181,'NETL Codes'!$A$1:$B$78,2,FALSE),"")</f>
        <v/>
      </c>
      <c r="C181" s="94"/>
      <c r="D181" s="94"/>
      <c r="E181" s="94"/>
      <c r="F181" s="92" t="s">
        <v>87</v>
      </c>
      <c r="G181" s="94"/>
      <c r="H181" s="95"/>
      <c r="I181" s="96"/>
      <c r="J181" s="96"/>
      <c r="K181" s="97"/>
      <c r="L181" s="70">
        <f t="shared" si="9"/>
        <v>0</v>
      </c>
      <c r="M181" s="71">
        <f t="shared" si="10"/>
        <v>0</v>
      </c>
      <c r="N181" s="71">
        <f t="shared" si="11"/>
        <v>0</v>
      </c>
      <c r="O181" s="71">
        <f t="shared" si="12"/>
        <v>0</v>
      </c>
      <c r="P181" s="71">
        <f t="shared" si="13"/>
        <v>0</v>
      </c>
      <c r="Q181" s="71">
        <f t="shared" si="14"/>
        <v>0</v>
      </c>
      <c r="R181" s="101" t="str">
        <f>IFERROR(VLOOKUP(G181,'Company Key'!A$8:C$19,2,FALSE)," ")</f>
        <v xml:space="preserve"> </v>
      </c>
      <c r="S181" s="42" t="str">
        <f>IFERROR(VLOOKUP(G181,'Company Key'!A$8:C$19,3,FALSE)," ")</f>
        <v xml:space="preserve"> </v>
      </c>
      <c r="T181" s="42" t="str">
        <f t="shared" si="8"/>
        <v>,   / :  []</v>
      </c>
    </row>
    <row r="182" spans="1:20" ht="14.5" x14ac:dyDescent="0.35">
      <c r="A182" s="94"/>
      <c r="B182" s="75" t="str">
        <f>IFERROR(VLOOKUP(A182,'NETL Codes'!$A$1:$B$78,2,FALSE),"")</f>
        <v/>
      </c>
      <c r="C182" s="94"/>
      <c r="D182" s="94"/>
      <c r="E182" s="94"/>
      <c r="F182" s="92" t="s">
        <v>87</v>
      </c>
      <c r="G182" s="94"/>
      <c r="H182" s="95"/>
      <c r="I182" s="96"/>
      <c r="J182" s="96"/>
      <c r="K182" s="97"/>
      <c r="L182" s="70">
        <f t="shared" si="9"/>
        <v>0</v>
      </c>
      <c r="M182" s="71">
        <f t="shared" si="10"/>
        <v>0</v>
      </c>
      <c r="N182" s="71">
        <f t="shared" si="11"/>
        <v>0</v>
      </c>
      <c r="O182" s="71">
        <f t="shared" si="12"/>
        <v>0</v>
      </c>
      <c r="P182" s="71">
        <f t="shared" si="13"/>
        <v>0</v>
      </c>
      <c r="Q182" s="71">
        <f t="shared" si="14"/>
        <v>0</v>
      </c>
      <c r="R182" s="101" t="str">
        <f>IFERROR(VLOOKUP(G182,'Company Key'!A$8:C$19,2,FALSE)," ")</f>
        <v xml:space="preserve"> </v>
      </c>
      <c r="S182" s="42" t="str">
        <f>IFERROR(VLOOKUP(G182,'Company Key'!A$8:C$19,3,FALSE)," ")</f>
        <v xml:space="preserve"> </v>
      </c>
      <c r="T182" s="42" t="str">
        <f t="shared" si="8"/>
        <v>,   / :  []</v>
      </c>
    </row>
    <row r="183" spans="1:20" ht="14.5" x14ac:dyDescent="0.35">
      <c r="A183" s="94"/>
      <c r="B183" s="75" t="str">
        <f>IFERROR(VLOOKUP(A183,'NETL Codes'!$A$1:$B$78,2,FALSE),"")</f>
        <v/>
      </c>
      <c r="C183" s="94"/>
      <c r="D183" s="94"/>
      <c r="E183" s="94"/>
      <c r="F183" s="92" t="s">
        <v>87</v>
      </c>
      <c r="G183" s="94"/>
      <c r="H183" s="95"/>
      <c r="I183" s="96"/>
      <c r="J183" s="96"/>
      <c r="K183" s="97"/>
      <c r="L183" s="70">
        <f t="shared" si="9"/>
        <v>0</v>
      </c>
      <c r="M183" s="71">
        <f t="shared" si="10"/>
        <v>0</v>
      </c>
      <c r="N183" s="71">
        <f t="shared" si="11"/>
        <v>0</v>
      </c>
      <c r="O183" s="71">
        <f t="shared" si="12"/>
        <v>0</v>
      </c>
      <c r="P183" s="71">
        <f t="shared" si="13"/>
        <v>0</v>
      </c>
      <c r="Q183" s="71">
        <f t="shared" si="14"/>
        <v>0</v>
      </c>
      <c r="R183" s="101" t="str">
        <f>IFERROR(VLOOKUP(G183,'Company Key'!A$8:C$19,2,FALSE)," ")</f>
        <v xml:space="preserve"> </v>
      </c>
      <c r="S183" s="42" t="str">
        <f>IFERROR(VLOOKUP(G183,'Company Key'!A$8:C$19,3,FALSE)," ")</f>
        <v xml:space="preserve"> </v>
      </c>
      <c r="T183" s="42" t="str">
        <f t="shared" si="8"/>
        <v>,   / :  []</v>
      </c>
    </row>
    <row r="184" spans="1:20" ht="14.5" x14ac:dyDescent="0.35">
      <c r="A184" s="94"/>
      <c r="B184" s="75" t="str">
        <f>IFERROR(VLOOKUP(A184,'NETL Codes'!$A$1:$B$78,2,FALSE),"")</f>
        <v/>
      </c>
      <c r="C184" s="94"/>
      <c r="D184" s="94"/>
      <c r="E184" s="94"/>
      <c r="F184" s="92" t="s">
        <v>87</v>
      </c>
      <c r="G184" s="94"/>
      <c r="H184" s="95"/>
      <c r="I184" s="96"/>
      <c r="J184" s="96"/>
      <c r="K184" s="97"/>
      <c r="L184" s="70">
        <f t="shared" si="9"/>
        <v>0</v>
      </c>
      <c r="M184" s="71">
        <f t="shared" si="10"/>
        <v>0</v>
      </c>
      <c r="N184" s="71">
        <f t="shared" si="11"/>
        <v>0</v>
      </c>
      <c r="O184" s="71">
        <f t="shared" si="12"/>
        <v>0</v>
      </c>
      <c r="P184" s="71">
        <f t="shared" si="13"/>
        <v>0</v>
      </c>
      <c r="Q184" s="71">
        <f t="shared" si="14"/>
        <v>0</v>
      </c>
      <c r="R184" s="101" t="str">
        <f>IFERROR(VLOOKUP(G184,'Company Key'!A$8:C$19,2,FALSE)," ")</f>
        <v xml:space="preserve"> </v>
      </c>
      <c r="S184" s="42" t="str">
        <f>IFERROR(VLOOKUP(G184,'Company Key'!A$8:C$19,3,FALSE)," ")</f>
        <v xml:space="preserve"> </v>
      </c>
      <c r="T184" s="42" t="str">
        <f t="shared" si="8"/>
        <v>,   / :  []</v>
      </c>
    </row>
    <row r="185" spans="1:20" ht="14.5" x14ac:dyDescent="0.35">
      <c r="A185" s="94"/>
      <c r="B185" s="75" t="str">
        <f>IFERROR(VLOOKUP(A185,'NETL Codes'!$A$1:$B$78,2,FALSE),"")</f>
        <v/>
      </c>
      <c r="C185" s="94"/>
      <c r="D185" s="94"/>
      <c r="E185" s="94"/>
      <c r="F185" s="92" t="s">
        <v>87</v>
      </c>
      <c r="G185" s="94"/>
      <c r="H185" s="95"/>
      <c r="I185" s="96"/>
      <c r="J185" s="96"/>
      <c r="K185" s="97"/>
      <c r="L185" s="70">
        <f t="shared" si="9"/>
        <v>0</v>
      </c>
      <c r="M185" s="71">
        <f t="shared" si="10"/>
        <v>0</v>
      </c>
      <c r="N185" s="71">
        <f t="shared" si="11"/>
        <v>0</v>
      </c>
      <c r="O185" s="71">
        <f t="shared" si="12"/>
        <v>0</v>
      </c>
      <c r="P185" s="71">
        <f t="shared" si="13"/>
        <v>0</v>
      </c>
      <c r="Q185" s="71">
        <f t="shared" si="14"/>
        <v>0</v>
      </c>
      <c r="R185" s="101" t="str">
        <f>IFERROR(VLOOKUP(G185,'Company Key'!A$8:C$19,2,FALSE)," ")</f>
        <v xml:space="preserve"> </v>
      </c>
      <c r="S185" s="42" t="str">
        <f>IFERROR(VLOOKUP(G185,'Company Key'!A$8:C$19,3,FALSE)," ")</f>
        <v xml:space="preserve"> </v>
      </c>
      <c r="T185" s="42" t="str">
        <f t="shared" si="8"/>
        <v>,   / :  []</v>
      </c>
    </row>
    <row r="186" spans="1:20" ht="14.5" x14ac:dyDescent="0.35">
      <c r="A186" s="94"/>
      <c r="B186" s="75" t="str">
        <f>IFERROR(VLOOKUP(A186,'NETL Codes'!$A$1:$B$78,2,FALSE),"")</f>
        <v/>
      </c>
      <c r="C186" s="94"/>
      <c r="D186" s="94"/>
      <c r="E186" s="94"/>
      <c r="F186" s="92" t="s">
        <v>87</v>
      </c>
      <c r="G186" s="94"/>
      <c r="H186" s="95"/>
      <c r="I186" s="96"/>
      <c r="J186" s="96"/>
      <c r="K186" s="97"/>
      <c r="L186" s="70">
        <f t="shared" si="9"/>
        <v>0</v>
      </c>
      <c r="M186" s="71">
        <f t="shared" si="10"/>
        <v>0</v>
      </c>
      <c r="N186" s="71">
        <f t="shared" si="11"/>
        <v>0</v>
      </c>
      <c r="O186" s="71">
        <f t="shared" si="12"/>
        <v>0</v>
      </c>
      <c r="P186" s="71">
        <f t="shared" si="13"/>
        <v>0</v>
      </c>
      <c r="Q186" s="71">
        <f t="shared" si="14"/>
        <v>0</v>
      </c>
      <c r="R186" s="101" t="str">
        <f>IFERROR(VLOOKUP(G186,'Company Key'!A$8:C$19,2,FALSE)," ")</f>
        <v xml:space="preserve"> </v>
      </c>
      <c r="S186" s="42" t="str">
        <f>IFERROR(VLOOKUP(G186,'Company Key'!A$8:C$19,3,FALSE)," ")</f>
        <v xml:space="preserve"> </v>
      </c>
      <c r="T186" s="42" t="str">
        <f t="shared" si="8"/>
        <v>,   / :  []</v>
      </c>
    </row>
    <row r="187" spans="1:20" ht="14.5" x14ac:dyDescent="0.35">
      <c r="A187" s="94"/>
      <c r="B187" s="75" t="str">
        <f>IFERROR(VLOOKUP(A187,'NETL Codes'!$A$1:$B$78,2,FALSE),"")</f>
        <v/>
      </c>
      <c r="C187" s="94"/>
      <c r="D187" s="94"/>
      <c r="E187" s="94"/>
      <c r="F187" s="92" t="s">
        <v>87</v>
      </c>
      <c r="G187" s="94"/>
      <c r="H187" s="95"/>
      <c r="I187" s="96"/>
      <c r="J187" s="96"/>
      <c r="K187" s="97"/>
      <c r="L187" s="70">
        <f t="shared" si="9"/>
        <v>0</v>
      </c>
      <c r="M187" s="71">
        <f t="shared" si="10"/>
        <v>0</v>
      </c>
      <c r="N187" s="71">
        <f t="shared" si="11"/>
        <v>0</v>
      </c>
      <c r="O187" s="71">
        <f t="shared" si="12"/>
        <v>0</v>
      </c>
      <c r="P187" s="71">
        <f t="shared" si="13"/>
        <v>0</v>
      </c>
      <c r="Q187" s="71">
        <f t="shared" si="14"/>
        <v>0</v>
      </c>
      <c r="R187" s="101" t="str">
        <f>IFERROR(VLOOKUP(G187,'Company Key'!A$8:C$19,2,FALSE)," ")</f>
        <v xml:space="preserve"> </v>
      </c>
      <c r="S187" s="42" t="str">
        <f>IFERROR(VLOOKUP(G187,'Company Key'!A$8:C$19,3,FALSE)," ")</f>
        <v xml:space="preserve"> </v>
      </c>
      <c r="T187" s="42" t="str">
        <f t="shared" si="8"/>
        <v>,   / :  []</v>
      </c>
    </row>
    <row r="188" spans="1:20" ht="14.5" x14ac:dyDescent="0.35">
      <c r="A188" s="94"/>
      <c r="B188" s="75" t="str">
        <f>IFERROR(VLOOKUP(A188,'NETL Codes'!$A$1:$B$78,2,FALSE),"")</f>
        <v/>
      </c>
      <c r="C188" s="94"/>
      <c r="D188" s="94"/>
      <c r="E188" s="94"/>
      <c r="F188" s="92" t="s">
        <v>87</v>
      </c>
      <c r="G188" s="94"/>
      <c r="H188" s="95"/>
      <c r="I188" s="96"/>
      <c r="J188" s="96"/>
      <c r="K188" s="97"/>
      <c r="L188" s="70">
        <f t="shared" si="9"/>
        <v>0</v>
      </c>
      <c r="M188" s="71">
        <f t="shared" si="10"/>
        <v>0</v>
      </c>
      <c r="N188" s="71">
        <f t="shared" si="11"/>
        <v>0</v>
      </c>
      <c r="O188" s="71">
        <f t="shared" si="12"/>
        <v>0</v>
      </c>
      <c r="P188" s="71">
        <f t="shared" si="13"/>
        <v>0</v>
      </c>
      <c r="Q188" s="71">
        <f t="shared" si="14"/>
        <v>0</v>
      </c>
      <c r="R188" s="101" t="str">
        <f>IFERROR(VLOOKUP(G188,'Company Key'!A$8:C$19,2,FALSE)," ")</f>
        <v xml:space="preserve"> </v>
      </c>
      <c r="S188" s="42" t="str">
        <f>IFERROR(VLOOKUP(G188,'Company Key'!A$8:C$19,3,FALSE)," ")</f>
        <v xml:space="preserve"> </v>
      </c>
      <c r="T188" s="42" t="str">
        <f t="shared" si="8"/>
        <v>,   / :  []</v>
      </c>
    </row>
    <row r="189" spans="1:20" ht="14.5" x14ac:dyDescent="0.35">
      <c r="A189" s="94"/>
      <c r="B189" s="75" t="str">
        <f>IFERROR(VLOOKUP(A189,'NETL Codes'!$A$1:$B$78,2,FALSE),"")</f>
        <v/>
      </c>
      <c r="C189" s="94"/>
      <c r="D189" s="94"/>
      <c r="E189" s="94"/>
      <c r="F189" s="92" t="s">
        <v>87</v>
      </c>
      <c r="G189" s="94"/>
      <c r="H189" s="95"/>
      <c r="I189" s="96"/>
      <c r="J189" s="96"/>
      <c r="K189" s="97"/>
      <c r="L189" s="70">
        <f t="shared" si="9"/>
        <v>0</v>
      </c>
      <c r="M189" s="71">
        <f t="shared" si="10"/>
        <v>0</v>
      </c>
      <c r="N189" s="71">
        <f t="shared" si="11"/>
        <v>0</v>
      </c>
      <c r="O189" s="71">
        <f t="shared" si="12"/>
        <v>0</v>
      </c>
      <c r="P189" s="71">
        <f t="shared" si="13"/>
        <v>0</v>
      </c>
      <c r="Q189" s="71">
        <f t="shared" si="14"/>
        <v>0</v>
      </c>
      <c r="R189" s="101" t="str">
        <f>IFERROR(VLOOKUP(G189,'Company Key'!A$8:C$19,2,FALSE)," ")</f>
        <v xml:space="preserve"> </v>
      </c>
      <c r="S189" s="42" t="str">
        <f>IFERROR(VLOOKUP(G189,'Company Key'!A$8:C$19,3,FALSE)," ")</f>
        <v xml:space="preserve"> </v>
      </c>
      <c r="T189" s="42" t="str">
        <f t="shared" si="8"/>
        <v>,   / :  []</v>
      </c>
    </row>
    <row r="190" spans="1:20" ht="14.5" x14ac:dyDescent="0.35">
      <c r="A190" s="94"/>
      <c r="B190" s="75" t="str">
        <f>IFERROR(VLOOKUP(A190,'NETL Codes'!$A$1:$B$78,2,FALSE),"")</f>
        <v/>
      </c>
      <c r="C190" s="94"/>
      <c r="D190" s="94"/>
      <c r="E190" s="94"/>
      <c r="F190" s="92" t="s">
        <v>87</v>
      </c>
      <c r="G190" s="94"/>
      <c r="H190" s="95"/>
      <c r="I190" s="96"/>
      <c r="J190" s="96"/>
      <c r="K190" s="97"/>
      <c r="L190" s="70">
        <f t="shared" si="9"/>
        <v>0</v>
      </c>
      <c r="M190" s="71">
        <f t="shared" si="10"/>
        <v>0</v>
      </c>
      <c r="N190" s="71">
        <f t="shared" si="11"/>
        <v>0</v>
      </c>
      <c r="O190" s="71">
        <f t="shared" si="12"/>
        <v>0</v>
      </c>
      <c r="P190" s="71">
        <f t="shared" si="13"/>
        <v>0</v>
      </c>
      <c r="Q190" s="71">
        <f t="shared" si="14"/>
        <v>0</v>
      </c>
      <c r="R190" s="101" t="str">
        <f>IFERROR(VLOOKUP(G190,'Company Key'!A$8:C$19,2,FALSE)," ")</f>
        <v xml:space="preserve"> </v>
      </c>
      <c r="S190" s="42" t="str">
        <f>IFERROR(VLOOKUP(G190,'Company Key'!A$8:C$19,3,FALSE)," ")</f>
        <v xml:space="preserve"> </v>
      </c>
      <c r="T190" s="42" t="str">
        <f t="shared" si="8"/>
        <v>,   / :  []</v>
      </c>
    </row>
    <row r="191" spans="1:20" ht="14.5" x14ac:dyDescent="0.35">
      <c r="A191" s="94"/>
      <c r="B191" s="75" t="str">
        <f>IFERROR(VLOOKUP(A191,'NETL Codes'!$A$1:$B$78,2,FALSE),"")</f>
        <v/>
      </c>
      <c r="C191" s="94"/>
      <c r="D191" s="94"/>
      <c r="E191" s="94"/>
      <c r="F191" s="92" t="s">
        <v>87</v>
      </c>
      <c r="G191" s="94"/>
      <c r="H191" s="95"/>
      <c r="I191" s="96"/>
      <c r="J191" s="96"/>
      <c r="K191" s="97"/>
      <c r="L191" s="70">
        <f t="shared" si="9"/>
        <v>0</v>
      </c>
      <c r="M191" s="71">
        <f t="shared" si="10"/>
        <v>0</v>
      </c>
      <c r="N191" s="71">
        <f t="shared" si="11"/>
        <v>0</v>
      </c>
      <c r="O191" s="71">
        <f t="shared" si="12"/>
        <v>0</v>
      </c>
      <c r="P191" s="71">
        <f t="shared" si="13"/>
        <v>0</v>
      </c>
      <c r="Q191" s="71">
        <f t="shared" si="14"/>
        <v>0</v>
      </c>
      <c r="R191" s="101" t="str">
        <f>IFERROR(VLOOKUP(G191,'Company Key'!A$8:C$19,2,FALSE)," ")</f>
        <v xml:space="preserve"> </v>
      </c>
      <c r="S191" s="42" t="str">
        <f>IFERROR(VLOOKUP(G191,'Company Key'!A$8:C$19,3,FALSE)," ")</f>
        <v xml:space="preserve"> </v>
      </c>
      <c r="T191" s="42" t="str">
        <f t="shared" si="8"/>
        <v>,   / :  []</v>
      </c>
    </row>
    <row r="192" spans="1:20" ht="14.5" x14ac:dyDescent="0.35">
      <c r="A192" s="94"/>
      <c r="B192" s="75" t="str">
        <f>IFERROR(VLOOKUP(A192,'NETL Codes'!$A$1:$B$78,2,FALSE),"")</f>
        <v/>
      </c>
      <c r="C192" s="94"/>
      <c r="D192" s="94"/>
      <c r="E192" s="94"/>
      <c r="F192" s="92" t="s">
        <v>87</v>
      </c>
      <c r="G192" s="94"/>
      <c r="H192" s="95"/>
      <c r="I192" s="96"/>
      <c r="J192" s="96"/>
      <c r="K192" s="97"/>
      <c r="L192" s="70">
        <f t="shared" si="9"/>
        <v>0</v>
      </c>
      <c r="M192" s="71">
        <f t="shared" si="10"/>
        <v>0</v>
      </c>
      <c r="N192" s="71">
        <f t="shared" si="11"/>
        <v>0</v>
      </c>
      <c r="O192" s="71">
        <f t="shared" si="12"/>
        <v>0</v>
      </c>
      <c r="P192" s="71">
        <f t="shared" si="13"/>
        <v>0</v>
      </c>
      <c r="Q192" s="71">
        <f t="shared" si="14"/>
        <v>0</v>
      </c>
      <c r="R192" s="101" t="str">
        <f>IFERROR(VLOOKUP(G192,'Company Key'!A$8:C$19,2,FALSE)," ")</f>
        <v xml:space="preserve"> </v>
      </c>
      <c r="S192" s="42" t="str">
        <f>IFERROR(VLOOKUP(G192,'Company Key'!A$8:C$19,3,FALSE)," ")</f>
        <v xml:space="preserve"> </v>
      </c>
      <c r="T192" s="42" t="str">
        <f t="shared" si="8"/>
        <v>,   / :  []</v>
      </c>
    </row>
    <row r="193" spans="1:20" ht="14.5" x14ac:dyDescent="0.35">
      <c r="A193" s="94"/>
      <c r="B193" s="75" t="str">
        <f>IFERROR(VLOOKUP(A193,'NETL Codes'!$A$1:$B$78,2,FALSE),"")</f>
        <v/>
      </c>
      <c r="C193" s="94"/>
      <c r="D193" s="94"/>
      <c r="E193" s="94"/>
      <c r="F193" s="92" t="s">
        <v>87</v>
      </c>
      <c r="G193" s="94"/>
      <c r="H193" s="95"/>
      <c r="I193" s="96"/>
      <c r="J193" s="96"/>
      <c r="K193" s="97"/>
      <c r="L193" s="70">
        <f t="shared" si="9"/>
        <v>0</v>
      </c>
      <c r="M193" s="71">
        <f t="shared" si="10"/>
        <v>0</v>
      </c>
      <c r="N193" s="71">
        <f t="shared" si="11"/>
        <v>0</v>
      </c>
      <c r="O193" s="71">
        <f t="shared" si="12"/>
        <v>0</v>
      </c>
      <c r="P193" s="71">
        <f t="shared" si="13"/>
        <v>0</v>
      </c>
      <c r="Q193" s="71">
        <f t="shared" si="14"/>
        <v>0</v>
      </c>
      <c r="R193" s="101" t="str">
        <f>IFERROR(VLOOKUP(G193,'Company Key'!A$8:C$19,2,FALSE)," ")</f>
        <v xml:space="preserve"> </v>
      </c>
      <c r="S193" s="42" t="str">
        <f>IFERROR(VLOOKUP(G193,'Company Key'!A$8:C$19,3,FALSE)," ")</f>
        <v xml:space="preserve"> </v>
      </c>
      <c r="T193" s="42" t="str">
        <f t="shared" si="8"/>
        <v>,   / :  []</v>
      </c>
    </row>
    <row r="194" spans="1:20" ht="14.5" x14ac:dyDescent="0.35">
      <c r="A194" s="94"/>
      <c r="B194" s="75" t="str">
        <f>IFERROR(VLOOKUP(A194,'NETL Codes'!$A$1:$B$78,2,FALSE),"")</f>
        <v/>
      </c>
      <c r="C194" s="94"/>
      <c r="D194" s="94"/>
      <c r="E194" s="94"/>
      <c r="F194" s="92" t="s">
        <v>87</v>
      </c>
      <c r="G194" s="94"/>
      <c r="H194" s="95"/>
      <c r="I194" s="96"/>
      <c r="J194" s="96"/>
      <c r="K194" s="97"/>
      <c r="L194" s="70">
        <f t="shared" si="9"/>
        <v>0</v>
      </c>
      <c r="M194" s="71">
        <f t="shared" si="10"/>
        <v>0</v>
      </c>
      <c r="N194" s="71">
        <f t="shared" si="11"/>
        <v>0</v>
      </c>
      <c r="O194" s="71">
        <f t="shared" si="12"/>
        <v>0</v>
      </c>
      <c r="P194" s="71">
        <f t="shared" si="13"/>
        <v>0</v>
      </c>
      <c r="Q194" s="71">
        <f t="shared" si="14"/>
        <v>0</v>
      </c>
      <c r="R194" s="101" t="str">
        <f>IFERROR(VLOOKUP(G194,'Company Key'!A$8:C$19,2,FALSE)," ")</f>
        <v xml:space="preserve"> </v>
      </c>
      <c r="S194" s="42" t="str">
        <f>IFERROR(VLOOKUP(G194,'Company Key'!A$8:C$19,3,FALSE)," ")</f>
        <v xml:space="preserve"> </v>
      </c>
      <c r="T194" s="42" t="str">
        <f t="shared" si="8"/>
        <v>,   / :  []</v>
      </c>
    </row>
    <row r="195" spans="1:20" ht="14.5" x14ac:dyDescent="0.35">
      <c r="A195" s="94"/>
      <c r="B195" s="75" t="str">
        <f>IFERROR(VLOOKUP(A195,'NETL Codes'!$A$1:$B$78,2,FALSE),"")</f>
        <v/>
      </c>
      <c r="C195" s="94"/>
      <c r="D195" s="94"/>
      <c r="E195" s="94"/>
      <c r="F195" s="92" t="s">
        <v>87</v>
      </c>
      <c r="G195" s="94"/>
      <c r="H195" s="95"/>
      <c r="I195" s="96"/>
      <c r="J195" s="96"/>
      <c r="K195" s="97"/>
      <c r="L195" s="70">
        <f t="shared" si="9"/>
        <v>0</v>
      </c>
      <c r="M195" s="71">
        <f t="shared" si="10"/>
        <v>0</v>
      </c>
      <c r="N195" s="71">
        <f t="shared" si="11"/>
        <v>0</v>
      </c>
      <c r="O195" s="71">
        <f t="shared" si="12"/>
        <v>0</v>
      </c>
      <c r="P195" s="71">
        <f t="shared" si="13"/>
        <v>0</v>
      </c>
      <c r="Q195" s="71">
        <f t="shared" si="14"/>
        <v>0</v>
      </c>
      <c r="R195" s="101" t="str">
        <f>IFERROR(VLOOKUP(G195,'Company Key'!A$8:C$19,2,FALSE)," ")</f>
        <v xml:space="preserve"> </v>
      </c>
      <c r="S195" s="42" t="str">
        <f>IFERROR(VLOOKUP(G195,'Company Key'!A$8:C$19,3,FALSE)," ")</f>
        <v xml:space="preserve"> </v>
      </c>
      <c r="T195" s="42" t="str">
        <f t="shared" si="8"/>
        <v>,   / :  []</v>
      </c>
    </row>
    <row r="196" spans="1:20" ht="14.5" x14ac:dyDescent="0.35">
      <c r="A196" s="94"/>
      <c r="B196" s="75" t="str">
        <f>IFERROR(VLOOKUP(A196,'NETL Codes'!$A$1:$B$78,2,FALSE),"")</f>
        <v/>
      </c>
      <c r="C196" s="94"/>
      <c r="D196" s="94"/>
      <c r="E196" s="94"/>
      <c r="F196" s="92" t="s">
        <v>87</v>
      </c>
      <c r="G196" s="94"/>
      <c r="H196" s="95"/>
      <c r="I196" s="96"/>
      <c r="J196" s="96"/>
      <c r="K196" s="97"/>
      <c r="L196" s="70">
        <f t="shared" si="9"/>
        <v>0</v>
      </c>
      <c r="M196" s="71">
        <f t="shared" si="10"/>
        <v>0</v>
      </c>
      <c r="N196" s="71">
        <f t="shared" si="11"/>
        <v>0</v>
      </c>
      <c r="O196" s="71">
        <f t="shared" si="12"/>
        <v>0</v>
      </c>
      <c r="P196" s="71">
        <f t="shared" si="13"/>
        <v>0</v>
      </c>
      <c r="Q196" s="71">
        <f t="shared" si="14"/>
        <v>0</v>
      </c>
      <c r="R196" s="101" t="str">
        <f>IFERROR(VLOOKUP(G196,'Company Key'!A$8:C$19,2,FALSE)," ")</f>
        <v xml:space="preserve"> </v>
      </c>
      <c r="S196" s="42" t="str">
        <f>IFERROR(VLOOKUP(G196,'Company Key'!A$8:C$19,3,FALSE)," ")</f>
        <v xml:space="preserve"> </v>
      </c>
      <c r="T196" s="42" t="str">
        <f t="shared" si="8"/>
        <v>,   / :  []</v>
      </c>
    </row>
    <row r="197" spans="1:20" ht="14.5" x14ac:dyDescent="0.35">
      <c r="A197" s="94"/>
      <c r="B197" s="75" t="str">
        <f>IFERROR(VLOOKUP(A197,'NETL Codes'!$A$1:$B$78,2,FALSE),"")</f>
        <v/>
      </c>
      <c r="C197" s="94"/>
      <c r="D197" s="94"/>
      <c r="E197" s="94"/>
      <c r="F197" s="92" t="s">
        <v>87</v>
      </c>
      <c r="G197" s="94"/>
      <c r="H197" s="95"/>
      <c r="I197" s="96"/>
      <c r="J197" s="96"/>
      <c r="K197" s="97"/>
      <c r="L197" s="70">
        <f t="shared" si="9"/>
        <v>0</v>
      </c>
      <c r="M197" s="71">
        <f t="shared" si="10"/>
        <v>0</v>
      </c>
      <c r="N197" s="71">
        <f t="shared" si="11"/>
        <v>0</v>
      </c>
      <c r="O197" s="71">
        <f t="shared" si="12"/>
        <v>0</v>
      </c>
      <c r="P197" s="71">
        <f t="shared" si="13"/>
        <v>0</v>
      </c>
      <c r="Q197" s="71">
        <f t="shared" si="14"/>
        <v>0</v>
      </c>
      <c r="R197" s="101" t="str">
        <f>IFERROR(VLOOKUP(G197,'Company Key'!A$8:C$19,2,FALSE)," ")</f>
        <v xml:space="preserve"> </v>
      </c>
      <c r="S197" s="42" t="str">
        <f>IFERROR(VLOOKUP(G197,'Company Key'!A$8:C$19,3,FALSE)," ")</f>
        <v xml:space="preserve"> </v>
      </c>
      <c r="T197" s="42" t="str">
        <f t="shared" si="8"/>
        <v>,   / :  []</v>
      </c>
    </row>
    <row r="198" spans="1:20" ht="14.5" x14ac:dyDescent="0.35">
      <c r="A198" s="94"/>
      <c r="B198" s="75" t="str">
        <f>IFERROR(VLOOKUP(A198,'NETL Codes'!$A$1:$B$78,2,FALSE),"")</f>
        <v/>
      </c>
      <c r="C198" s="94"/>
      <c r="D198" s="94"/>
      <c r="E198" s="94"/>
      <c r="F198" s="92" t="s">
        <v>87</v>
      </c>
      <c r="G198" s="94"/>
      <c r="H198" s="95"/>
      <c r="I198" s="96"/>
      <c r="J198" s="96"/>
      <c r="K198" s="97"/>
      <c r="L198" s="70">
        <f t="shared" si="9"/>
        <v>0</v>
      </c>
      <c r="M198" s="71">
        <f t="shared" si="10"/>
        <v>0</v>
      </c>
      <c r="N198" s="71">
        <f t="shared" si="11"/>
        <v>0</v>
      </c>
      <c r="O198" s="71">
        <f t="shared" si="12"/>
        <v>0</v>
      </c>
      <c r="P198" s="71">
        <f t="shared" si="13"/>
        <v>0</v>
      </c>
      <c r="Q198" s="71">
        <f t="shared" si="14"/>
        <v>0</v>
      </c>
      <c r="R198" s="101" t="str">
        <f>IFERROR(VLOOKUP(G198,'Company Key'!A$8:C$19,2,FALSE)," ")</f>
        <v xml:space="preserve"> </v>
      </c>
      <c r="S198" s="42" t="str">
        <f>IFERROR(VLOOKUP(G198,'Company Key'!A$8:C$19,3,FALSE)," ")</f>
        <v xml:space="preserve"> </v>
      </c>
      <c r="T198" s="42" t="str">
        <f t="shared" si="8"/>
        <v>,   / :  []</v>
      </c>
    </row>
    <row r="199" spans="1:20" ht="14.5" x14ac:dyDescent="0.35">
      <c r="A199" s="94"/>
      <c r="B199" s="75" t="str">
        <f>IFERROR(VLOOKUP(A199,'NETL Codes'!$A$1:$B$78,2,FALSE),"")</f>
        <v/>
      </c>
      <c r="C199" s="94"/>
      <c r="D199" s="94"/>
      <c r="E199" s="94"/>
      <c r="F199" s="92" t="s">
        <v>87</v>
      </c>
      <c r="G199" s="94"/>
      <c r="H199" s="95"/>
      <c r="I199" s="96"/>
      <c r="J199" s="96"/>
      <c r="K199" s="97"/>
      <c r="L199" s="70">
        <f t="shared" si="9"/>
        <v>0</v>
      </c>
      <c r="M199" s="71">
        <f t="shared" si="10"/>
        <v>0</v>
      </c>
      <c r="N199" s="71">
        <f t="shared" si="11"/>
        <v>0</v>
      </c>
      <c r="O199" s="71">
        <f t="shared" si="12"/>
        <v>0</v>
      </c>
      <c r="P199" s="71">
        <f t="shared" si="13"/>
        <v>0</v>
      </c>
      <c r="Q199" s="71">
        <f t="shared" si="14"/>
        <v>0</v>
      </c>
      <c r="R199" s="101" t="str">
        <f>IFERROR(VLOOKUP(G199,'Company Key'!A$8:C$19,2,FALSE)," ")</f>
        <v xml:space="preserve"> </v>
      </c>
      <c r="S199" s="42" t="str">
        <f>IFERROR(VLOOKUP(G199,'Company Key'!A$8:C$19,3,FALSE)," ")</f>
        <v xml:space="preserve"> </v>
      </c>
      <c r="T199" s="42" t="str">
        <f t="shared" si="8"/>
        <v>,   / :  []</v>
      </c>
    </row>
    <row r="200" spans="1:20" ht="14.5" x14ac:dyDescent="0.35">
      <c r="A200" s="94"/>
      <c r="B200" s="75" t="str">
        <f>IFERROR(VLOOKUP(A200,'NETL Codes'!$A$1:$B$78,2,FALSE),"")</f>
        <v/>
      </c>
      <c r="C200" s="94"/>
      <c r="D200" s="94"/>
      <c r="E200" s="94"/>
      <c r="F200" s="92" t="s">
        <v>87</v>
      </c>
      <c r="G200" s="94"/>
      <c r="H200" s="95"/>
      <c r="I200" s="96"/>
      <c r="J200" s="96"/>
      <c r="K200" s="97"/>
      <c r="L200" s="70">
        <f t="shared" si="9"/>
        <v>0</v>
      </c>
      <c r="M200" s="71">
        <f t="shared" si="10"/>
        <v>0</v>
      </c>
      <c r="N200" s="71">
        <f t="shared" si="11"/>
        <v>0</v>
      </c>
      <c r="O200" s="71">
        <f t="shared" si="12"/>
        <v>0</v>
      </c>
      <c r="P200" s="71">
        <f t="shared" si="13"/>
        <v>0</v>
      </c>
      <c r="Q200" s="71">
        <f t="shared" si="14"/>
        <v>0</v>
      </c>
      <c r="R200" s="101" t="str">
        <f>IFERROR(VLOOKUP(G200,'Company Key'!A$8:C$19,2,FALSE)," ")</f>
        <v xml:space="preserve"> </v>
      </c>
      <c r="S200" s="42" t="str">
        <f>IFERROR(VLOOKUP(G200,'Company Key'!A$8:C$19,3,FALSE)," ")</f>
        <v xml:space="preserve"> </v>
      </c>
      <c r="T200" s="42" t="str">
        <f t="shared" ref="T200:T263" si="15">D200&amp;", "&amp;E200&amp;"  / "&amp;C200&amp;": "&amp;" "&amp;"["&amp;G200&amp;"]"</f>
        <v>,   / :  []</v>
      </c>
    </row>
    <row r="201" spans="1:20" ht="14.5" x14ac:dyDescent="0.35">
      <c r="A201" s="94"/>
      <c r="B201" s="75" t="str">
        <f>IFERROR(VLOOKUP(A201,'NETL Codes'!$A$1:$B$78,2,FALSE),"")</f>
        <v/>
      </c>
      <c r="C201" s="94"/>
      <c r="D201" s="94"/>
      <c r="E201" s="94"/>
      <c r="F201" s="92" t="s">
        <v>87</v>
      </c>
      <c r="G201" s="94"/>
      <c r="H201" s="95"/>
      <c r="I201" s="96"/>
      <c r="J201" s="96"/>
      <c r="K201" s="97"/>
      <c r="L201" s="70">
        <f t="shared" si="9"/>
        <v>0</v>
      </c>
      <c r="M201" s="71">
        <f t="shared" si="10"/>
        <v>0</v>
      </c>
      <c r="N201" s="71">
        <f t="shared" si="11"/>
        <v>0</v>
      </c>
      <c r="O201" s="71">
        <f t="shared" si="12"/>
        <v>0</v>
      </c>
      <c r="P201" s="71">
        <f t="shared" si="13"/>
        <v>0</v>
      </c>
      <c r="Q201" s="71">
        <f t="shared" si="14"/>
        <v>0</v>
      </c>
      <c r="R201" s="101" t="str">
        <f>IFERROR(VLOOKUP(G201,'Company Key'!A$8:C$19,2,FALSE)," ")</f>
        <v xml:space="preserve"> </v>
      </c>
      <c r="S201" s="42" t="str">
        <f>IFERROR(VLOOKUP(G201,'Company Key'!A$8:C$19,3,FALSE)," ")</f>
        <v xml:space="preserve"> </v>
      </c>
      <c r="T201" s="42" t="str">
        <f t="shared" si="15"/>
        <v>,   / :  []</v>
      </c>
    </row>
    <row r="202" spans="1:20" ht="14.5" x14ac:dyDescent="0.35">
      <c r="A202" s="94"/>
      <c r="B202" s="75" t="str">
        <f>IFERROR(VLOOKUP(A202,'NETL Codes'!$A$1:$B$78,2,FALSE),"")</f>
        <v/>
      </c>
      <c r="C202" s="94"/>
      <c r="D202" s="94"/>
      <c r="E202" s="94"/>
      <c r="F202" s="92" t="s">
        <v>87</v>
      </c>
      <c r="G202" s="94"/>
      <c r="H202" s="95"/>
      <c r="I202" s="96"/>
      <c r="J202" s="96"/>
      <c r="K202" s="97"/>
      <c r="L202" s="70">
        <f t="shared" si="9"/>
        <v>0</v>
      </c>
      <c r="M202" s="71">
        <f t="shared" si="10"/>
        <v>0</v>
      </c>
      <c r="N202" s="71">
        <f t="shared" si="11"/>
        <v>0</v>
      </c>
      <c r="O202" s="71">
        <f t="shared" si="12"/>
        <v>0</v>
      </c>
      <c r="P202" s="71">
        <f t="shared" si="13"/>
        <v>0</v>
      </c>
      <c r="Q202" s="71">
        <f t="shared" si="14"/>
        <v>0</v>
      </c>
      <c r="R202" s="101" t="str">
        <f>IFERROR(VLOOKUP(G202,'Company Key'!A$8:C$19,2,FALSE)," ")</f>
        <v xml:space="preserve"> </v>
      </c>
      <c r="S202" s="42" t="str">
        <f>IFERROR(VLOOKUP(G202,'Company Key'!A$8:C$19,3,FALSE)," ")</f>
        <v xml:space="preserve"> </v>
      </c>
      <c r="T202" s="42" t="str">
        <f t="shared" si="15"/>
        <v>,   / :  []</v>
      </c>
    </row>
    <row r="203" spans="1:20" ht="14.5" x14ac:dyDescent="0.35">
      <c r="A203" s="94"/>
      <c r="B203" s="75" t="str">
        <f>IFERROR(VLOOKUP(A203,'NETL Codes'!$A$1:$B$78,2,FALSE),"")</f>
        <v/>
      </c>
      <c r="C203" s="94"/>
      <c r="D203" s="94"/>
      <c r="E203" s="94"/>
      <c r="F203" s="92" t="s">
        <v>87</v>
      </c>
      <c r="G203" s="94"/>
      <c r="H203" s="95"/>
      <c r="I203" s="96"/>
      <c r="J203" s="96"/>
      <c r="K203" s="97"/>
      <c r="L203" s="70">
        <f t="shared" si="9"/>
        <v>0</v>
      </c>
      <c r="M203" s="71">
        <f t="shared" si="10"/>
        <v>0</v>
      </c>
      <c r="N203" s="71">
        <f t="shared" si="11"/>
        <v>0</v>
      </c>
      <c r="O203" s="71">
        <f t="shared" si="12"/>
        <v>0</v>
      </c>
      <c r="P203" s="71">
        <f t="shared" si="13"/>
        <v>0</v>
      </c>
      <c r="Q203" s="71">
        <f t="shared" si="14"/>
        <v>0</v>
      </c>
      <c r="R203" s="101" t="str">
        <f>IFERROR(VLOOKUP(G203,'Company Key'!A$8:C$19,2,FALSE)," ")</f>
        <v xml:space="preserve"> </v>
      </c>
      <c r="S203" s="42" t="str">
        <f>IFERROR(VLOOKUP(G203,'Company Key'!A$8:C$19,3,FALSE)," ")</f>
        <v xml:space="preserve"> </v>
      </c>
      <c r="T203" s="42" t="str">
        <f t="shared" si="15"/>
        <v>,   / :  []</v>
      </c>
    </row>
    <row r="204" spans="1:20" ht="14.5" x14ac:dyDescent="0.35">
      <c r="A204" s="94"/>
      <c r="B204" s="75" t="str">
        <f>IFERROR(VLOOKUP(A204,'NETL Codes'!$A$1:$B$78,2,FALSE),"")</f>
        <v/>
      </c>
      <c r="C204" s="94"/>
      <c r="D204" s="94"/>
      <c r="E204" s="94"/>
      <c r="F204" s="92" t="s">
        <v>87</v>
      </c>
      <c r="G204" s="94"/>
      <c r="H204" s="95"/>
      <c r="I204" s="96"/>
      <c r="J204" s="96"/>
      <c r="K204" s="97"/>
      <c r="L204" s="70">
        <f t="shared" si="9"/>
        <v>0</v>
      </c>
      <c r="M204" s="71">
        <f t="shared" si="10"/>
        <v>0</v>
      </c>
      <c r="N204" s="71">
        <f t="shared" si="11"/>
        <v>0</v>
      </c>
      <c r="O204" s="71">
        <f t="shared" si="12"/>
        <v>0</v>
      </c>
      <c r="P204" s="71">
        <f t="shared" si="13"/>
        <v>0</v>
      </c>
      <c r="Q204" s="71">
        <f t="shared" si="14"/>
        <v>0</v>
      </c>
      <c r="R204" s="101" t="str">
        <f>IFERROR(VLOOKUP(G204,'Company Key'!A$8:C$19,2,FALSE)," ")</f>
        <v xml:space="preserve"> </v>
      </c>
      <c r="S204" s="42" t="str">
        <f>IFERROR(VLOOKUP(G204,'Company Key'!A$8:C$19,3,FALSE)," ")</f>
        <v xml:space="preserve"> </v>
      </c>
      <c r="T204" s="42" t="str">
        <f t="shared" si="15"/>
        <v>,   / :  []</v>
      </c>
    </row>
    <row r="205" spans="1:20" ht="14.5" x14ac:dyDescent="0.35">
      <c r="A205" s="94"/>
      <c r="B205" s="75" t="str">
        <f>IFERROR(VLOOKUP(A205,'NETL Codes'!$A$1:$B$78,2,FALSE),"")</f>
        <v/>
      </c>
      <c r="C205" s="94"/>
      <c r="D205" s="94"/>
      <c r="E205" s="94"/>
      <c r="F205" s="92" t="s">
        <v>87</v>
      </c>
      <c r="G205" s="94"/>
      <c r="H205" s="95"/>
      <c r="I205" s="96"/>
      <c r="J205" s="96"/>
      <c r="K205" s="97"/>
      <c r="L205" s="70">
        <f t="shared" si="9"/>
        <v>0</v>
      </c>
      <c r="M205" s="71">
        <f t="shared" si="10"/>
        <v>0</v>
      </c>
      <c r="N205" s="71">
        <f t="shared" si="11"/>
        <v>0</v>
      </c>
      <c r="O205" s="71">
        <f t="shared" si="12"/>
        <v>0</v>
      </c>
      <c r="P205" s="71">
        <f t="shared" si="13"/>
        <v>0</v>
      </c>
      <c r="Q205" s="71">
        <f t="shared" si="14"/>
        <v>0</v>
      </c>
      <c r="R205" s="101" t="str">
        <f>IFERROR(VLOOKUP(G205,'Company Key'!A$8:C$19,2,FALSE)," ")</f>
        <v xml:space="preserve"> </v>
      </c>
      <c r="S205" s="42" t="str">
        <f>IFERROR(VLOOKUP(G205,'Company Key'!A$8:C$19,3,FALSE)," ")</f>
        <v xml:space="preserve"> </v>
      </c>
      <c r="T205" s="42" t="str">
        <f t="shared" si="15"/>
        <v>,   / :  []</v>
      </c>
    </row>
    <row r="206" spans="1:20" ht="14.5" x14ac:dyDescent="0.35">
      <c r="A206" s="94"/>
      <c r="B206" s="75" t="str">
        <f>IFERROR(VLOOKUP(A206,'NETL Codes'!$A$1:$B$78,2,FALSE),"")</f>
        <v/>
      </c>
      <c r="C206" s="94"/>
      <c r="D206" s="94"/>
      <c r="E206" s="94"/>
      <c r="F206" s="92" t="s">
        <v>87</v>
      </c>
      <c r="G206" s="94"/>
      <c r="H206" s="95"/>
      <c r="I206" s="96"/>
      <c r="J206" s="96"/>
      <c r="K206" s="97"/>
      <c r="L206" s="70">
        <f t="shared" si="9"/>
        <v>0</v>
      </c>
      <c r="M206" s="71">
        <f t="shared" si="10"/>
        <v>0</v>
      </c>
      <c r="N206" s="71">
        <f t="shared" si="11"/>
        <v>0</v>
      </c>
      <c r="O206" s="71">
        <f t="shared" si="12"/>
        <v>0</v>
      </c>
      <c r="P206" s="71">
        <f t="shared" si="13"/>
        <v>0</v>
      </c>
      <c r="Q206" s="71">
        <f t="shared" si="14"/>
        <v>0</v>
      </c>
      <c r="R206" s="101" t="str">
        <f>IFERROR(VLOOKUP(G206,'Company Key'!A$8:C$19,2,FALSE)," ")</f>
        <v xml:space="preserve"> </v>
      </c>
      <c r="S206" s="42" t="str">
        <f>IFERROR(VLOOKUP(G206,'Company Key'!A$8:C$19,3,FALSE)," ")</f>
        <v xml:space="preserve"> </v>
      </c>
      <c r="T206" s="42" t="str">
        <f t="shared" si="15"/>
        <v>,   / :  []</v>
      </c>
    </row>
    <row r="207" spans="1:20" ht="14.5" x14ac:dyDescent="0.35">
      <c r="A207" s="94"/>
      <c r="B207" s="75" t="str">
        <f>IFERROR(VLOOKUP(A207,'NETL Codes'!$A$1:$B$78,2,FALSE),"")</f>
        <v/>
      </c>
      <c r="C207" s="94"/>
      <c r="D207" s="94"/>
      <c r="E207" s="94"/>
      <c r="F207" s="92" t="s">
        <v>87</v>
      </c>
      <c r="G207" s="94"/>
      <c r="H207" s="95"/>
      <c r="I207" s="96"/>
      <c r="J207" s="96"/>
      <c r="K207" s="97"/>
      <c r="L207" s="70">
        <f t="shared" si="9"/>
        <v>0</v>
      </c>
      <c r="M207" s="71">
        <f t="shared" si="10"/>
        <v>0</v>
      </c>
      <c r="N207" s="71">
        <f t="shared" si="11"/>
        <v>0</v>
      </c>
      <c r="O207" s="71">
        <f t="shared" si="12"/>
        <v>0</v>
      </c>
      <c r="P207" s="71">
        <f t="shared" si="13"/>
        <v>0</v>
      </c>
      <c r="Q207" s="71">
        <f t="shared" si="14"/>
        <v>0</v>
      </c>
      <c r="R207" s="101" t="str">
        <f>IFERROR(VLOOKUP(G207,'Company Key'!A$8:C$19,2,FALSE)," ")</f>
        <v xml:space="preserve"> </v>
      </c>
      <c r="S207" s="42" t="str">
        <f>IFERROR(VLOOKUP(G207,'Company Key'!A$8:C$19,3,FALSE)," ")</f>
        <v xml:space="preserve"> </v>
      </c>
      <c r="T207" s="42" t="str">
        <f t="shared" si="15"/>
        <v>,   / :  []</v>
      </c>
    </row>
    <row r="208" spans="1:20" ht="14.5" x14ac:dyDescent="0.35">
      <c r="A208" s="94"/>
      <c r="B208" s="75" t="str">
        <f>IFERROR(VLOOKUP(A208,'NETL Codes'!$A$1:$B$78,2,FALSE),"")</f>
        <v/>
      </c>
      <c r="C208" s="94"/>
      <c r="D208" s="94"/>
      <c r="E208" s="94"/>
      <c r="F208" s="92" t="s">
        <v>87</v>
      </c>
      <c r="G208" s="94"/>
      <c r="H208" s="95"/>
      <c r="I208" s="96"/>
      <c r="J208" s="96"/>
      <c r="K208" s="97"/>
      <c r="L208" s="70">
        <f t="shared" si="9"/>
        <v>0</v>
      </c>
      <c r="M208" s="71">
        <f t="shared" si="10"/>
        <v>0</v>
      </c>
      <c r="N208" s="71">
        <f t="shared" si="11"/>
        <v>0</v>
      </c>
      <c r="O208" s="71">
        <f t="shared" si="12"/>
        <v>0</v>
      </c>
      <c r="P208" s="71">
        <f t="shared" si="13"/>
        <v>0</v>
      </c>
      <c r="Q208" s="71">
        <f t="shared" si="14"/>
        <v>0</v>
      </c>
      <c r="R208" s="101" t="str">
        <f>IFERROR(VLOOKUP(G208,'Company Key'!A$8:C$19,2,FALSE)," ")</f>
        <v xml:space="preserve"> </v>
      </c>
      <c r="S208" s="42" t="str">
        <f>IFERROR(VLOOKUP(G208,'Company Key'!A$8:C$19,3,FALSE)," ")</f>
        <v xml:space="preserve"> </v>
      </c>
      <c r="T208" s="42" t="str">
        <f t="shared" si="15"/>
        <v>,   / :  []</v>
      </c>
    </row>
    <row r="209" spans="1:20" ht="14.5" x14ac:dyDescent="0.35">
      <c r="A209" s="94"/>
      <c r="B209" s="75" t="str">
        <f>IFERROR(VLOOKUP(A209,'NETL Codes'!$A$1:$B$78,2,FALSE),"")</f>
        <v/>
      </c>
      <c r="C209" s="94"/>
      <c r="D209" s="94"/>
      <c r="E209" s="94"/>
      <c r="F209" s="92" t="s">
        <v>87</v>
      </c>
      <c r="G209" s="94"/>
      <c r="H209" s="95"/>
      <c r="I209" s="96"/>
      <c r="J209" s="96"/>
      <c r="K209" s="97"/>
      <c r="L209" s="70">
        <f t="shared" si="9"/>
        <v>0</v>
      </c>
      <c r="M209" s="71">
        <f t="shared" si="10"/>
        <v>0</v>
      </c>
      <c r="N209" s="71">
        <f t="shared" si="11"/>
        <v>0</v>
      </c>
      <c r="O209" s="71">
        <f t="shared" si="12"/>
        <v>0</v>
      </c>
      <c r="P209" s="71">
        <f t="shared" si="13"/>
        <v>0</v>
      </c>
      <c r="Q209" s="71">
        <f t="shared" si="14"/>
        <v>0</v>
      </c>
      <c r="R209" s="101" t="str">
        <f>IFERROR(VLOOKUP(G209,'Company Key'!A$8:C$19,2,FALSE)," ")</f>
        <v xml:space="preserve"> </v>
      </c>
      <c r="S209" s="42" t="str">
        <f>IFERROR(VLOOKUP(G209,'Company Key'!A$8:C$19,3,FALSE)," ")</f>
        <v xml:space="preserve"> </v>
      </c>
      <c r="T209" s="42" t="str">
        <f t="shared" si="15"/>
        <v>,   / :  []</v>
      </c>
    </row>
    <row r="210" spans="1:20" ht="14.5" x14ac:dyDescent="0.35">
      <c r="A210" s="94"/>
      <c r="B210" s="75" t="str">
        <f>IFERROR(VLOOKUP(A210,'NETL Codes'!$A$1:$B$78,2,FALSE),"")</f>
        <v/>
      </c>
      <c r="C210" s="94"/>
      <c r="D210" s="94"/>
      <c r="E210" s="94"/>
      <c r="F210" s="92" t="s">
        <v>87</v>
      </c>
      <c r="G210" s="94"/>
      <c r="H210" s="95"/>
      <c r="I210" s="96"/>
      <c r="J210" s="96"/>
      <c r="K210" s="97"/>
      <c r="L210" s="70">
        <f t="shared" si="9"/>
        <v>0</v>
      </c>
      <c r="M210" s="71">
        <f t="shared" si="10"/>
        <v>0</v>
      </c>
      <c r="N210" s="71">
        <f t="shared" si="11"/>
        <v>0</v>
      </c>
      <c r="O210" s="71">
        <f t="shared" si="12"/>
        <v>0</v>
      </c>
      <c r="P210" s="71">
        <f t="shared" si="13"/>
        <v>0</v>
      </c>
      <c r="Q210" s="71">
        <f t="shared" si="14"/>
        <v>0</v>
      </c>
      <c r="R210" s="101" t="str">
        <f>IFERROR(VLOOKUP(G210,'Company Key'!A$8:C$19,2,FALSE)," ")</f>
        <v xml:space="preserve"> </v>
      </c>
      <c r="S210" s="42" t="str">
        <f>IFERROR(VLOOKUP(G210,'Company Key'!A$8:C$19,3,FALSE)," ")</f>
        <v xml:space="preserve"> </v>
      </c>
      <c r="T210" s="42" t="str">
        <f t="shared" si="15"/>
        <v>,   / :  []</v>
      </c>
    </row>
    <row r="211" spans="1:20" ht="14.5" x14ac:dyDescent="0.35">
      <c r="A211" s="94"/>
      <c r="B211" s="75" t="str">
        <f>IFERROR(VLOOKUP(A211,'NETL Codes'!$A$1:$B$78,2,FALSE),"")</f>
        <v/>
      </c>
      <c r="C211" s="94"/>
      <c r="D211" s="94"/>
      <c r="E211" s="94"/>
      <c r="F211" s="92" t="s">
        <v>87</v>
      </c>
      <c r="G211" s="94"/>
      <c r="H211" s="95"/>
      <c r="I211" s="96"/>
      <c r="J211" s="96"/>
      <c r="K211" s="97"/>
      <c r="L211" s="70">
        <f t="shared" si="9"/>
        <v>0</v>
      </c>
      <c r="M211" s="71">
        <f t="shared" si="10"/>
        <v>0</v>
      </c>
      <c r="N211" s="71">
        <f t="shared" si="11"/>
        <v>0</v>
      </c>
      <c r="O211" s="71">
        <f t="shared" si="12"/>
        <v>0</v>
      </c>
      <c r="P211" s="71">
        <f t="shared" si="13"/>
        <v>0</v>
      </c>
      <c r="Q211" s="71">
        <f t="shared" si="14"/>
        <v>0</v>
      </c>
      <c r="R211" s="101" t="str">
        <f>IFERROR(VLOOKUP(G211,'Company Key'!A$8:C$19,2,FALSE)," ")</f>
        <v xml:space="preserve"> </v>
      </c>
      <c r="S211" s="42" t="str">
        <f>IFERROR(VLOOKUP(G211,'Company Key'!A$8:C$19,3,FALSE)," ")</f>
        <v xml:space="preserve"> </v>
      </c>
      <c r="T211" s="42" t="str">
        <f t="shared" si="15"/>
        <v>,   / :  []</v>
      </c>
    </row>
    <row r="212" spans="1:20" ht="14.5" x14ac:dyDescent="0.35">
      <c r="A212" s="94"/>
      <c r="B212" s="75" t="str">
        <f>IFERROR(VLOOKUP(A212,'NETL Codes'!$A$1:$B$78,2,FALSE),"")</f>
        <v/>
      </c>
      <c r="C212" s="94"/>
      <c r="D212" s="94"/>
      <c r="E212" s="94"/>
      <c r="F212" s="92" t="s">
        <v>87</v>
      </c>
      <c r="G212" s="94"/>
      <c r="H212" s="95"/>
      <c r="I212" s="96"/>
      <c r="J212" s="96"/>
      <c r="K212" s="97"/>
      <c r="L212" s="70">
        <f t="shared" si="9"/>
        <v>0</v>
      </c>
      <c r="M212" s="71">
        <f t="shared" si="10"/>
        <v>0</v>
      </c>
      <c r="N212" s="71">
        <f t="shared" si="11"/>
        <v>0</v>
      </c>
      <c r="O212" s="71">
        <f t="shared" si="12"/>
        <v>0</v>
      </c>
      <c r="P212" s="71">
        <f t="shared" si="13"/>
        <v>0</v>
      </c>
      <c r="Q212" s="71">
        <f t="shared" si="14"/>
        <v>0</v>
      </c>
      <c r="R212" s="101" t="str">
        <f>IFERROR(VLOOKUP(G212,'Company Key'!A$8:C$19,2,FALSE)," ")</f>
        <v xml:space="preserve"> </v>
      </c>
      <c r="S212" s="42" t="str">
        <f>IFERROR(VLOOKUP(G212,'Company Key'!A$8:C$19,3,FALSE)," ")</f>
        <v xml:space="preserve"> </v>
      </c>
      <c r="T212" s="42" t="str">
        <f t="shared" si="15"/>
        <v>,   / :  []</v>
      </c>
    </row>
    <row r="213" spans="1:20" ht="14.5" x14ac:dyDescent="0.35">
      <c r="A213" s="94"/>
      <c r="B213" s="75" t="str">
        <f>IFERROR(VLOOKUP(A213,'NETL Codes'!$A$1:$B$78,2,FALSE),"")</f>
        <v/>
      </c>
      <c r="C213" s="94"/>
      <c r="D213" s="94"/>
      <c r="E213" s="94"/>
      <c r="F213" s="92" t="s">
        <v>87</v>
      </c>
      <c r="G213" s="94"/>
      <c r="H213" s="95"/>
      <c r="I213" s="96"/>
      <c r="J213" s="96"/>
      <c r="K213" s="97"/>
      <c r="L213" s="70">
        <f t="shared" si="9"/>
        <v>0</v>
      </c>
      <c r="M213" s="71">
        <f t="shared" si="10"/>
        <v>0</v>
      </c>
      <c r="N213" s="71">
        <f t="shared" si="11"/>
        <v>0</v>
      </c>
      <c r="O213" s="71">
        <f t="shared" si="12"/>
        <v>0</v>
      </c>
      <c r="P213" s="71">
        <f t="shared" si="13"/>
        <v>0</v>
      </c>
      <c r="Q213" s="71">
        <f t="shared" si="14"/>
        <v>0</v>
      </c>
      <c r="R213" s="101" t="str">
        <f>IFERROR(VLOOKUP(G213,'Company Key'!A$8:C$19,2,FALSE)," ")</f>
        <v xml:space="preserve"> </v>
      </c>
      <c r="S213" s="42" t="str">
        <f>IFERROR(VLOOKUP(G213,'Company Key'!A$8:C$19,3,FALSE)," ")</f>
        <v xml:space="preserve"> </v>
      </c>
      <c r="T213" s="42" t="str">
        <f t="shared" si="15"/>
        <v>,   / :  []</v>
      </c>
    </row>
    <row r="214" spans="1:20" ht="14.5" x14ac:dyDescent="0.35">
      <c r="A214" s="94"/>
      <c r="B214" s="75" t="str">
        <f>IFERROR(VLOOKUP(A214,'NETL Codes'!$A$1:$B$78,2,FALSE),"")</f>
        <v/>
      </c>
      <c r="C214" s="94"/>
      <c r="D214" s="94"/>
      <c r="E214" s="94"/>
      <c r="F214" s="92" t="s">
        <v>87</v>
      </c>
      <c r="G214" s="94"/>
      <c r="H214" s="95"/>
      <c r="I214" s="96"/>
      <c r="J214" s="96"/>
      <c r="K214" s="97"/>
      <c r="L214" s="70">
        <f t="shared" si="9"/>
        <v>0</v>
      </c>
      <c r="M214" s="71">
        <f t="shared" si="10"/>
        <v>0</v>
      </c>
      <c r="N214" s="71">
        <f t="shared" si="11"/>
        <v>0</v>
      </c>
      <c r="O214" s="71">
        <f t="shared" si="12"/>
        <v>0</v>
      </c>
      <c r="P214" s="71">
        <f t="shared" si="13"/>
        <v>0</v>
      </c>
      <c r="Q214" s="71">
        <f t="shared" si="14"/>
        <v>0</v>
      </c>
      <c r="R214" s="101" t="str">
        <f>IFERROR(VLOOKUP(G214,'Company Key'!A$8:C$19,2,FALSE)," ")</f>
        <v xml:space="preserve"> </v>
      </c>
      <c r="S214" s="42" t="str">
        <f>IFERROR(VLOOKUP(G214,'Company Key'!A$8:C$19,3,FALSE)," ")</f>
        <v xml:space="preserve"> </v>
      </c>
      <c r="T214" s="42" t="str">
        <f t="shared" si="15"/>
        <v>,   / :  []</v>
      </c>
    </row>
    <row r="215" spans="1:20" ht="14.5" x14ac:dyDescent="0.35">
      <c r="A215" s="94"/>
      <c r="B215" s="75" t="str">
        <f>IFERROR(VLOOKUP(A215,'NETL Codes'!$A$1:$B$78,2,FALSE),"")</f>
        <v/>
      </c>
      <c r="C215" s="94"/>
      <c r="D215" s="94"/>
      <c r="E215" s="94"/>
      <c r="F215" s="92" t="s">
        <v>87</v>
      </c>
      <c r="G215" s="94"/>
      <c r="H215" s="95"/>
      <c r="I215" s="96"/>
      <c r="J215" s="96"/>
      <c r="K215" s="97"/>
      <c r="L215" s="70">
        <f t="shared" si="9"/>
        <v>0</v>
      </c>
      <c r="M215" s="71">
        <f t="shared" si="10"/>
        <v>0</v>
      </c>
      <c r="N215" s="71">
        <f t="shared" si="11"/>
        <v>0</v>
      </c>
      <c r="O215" s="71">
        <f t="shared" si="12"/>
        <v>0</v>
      </c>
      <c r="P215" s="71">
        <f t="shared" si="13"/>
        <v>0</v>
      </c>
      <c r="Q215" s="71">
        <f t="shared" si="14"/>
        <v>0</v>
      </c>
      <c r="R215" s="101" t="str">
        <f>IFERROR(VLOOKUP(G215,'Company Key'!A$8:C$19,2,FALSE)," ")</f>
        <v xml:space="preserve"> </v>
      </c>
      <c r="S215" s="42" t="str">
        <f>IFERROR(VLOOKUP(G215,'Company Key'!A$8:C$19,3,FALSE)," ")</f>
        <v xml:space="preserve"> </v>
      </c>
      <c r="T215" s="42" t="str">
        <f t="shared" si="15"/>
        <v>,   / :  []</v>
      </c>
    </row>
    <row r="216" spans="1:20" ht="14.5" x14ac:dyDescent="0.35">
      <c r="A216" s="94"/>
      <c r="B216" s="75" t="str">
        <f>IFERROR(VLOOKUP(A216,'NETL Codes'!$A$1:$B$78,2,FALSE),"")</f>
        <v/>
      </c>
      <c r="C216" s="94"/>
      <c r="D216" s="94"/>
      <c r="E216" s="94"/>
      <c r="F216" s="92" t="s">
        <v>87</v>
      </c>
      <c r="G216" s="94"/>
      <c r="H216" s="95"/>
      <c r="I216" s="96"/>
      <c r="J216" s="96"/>
      <c r="K216" s="97"/>
      <c r="L216" s="70">
        <f t="shared" si="9"/>
        <v>0</v>
      </c>
      <c r="M216" s="71">
        <f t="shared" si="10"/>
        <v>0</v>
      </c>
      <c r="N216" s="71">
        <f t="shared" si="11"/>
        <v>0</v>
      </c>
      <c r="O216" s="71">
        <f t="shared" si="12"/>
        <v>0</v>
      </c>
      <c r="P216" s="71">
        <f t="shared" si="13"/>
        <v>0</v>
      </c>
      <c r="Q216" s="71">
        <f t="shared" si="14"/>
        <v>0</v>
      </c>
      <c r="R216" s="101" t="str">
        <f>IFERROR(VLOOKUP(G216,'Company Key'!A$8:C$19,2,FALSE)," ")</f>
        <v xml:space="preserve"> </v>
      </c>
      <c r="S216" s="42" t="str">
        <f>IFERROR(VLOOKUP(G216,'Company Key'!A$8:C$19,3,FALSE)," ")</f>
        <v xml:space="preserve"> </v>
      </c>
      <c r="T216" s="42" t="str">
        <f t="shared" si="15"/>
        <v>,   / :  []</v>
      </c>
    </row>
    <row r="217" spans="1:20" ht="14.5" x14ac:dyDescent="0.35">
      <c r="A217" s="94"/>
      <c r="B217" s="75" t="str">
        <f>IFERROR(VLOOKUP(A217,'NETL Codes'!$A$1:$B$78,2,FALSE),"")</f>
        <v/>
      </c>
      <c r="C217" s="94"/>
      <c r="D217" s="94"/>
      <c r="E217" s="94"/>
      <c r="F217" s="92" t="s">
        <v>87</v>
      </c>
      <c r="G217" s="94"/>
      <c r="H217" s="95"/>
      <c r="I217" s="96"/>
      <c r="J217" s="96"/>
      <c r="K217" s="97"/>
      <c r="L217" s="70">
        <f t="shared" si="9"/>
        <v>0</v>
      </c>
      <c r="M217" s="71">
        <f t="shared" si="10"/>
        <v>0</v>
      </c>
      <c r="N217" s="71">
        <f t="shared" si="11"/>
        <v>0</v>
      </c>
      <c r="O217" s="71">
        <f t="shared" si="12"/>
        <v>0</v>
      </c>
      <c r="P217" s="71">
        <f t="shared" si="13"/>
        <v>0</v>
      </c>
      <c r="Q217" s="71">
        <f t="shared" si="14"/>
        <v>0</v>
      </c>
      <c r="R217" s="101" t="str">
        <f>IFERROR(VLOOKUP(G217,'Company Key'!A$8:C$19,2,FALSE)," ")</f>
        <v xml:space="preserve"> </v>
      </c>
      <c r="S217" s="42" t="str">
        <f>IFERROR(VLOOKUP(G217,'Company Key'!A$8:C$19,3,FALSE)," ")</f>
        <v xml:space="preserve"> </v>
      </c>
      <c r="T217" s="42" t="str">
        <f t="shared" si="15"/>
        <v>,   / :  []</v>
      </c>
    </row>
    <row r="218" spans="1:20" ht="14.5" x14ac:dyDescent="0.35">
      <c r="A218" s="94"/>
      <c r="B218" s="75" t="str">
        <f>IFERROR(VLOOKUP(A218,'NETL Codes'!$A$1:$B$78,2,FALSE),"")</f>
        <v/>
      </c>
      <c r="C218" s="94"/>
      <c r="D218" s="94"/>
      <c r="E218" s="94"/>
      <c r="F218" s="92" t="s">
        <v>87</v>
      </c>
      <c r="G218" s="94"/>
      <c r="H218" s="95"/>
      <c r="I218" s="96"/>
      <c r="J218" s="96"/>
      <c r="K218" s="97"/>
      <c r="L218" s="70">
        <f t="shared" si="9"/>
        <v>0</v>
      </c>
      <c r="M218" s="71">
        <f t="shared" si="10"/>
        <v>0</v>
      </c>
      <c r="N218" s="71">
        <f t="shared" si="11"/>
        <v>0</v>
      </c>
      <c r="O218" s="71">
        <f t="shared" si="12"/>
        <v>0</v>
      </c>
      <c r="P218" s="71">
        <f t="shared" si="13"/>
        <v>0</v>
      </c>
      <c r="Q218" s="71">
        <f t="shared" si="14"/>
        <v>0</v>
      </c>
      <c r="R218" s="101" t="str">
        <f>IFERROR(VLOOKUP(G218,'Company Key'!A$8:C$19,2,FALSE)," ")</f>
        <v xml:space="preserve"> </v>
      </c>
      <c r="S218" s="42" t="str">
        <f>IFERROR(VLOOKUP(G218,'Company Key'!A$8:C$19,3,FALSE)," ")</f>
        <v xml:space="preserve"> </v>
      </c>
      <c r="T218" s="42" t="str">
        <f t="shared" si="15"/>
        <v>,   / :  []</v>
      </c>
    </row>
    <row r="219" spans="1:20" ht="14.5" x14ac:dyDescent="0.35">
      <c r="A219" s="94"/>
      <c r="B219" s="75" t="str">
        <f>IFERROR(VLOOKUP(A219,'NETL Codes'!$A$1:$B$78,2,FALSE),"")</f>
        <v/>
      </c>
      <c r="C219" s="94"/>
      <c r="D219" s="94"/>
      <c r="E219" s="94"/>
      <c r="F219" s="92" t="s">
        <v>87</v>
      </c>
      <c r="G219" s="94"/>
      <c r="H219" s="95"/>
      <c r="I219" s="96"/>
      <c r="J219" s="96"/>
      <c r="K219" s="97"/>
      <c r="L219" s="70">
        <f t="shared" si="9"/>
        <v>0</v>
      </c>
      <c r="M219" s="71">
        <f t="shared" si="10"/>
        <v>0</v>
      </c>
      <c r="N219" s="71">
        <f t="shared" si="11"/>
        <v>0</v>
      </c>
      <c r="O219" s="71">
        <f t="shared" si="12"/>
        <v>0</v>
      </c>
      <c r="P219" s="71">
        <f t="shared" si="13"/>
        <v>0</v>
      </c>
      <c r="Q219" s="71">
        <f t="shared" si="14"/>
        <v>0</v>
      </c>
      <c r="R219" s="101" t="str">
        <f>IFERROR(VLOOKUP(G219,'Company Key'!A$8:C$19,2,FALSE)," ")</f>
        <v xml:space="preserve"> </v>
      </c>
      <c r="S219" s="42" t="str">
        <f>IFERROR(VLOOKUP(G219,'Company Key'!A$8:C$19,3,FALSE)," ")</f>
        <v xml:space="preserve"> </v>
      </c>
      <c r="T219" s="42" t="str">
        <f t="shared" si="15"/>
        <v>,   / :  []</v>
      </c>
    </row>
    <row r="220" spans="1:20" ht="14.5" x14ac:dyDescent="0.35">
      <c r="A220" s="94"/>
      <c r="B220" s="75" t="str">
        <f>IFERROR(VLOOKUP(A220,'NETL Codes'!$A$1:$B$78,2,FALSE),"")</f>
        <v/>
      </c>
      <c r="C220" s="94"/>
      <c r="D220" s="94"/>
      <c r="E220" s="94"/>
      <c r="F220" s="92" t="s">
        <v>87</v>
      </c>
      <c r="G220" s="94"/>
      <c r="H220" s="95"/>
      <c r="I220" s="96"/>
      <c r="J220" s="96"/>
      <c r="K220" s="97"/>
      <c r="L220" s="70">
        <f t="shared" si="9"/>
        <v>0</v>
      </c>
      <c r="M220" s="71">
        <f t="shared" si="10"/>
        <v>0</v>
      </c>
      <c r="N220" s="71">
        <f t="shared" si="11"/>
        <v>0</v>
      </c>
      <c r="O220" s="71">
        <f t="shared" si="12"/>
        <v>0</v>
      </c>
      <c r="P220" s="71">
        <f t="shared" si="13"/>
        <v>0</v>
      </c>
      <c r="Q220" s="71">
        <f t="shared" si="14"/>
        <v>0</v>
      </c>
      <c r="R220" s="101" t="str">
        <f>IFERROR(VLOOKUP(G220,'Company Key'!A$8:C$19,2,FALSE)," ")</f>
        <v xml:space="preserve"> </v>
      </c>
      <c r="S220" s="42" t="str">
        <f>IFERROR(VLOOKUP(G220,'Company Key'!A$8:C$19,3,FALSE)," ")</f>
        <v xml:space="preserve"> </v>
      </c>
      <c r="T220" s="42" t="str">
        <f t="shared" si="15"/>
        <v>,   / :  []</v>
      </c>
    </row>
    <row r="221" spans="1:20" ht="14.5" x14ac:dyDescent="0.35">
      <c r="A221" s="94"/>
      <c r="B221" s="75" t="str">
        <f>IFERROR(VLOOKUP(A221,'NETL Codes'!$A$1:$B$78,2,FALSE),"")</f>
        <v/>
      </c>
      <c r="C221" s="94"/>
      <c r="D221" s="94"/>
      <c r="E221" s="94"/>
      <c r="F221" s="92" t="s">
        <v>87</v>
      </c>
      <c r="G221" s="94"/>
      <c r="H221" s="95"/>
      <c r="I221" s="96"/>
      <c r="J221" s="96"/>
      <c r="K221" s="97"/>
      <c r="L221" s="70">
        <f t="shared" si="9"/>
        <v>0</v>
      </c>
      <c r="M221" s="71">
        <f t="shared" si="10"/>
        <v>0</v>
      </c>
      <c r="N221" s="71">
        <f t="shared" si="11"/>
        <v>0</v>
      </c>
      <c r="O221" s="71">
        <f t="shared" si="12"/>
        <v>0</v>
      </c>
      <c r="P221" s="71">
        <f t="shared" si="13"/>
        <v>0</v>
      </c>
      <c r="Q221" s="71">
        <f t="shared" si="14"/>
        <v>0</v>
      </c>
      <c r="R221" s="101" t="str">
        <f>IFERROR(VLOOKUP(G221,'Company Key'!A$8:C$19,2,FALSE)," ")</f>
        <v xml:space="preserve"> </v>
      </c>
      <c r="S221" s="42" t="str">
        <f>IFERROR(VLOOKUP(G221,'Company Key'!A$8:C$19,3,FALSE)," ")</f>
        <v xml:space="preserve"> </v>
      </c>
      <c r="T221" s="42" t="str">
        <f t="shared" si="15"/>
        <v>,   / :  []</v>
      </c>
    </row>
    <row r="222" spans="1:20" ht="14.5" x14ac:dyDescent="0.35">
      <c r="A222" s="94"/>
      <c r="B222" s="75" t="str">
        <f>IFERROR(VLOOKUP(A222,'NETL Codes'!$A$1:$B$78,2,FALSE),"")</f>
        <v/>
      </c>
      <c r="C222" s="94"/>
      <c r="D222" s="94"/>
      <c r="E222" s="94"/>
      <c r="F222" s="92" t="s">
        <v>87</v>
      </c>
      <c r="G222" s="94"/>
      <c r="H222" s="95"/>
      <c r="I222" s="96"/>
      <c r="J222" s="96"/>
      <c r="K222" s="97"/>
      <c r="L222" s="70">
        <f t="shared" si="9"/>
        <v>0</v>
      </c>
      <c r="M222" s="71">
        <f t="shared" si="10"/>
        <v>0</v>
      </c>
      <c r="N222" s="71">
        <f t="shared" si="11"/>
        <v>0</v>
      </c>
      <c r="O222" s="71">
        <f t="shared" si="12"/>
        <v>0</v>
      </c>
      <c r="P222" s="71">
        <f t="shared" si="13"/>
        <v>0</v>
      </c>
      <c r="Q222" s="71">
        <f t="shared" si="14"/>
        <v>0</v>
      </c>
      <c r="R222" s="101" t="str">
        <f>IFERROR(VLOOKUP(G222,'Company Key'!A$8:C$19,2,FALSE)," ")</f>
        <v xml:space="preserve"> </v>
      </c>
      <c r="S222" s="42" t="str">
        <f>IFERROR(VLOOKUP(G222,'Company Key'!A$8:C$19,3,FALSE)," ")</f>
        <v xml:space="preserve"> </v>
      </c>
      <c r="T222" s="42" t="str">
        <f t="shared" si="15"/>
        <v>,   / :  []</v>
      </c>
    </row>
    <row r="223" spans="1:20" ht="14.5" x14ac:dyDescent="0.35">
      <c r="A223" s="94"/>
      <c r="B223" s="75" t="str">
        <f>IFERROR(VLOOKUP(A223,'NETL Codes'!$A$1:$B$78,2,FALSE),"")</f>
        <v/>
      </c>
      <c r="C223" s="94"/>
      <c r="D223" s="94"/>
      <c r="E223" s="94"/>
      <c r="F223" s="92" t="s">
        <v>87</v>
      </c>
      <c r="G223" s="94"/>
      <c r="H223" s="95"/>
      <c r="I223" s="96"/>
      <c r="J223" s="96"/>
      <c r="K223" s="97"/>
      <c r="L223" s="70">
        <f t="shared" si="9"/>
        <v>0</v>
      </c>
      <c r="M223" s="71">
        <f t="shared" si="10"/>
        <v>0</v>
      </c>
      <c r="N223" s="71">
        <f t="shared" si="11"/>
        <v>0</v>
      </c>
      <c r="O223" s="71">
        <f t="shared" si="12"/>
        <v>0</v>
      </c>
      <c r="P223" s="71">
        <f t="shared" si="13"/>
        <v>0</v>
      </c>
      <c r="Q223" s="71">
        <f t="shared" si="14"/>
        <v>0</v>
      </c>
      <c r="R223" s="101" t="str">
        <f>IFERROR(VLOOKUP(G223,'Company Key'!A$8:C$19,2,FALSE)," ")</f>
        <v xml:space="preserve"> </v>
      </c>
      <c r="S223" s="42" t="str">
        <f>IFERROR(VLOOKUP(G223,'Company Key'!A$8:C$19,3,FALSE)," ")</f>
        <v xml:space="preserve"> </v>
      </c>
      <c r="T223" s="42" t="str">
        <f t="shared" si="15"/>
        <v>,   / :  []</v>
      </c>
    </row>
    <row r="224" spans="1:20" ht="14.5" x14ac:dyDescent="0.35">
      <c r="A224" s="94"/>
      <c r="B224" s="75" t="str">
        <f>IFERROR(VLOOKUP(A224,'NETL Codes'!$A$1:$B$78,2,FALSE),"")</f>
        <v/>
      </c>
      <c r="C224" s="94"/>
      <c r="D224" s="94"/>
      <c r="E224" s="94"/>
      <c r="F224" s="92" t="s">
        <v>87</v>
      </c>
      <c r="G224" s="94"/>
      <c r="H224" s="95"/>
      <c r="I224" s="96"/>
      <c r="J224" s="96"/>
      <c r="K224" s="97"/>
      <c r="L224" s="70">
        <f t="shared" si="9"/>
        <v>0</v>
      </c>
      <c r="M224" s="71">
        <f t="shared" si="10"/>
        <v>0</v>
      </c>
      <c r="N224" s="71">
        <f t="shared" si="11"/>
        <v>0</v>
      </c>
      <c r="O224" s="71">
        <f t="shared" si="12"/>
        <v>0</v>
      </c>
      <c r="P224" s="71">
        <f t="shared" si="13"/>
        <v>0</v>
      </c>
      <c r="Q224" s="71">
        <f t="shared" si="14"/>
        <v>0</v>
      </c>
      <c r="R224" s="101" t="str">
        <f>IFERROR(VLOOKUP(G224,'Company Key'!A$8:C$19,2,FALSE)," ")</f>
        <v xml:space="preserve"> </v>
      </c>
      <c r="S224" s="42" t="str">
        <f>IFERROR(VLOOKUP(G224,'Company Key'!A$8:C$19,3,FALSE)," ")</f>
        <v xml:space="preserve"> </v>
      </c>
      <c r="T224" s="42" t="str">
        <f t="shared" si="15"/>
        <v>,   / :  []</v>
      </c>
    </row>
    <row r="225" spans="1:20" ht="14.5" x14ac:dyDescent="0.35">
      <c r="A225" s="94"/>
      <c r="B225" s="75" t="str">
        <f>IFERROR(VLOOKUP(A225,'NETL Codes'!$A$1:$B$78,2,FALSE),"")</f>
        <v/>
      </c>
      <c r="C225" s="94"/>
      <c r="D225" s="94"/>
      <c r="E225" s="94"/>
      <c r="F225" s="92" t="s">
        <v>87</v>
      </c>
      <c r="G225" s="94"/>
      <c r="H225" s="95"/>
      <c r="I225" s="96"/>
      <c r="J225" s="96"/>
      <c r="K225" s="97"/>
      <c r="L225" s="70">
        <f t="shared" si="9"/>
        <v>0</v>
      </c>
      <c r="M225" s="71">
        <f t="shared" si="10"/>
        <v>0</v>
      </c>
      <c r="N225" s="71">
        <f t="shared" si="11"/>
        <v>0</v>
      </c>
      <c r="O225" s="71">
        <f t="shared" si="12"/>
        <v>0</v>
      </c>
      <c r="P225" s="71">
        <f t="shared" si="13"/>
        <v>0</v>
      </c>
      <c r="Q225" s="71">
        <f t="shared" si="14"/>
        <v>0</v>
      </c>
      <c r="R225" s="101" t="str">
        <f>IFERROR(VLOOKUP(G225,'Company Key'!A$8:C$19,2,FALSE)," ")</f>
        <v xml:space="preserve"> </v>
      </c>
      <c r="S225" s="42" t="str">
        <f>IFERROR(VLOOKUP(G225,'Company Key'!A$8:C$19,3,FALSE)," ")</f>
        <v xml:space="preserve"> </v>
      </c>
      <c r="T225" s="42" t="str">
        <f t="shared" si="15"/>
        <v>,   / :  []</v>
      </c>
    </row>
    <row r="226" spans="1:20" ht="14.5" x14ac:dyDescent="0.35">
      <c r="A226" s="94"/>
      <c r="B226" s="75" t="str">
        <f>IFERROR(VLOOKUP(A226,'NETL Codes'!$A$1:$B$78,2,FALSE),"")</f>
        <v/>
      </c>
      <c r="C226" s="94"/>
      <c r="D226" s="94"/>
      <c r="E226" s="94"/>
      <c r="F226" s="92" t="s">
        <v>87</v>
      </c>
      <c r="G226" s="94"/>
      <c r="H226" s="95"/>
      <c r="I226" s="96"/>
      <c r="J226" s="96"/>
      <c r="K226" s="97"/>
      <c r="L226" s="70">
        <f t="shared" si="9"/>
        <v>0</v>
      </c>
      <c r="M226" s="71">
        <f t="shared" si="10"/>
        <v>0</v>
      </c>
      <c r="N226" s="71">
        <f t="shared" si="11"/>
        <v>0</v>
      </c>
      <c r="O226" s="71">
        <f t="shared" si="12"/>
        <v>0</v>
      </c>
      <c r="P226" s="71">
        <f t="shared" si="13"/>
        <v>0</v>
      </c>
      <c r="Q226" s="71">
        <f t="shared" si="14"/>
        <v>0</v>
      </c>
      <c r="R226" s="101" t="str">
        <f>IFERROR(VLOOKUP(G226,'Company Key'!A$8:C$19,2,FALSE)," ")</f>
        <v xml:space="preserve"> </v>
      </c>
      <c r="S226" s="42" t="str">
        <f>IFERROR(VLOOKUP(G226,'Company Key'!A$8:C$19,3,FALSE)," ")</f>
        <v xml:space="preserve"> </v>
      </c>
      <c r="T226" s="42" t="str">
        <f t="shared" si="15"/>
        <v>,   / :  []</v>
      </c>
    </row>
    <row r="227" spans="1:20" ht="14.5" x14ac:dyDescent="0.35">
      <c r="A227" s="94"/>
      <c r="B227" s="75" t="str">
        <f>IFERROR(VLOOKUP(A227,'NETL Codes'!$A$1:$B$78,2,FALSE),"")</f>
        <v/>
      </c>
      <c r="C227" s="94"/>
      <c r="D227" s="94"/>
      <c r="E227" s="94"/>
      <c r="F227" s="92" t="s">
        <v>87</v>
      </c>
      <c r="G227" s="94"/>
      <c r="H227" s="95"/>
      <c r="I227" s="96"/>
      <c r="J227" s="96"/>
      <c r="K227" s="97"/>
      <c r="L227" s="70">
        <f t="shared" si="9"/>
        <v>0</v>
      </c>
      <c r="M227" s="71">
        <f t="shared" si="10"/>
        <v>0</v>
      </c>
      <c r="N227" s="71">
        <f t="shared" si="11"/>
        <v>0</v>
      </c>
      <c r="O227" s="71">
        <f t="shared" si="12"/>
        <v>0</v>
      </c>
      <c r="P227" s="71">
        <f t="shared" si="13"/>
        <v>0</v>
      </c>
      <c r="Q227" s="71">
        <f t="shared" si="14"/>
        <v>0</v>
      </c>
      <c r="R227" s="101" t="str">
        <f>IFERROR(VLOOKUP(G227,'Company Key'!A$8:C$19,2,FALSE)," ")</f>
        <v xml:space="preserve"> </v>
      </c>
      <c r="S227" s="42" t="str">
        <f>IFERROR(VLOOKUP(G227,'Company Key'!A$8:C$19,3,FALSE)," ")</f>
        <v xml:space="preserve"> </v>
      </c>
      <c r="T227" s="42" t="str">
        <f t="shared" si="15"/>
        <v>,   / :  []</v>
      </c>
    </row>
    <row r="228" spans="1:20" ht="14.5" x14ac:dyDescent="0.35">
      <c r="A228" s="94"/>
      <c r="B228" s="75" t="str">
        <f>IFERROR(VLOOKUP(A228,'NETL Codes'!$A$1:$B$78,2,FALSE),"")</f>
        <v/>
      </c>
      <c r="C228" s="94"/>
      <c r="D228" s="94"/>
      <c r="E228" s="94"/>
      <c r="F228" s="92" t="s">
        <v>87</v>
      </c>
      <c r="G228" s="94"/>
      <c r="H228" s="95"/>
      <c r="I228" s="96"/>
      <c r="J228" s="96"/>
      <c r="K228" s="97"/>
      <c r="L228" s="70">
        <f t="shared" si="9"/>
        <v>0</v>
      </c>
      <c r="M228" s="71">
        <f t="shared" si="10"/>
        <v>0</v>
      </c>
      <c r="N228" s="71">
        <f t="shared" si="11"/>
        <v>0</v>
      </c>
      <c r="O228" s="71">
        <f t="shared" si="12"/>
        <v>0</v>
      </c>
      <c r="P228" s="71">
        <f t="shared" si="13"/>
        <v>0</v>
      </c>
      <c r="Q228" s="71">
        <f t="shared" si="14"/>
        <v>0</v>
      </c>
      <c r="R228" s="101" t="str">
        <f>IFERROR(VLOOKUP(G228,'Company Key'!A$8:C$19,2,FALSE)," ")</f>
        <v xml:space="preserve"> </v>
      </c>
      <c r="S228" s="42" t="str">
        <f>IFERROR(VLOOKUP(G228,'Company Key'!A$8:C$19,3,FALSE)," ")</f>
        <v xml:space="preserve"> </v>
      </c>
      <c r="T228" s="42" t="str">
        <f t="shared" si="15"/>
        <v>,   / :  []</v>
      </c>
    </row>
    <row r="229" spans="1:20" ht="14.5" x14ac:dyDescent="0.35">
      <c r="A229" s="94"/>
      <c r="B229" s="75" t="str">
        <f>IFERROR(VLOOKUP(A229,'NETL Codes'!$A$1:$B$78,2,FALSE),"")</f>
        <v/>
      </c>
      <c r="C229" s="94"/>
      <c r="D229" s="94"/>
      <c r="E229" s="94"/>
      <c r="F229" s="92" t="s">
        <v>87</v>
      </c>
      <c r="G229" s="94"/>
      <c r="H229" s="95"/>
      <c r="I229" s="96"/>
      <c r="J229" s="96"/>
      <c r="K229" s="97"/>
      <c r="L229" s="70">
        <f t="shared" si="9"/>
        <v>0</v>
      </c>
      <c r="M229" s="71">
        <f t="shared" si="10"/>
        <v>0</v>
      </c>
      <c r="N229" s="71">
        <f t="shared" si="11"/>
        <v>0</v>
      </c>
      <c r="O229" s="71">
        <f t="shared" si="12"/>
        <v>0</v>
      </c>
      <c r="P229" s="71">
        <f t="shared" si="13"/>
        <v>0</v>
      </c>
      <c r="Q229" s="71">
        <f t="shared" si="14"/>
        <v>0</v>
      </c>
      <c r="R229" s="101" t="str">
        <f>IFERROR(VLOOKUP(G229,'Company Key'!A$8:C$19,2,FALSE)," ")</f>
        <v xml:space="preserve"> </v>
      </c>
      <c r="S229" s="42" t="str">
        <f>IFERROR(VLOOKUP(G229,'Company Key'!A$8:C$19,3,FALSE)," ")</f>
        <v xml:space="preserve"> </v>
      </c>
      <c r="T229" s="42" t="str">
        <f t="shared" si="15"/>
        <v>,   / :  []</v>
      </c>
    </row>
    <row r="230" spans="1:20" ht="14.5" x14ac:dyDescent="0.35">
      <c r="A230" s="94"/>
      <c r="B230" s="75" t="str">
        <f>IFERROR(VLOOKUP(A230,'NETL Codes'!$A$1:$B$78,2,FALSE),"")</f>
        <v/>
      </c>
      <c r="C230" s="94"/>
      <c r="D230" s="94"/>
      <c r="E230" s="94"/>
      <c r="F230" s="92" t="s">
        <v>87</v>
      </c>
      <c r="G230" s="94"/>
      <c r="H230" s="95"/>
      <c r="I230" s="96"/>
      <c r="J230" s="96"/>
      <c r="K230" s="97"/>
      <c r="L230" s="70">
        <f t="shared" si="9"/>
        <v>0</v>
      </c>
      <c r="M230" s="71">
        <f t="shared" si="10"/>
        <v>0</v>
      </c>
      <c r="N230" s="71">
        <f t="shared" si="11"/>
        <v>0</v>
      </c>
      <c r="O230" s="71">
        <f t="shared" si="12"/>
        <v>0</v>
      </c>
      <c r="P230" s="71">
        <f t="shared" si="13"/>
        <v>0</v>
      </c>
      <c r="Q230" s="71">
        <f t="shared" si="14"/>
        <v>0</v>
      </c>
      <c r="R230" s="101" t="str">
        <f>IFERROR(VLOOKUP(G230,'Company Key'!A$8:C$19,2,FALSE)," ")</f>
        <v xml:space="preserve"> </v>
      </c>
      <c r="S230" s="42" t="str">
        <f>IFERROR(VLOOKUP(G230,'Company Key'!A$8:C$19,3,FALSE)," ")</f>
        <v xml:space="preserve"> </v>
      </c>
      <c r="T230" s="42" t="str">
        <f t="shared" si="15"/>
        <v>,   / :  []</v>
      </c>
    </row>
    <row r="231" spans="1:20" ht="14.5" x14ac:dyDescent="0.35">
      <c r="A231" s="94"/>
      <c r="B231" s="75" t="str">
        <f>IFERROR(VLOOKUP(A231,'NETL Codes'!$A$1:$B$78,2,FALSE),"")</f>
        <v/>
      </c>
      <c r="C231" s="94"/>
      <c r="D231" s="94"/>
      <c r="E231" s="94"/>
      <c r="F231" s="92" t="s">
        <v>87</v>
      </c>
      <c r="G231" s="94"/>
      <c r="H231" s="95"/>
      <c r="I231" s="96"/>
      <c r="J231" s="96"/>
      <c r="K231" s="97"/>
      <c r="L231" s="70">
        <f t="shared" si="9"/>
        <v>0</v>
      </c>
      <c r="M231" s="71">
        <f t="shared" si="10"/>
        <v>0</v>
      </c>
      <c r="N231" s="71">
        <f t="shared" si="11"/>
        <v>0</v>
      </c>
      <c r="O231" s="71">
        <f t="shared" si="12"/>
        <v>0</v>
      </c>
      <c r="P231" s="71">
        <f t="shared" si="13"/>
        <v>0</v>
      </c>
      <c r="Q231" s="71">
        <f t="shared" si="14"/>
        <v>0</v>
      </c>
      <c r="R231" s="101" t="str">
        <f>IFERROR(VLOOKUP(G231,'Company Key'!A$8:C$19,2,FALSE)," ")</f>
        <v xml:space="preserve"> </v>
      </c>
      <c r="S231" s="42" t="str">
        <f>IFERROR(VLOOKUP(G231,'Company Key'!A$8:C$19,3,FALSE)," ")</f>
        <v xml:space="preserve"> </v>
      </c>
      <c r="T231" s="42" t="str">
        <f t="shared" si="15"/>
        <v>,   / :  []</v>
      </c>
    </row>
    <row r="232" spans="1:20" ht="14.5" x14ac:dyDescent="0.35">
      <c r="A232" s="94"/>
      <c r="B232" s="75" t="str">
        <f>IFERROR(VLOOKUP(A232,'NETL Codes'!$A$1:$B$78,2,FALSE),"")</f>
        <v/>
      </c>
      <c r="C232" s="94"/>
      <c r="D232" s="94"/>
      <c r="E232" s="94"/>
      <c r="F232" s="92" t="s">
        <v>87</v>
      </c>
      <c r="G232" s="94"/>
      <c r="H232" s="95"/>
      <c r="I232" s="96"/>
      <c r="J232" s="96"/>
      <c r="K232" s="97"/>
      <c r="L232" s="70">
        <f t="shared" si="9"/>
        <v>0</v>
      </c>
      <c r="M232" s="71">
        <f t="shared" si="10"/>
        <v>0</v>
      </c>
      <c r="N232" s="71">
        <f t="shared" si="11"/>
        <v>0</v>
      </c>
      <c r="O232" s="71">
        <f t="shared" si="12"/>
        <v>0</v>
      </c>
      <c r="P232" s="71">
        <f t="shared" si="13"/>
        <v>0</v>
      </c>
      <c r="Q232" s="71">
        <f t="shared" si="14"/>
        <v>0</v>
      </c>
      <c r="R232" s="101" t="str">
        <f>IFERROR(VLOOKUP(G232,'Company Key'!A$8:C$19,2,FALSE)," ")</f>
        <v xml:space="preserve"> </v>
      </c>
      <c r="S232" s="42" t="str">
        <f>IFERROR(VLOOKUP(G232,'Company Key'!A$8:C$19,3,FALSE)," ")</f>
        <v xml:space="preserve"> </v>
      </c>
      <c r="T232" s="42" t="str">
        <f t="shared" si="15"/>
        <v>,   / :  []</v>
      </c>
    </row>
    <row r="233" spans="1:20" ht="14.5" x14ac:dyDescent="0.35">
      <c r="A233" s="94"/>
      <c r="B233" s="75" t="str">
        <f>IFERROR(VLOOKUP(A233,'NETL Codes'!$A$1:$B$78,2,FALSE),"")</f>
        <v/>
      </c>
      <c r="C233" s="94"/>
      <c r="D233" s="94"/>
      <c r="E233" s="94"/>
      <c r="F233" s="92" t="s">
        <v>87</v>
      </c>
      <c r="G233" s="94"/>
      <c r="H233" s="95"/>
      <c r="I233" s="96"/>
      <c r="J233" s="96"/>
      <c r="K233" s="97"/>
      <c r="L233" s="70">
        <f t="shared" si="9"/>
        <v>0</v>
      </c>
      <c r="M233" s="71">
        <f t="shared" si="10"/>
        <v>0</v>
      </c>
      <c r="N233" s="71">
        <f t="shared" si="11"/>
        <v>0</v>
      </c>
      <c r="O233" s="71">
        <f t="shared" si="12"/>
        <v>0</v>
      </c>
      <c r="P233" s="71">
        <f t="shared" si="13"/>
        <v>0</v>
      </c>
      <c r="Q233" s="71">
        <f t="shared" si="14"/>
        <v>0</v>
      </c>
      <c r="R233" s="101" t="str">
        <f>IFERROR(VLOOKUP(G233,'Company Key'!A$8:C$19,2,FALSE)," ")</f>
        <v xml:space="preserve"> </v>
      </c>
      <c r="S233" s="42" t="str">
        <f>IFERROR(VLOOKUP(G233,'Company Key'!A$8:C$19,3,FALSE)," ")</f>
        <v xml:space="preserve"> </v>
      </c>
      <c r="T233" s="42" t="str">
        <f t="shared" si="15"/>
        <v>,   / :  []</v>
      </c>
    </row>
    <row r="234" spans="1:20" ht="14.5" x14ac:dyDescent="0.35">
      <c r="A234" s="94"/>
      <c r="B234" s="75" t="str">
        <f>IFERROR(VLOOKUP(A234,'NETL Codes'!$A$1:$B$78,2,FALSE),"")</f>
        <v/>
      </c>
      <c r="C234" s="94"/>
      <c r="D234" s="94"/>
      <c r="E234" s="94"/>
      <c r="F234" s="92" t="s">
        <v>87</v>
      </c>
      <c r="G234" s="94"/>
      <c r="H234" s="95"/>
      <c r="I234" s="96"/>
      <c r="J234" s="96"/>
      <c r="K234" s="97"/>
      <c r="L234" s="70">
        <f t="shared" si="9"/>
        <v>0</v>
      </c>
      <c r="M234" s="71">
        <f t="shared" si="10"/>
        <v>0</v>
      </c>
      <c r="N234" s="71">
        <f t="shared" si="11"/>
        <v>0</v>
      </c>
      <c r="O234" s="71">
        <f t="shared" si="12"/>
        <v>0</v>
      </c>
      <c r="P234" s="71">
        <f t="shared" si="13"/>
        <v>0</v>
      </c>
      <c r="Q234" s="71">
        <f t="shared" si="14"/>
        <v>0</v>
      </c>
      <c r="R234" s="101" t="str">
        <f>IFERROR(VLOOKUP(G234,'Company Key'!A$8:C$19,2,FALSE)," ")</f>
        <v xml:space="preserve"> </v>
      </c>
      <c r="S234" s="42" t="str">
        <f>IFERROR(VLOOKUP(G234,'Company Key'!A$8:C$19,3,FALSE)," ")</f>
        <v xml:space="preserve"> </v>
      </c>
      <c r="T234" s="42" t="str">
        <f t="shared" si="15"/>
        <v>,   / :  []</v>
      </c>
    </row>
    <row r="235" spans="1:20" ht="14.5" x14ac:dyDescent="0.35">
      <c r="A235" s="94"/>
      <c r="B235" s="75" t="str">
        <f>IFERROR(VLOOKUP(A235,'NETL Codes'!$A$1:$B$78,2,FALSE),"")</f>
        <v/>
      </c>
      <c r="C235" s="94"/>
      <c r="D235" s="94"/>
      <c r="E235" s="94"/>
      <c r="F235" s="92" t="s">
        <v>87</v>
      </c>
      <c r="G235" s="94"/>
      <c r="H235" s="95"/>
      <c r="I235" s="96"/>
      <c r="J235" s="96"/>
      <c r="K235" s="97"/>
      <c r="L235" s="70">
        <f t="shared" si="9"/>
        <v>0</v>
      </c>
      <c r="M235" s="71">
        <f t="shared" si="10"/>
        <v>0</v>
      </c>
      <c r="N235" s="71">
        <f t="shared" si="11"/>
        <v>0</v>
      </c>
      <c r="O235" s="71">
        <f t="shared" si="12"/>
        <v>0</v>
      </c>
      <c r="P235" s="71">
        <f t="shared" si="13"/>
        <v>0</v>
      </c>
      <c r="Q235" s="71">
        <f t="shared" si="14"/>
        <v>0</v>
      </c>
      <c r="R235" s="101" t="str">
        <f>IFERROR(VLOOKUP(G235,'Company Key'!A$8:C$19,2,FALSE)," ")</f>
        <v xml:space="preserve"> </v>
      </c>
      <c r="S235" s="42" t="str">
        <f>IFERROR(VLOOKUP(G235,'Company Key'!A$8:C$19,3,FALSE)," ")</f>
        <v xml:space="preserve"> </v>
      </c>
      <c r="T235" s="42" t="str">
        <f t="shared" si="15"/>
        <v>,   / :  []</v>
      </c>
    </row>
    <row r="236" spans="1:20" ht="14.5" x14ac:dyDescent="0.35">
      <c r="A236" s="94"/>
      <c r="B236" s="75" t="str">
        <f>IFERROR(VLOOKUP(A236,'NETL Codes'!$A$1:$B$78,2,FALSE),"")</f>
        <v/>
      </c>
      <c r="C236" s="94"/>
      <c r="D236" s="94"/>
      <c r="E236" s="94"/>
      <c r="F236" s="92" t="s">
        <v>87</v>
      </c>
      <c r="G236" s="94"/>
      <c r="H236" s="95"/>
      <c r="I236" s="96"/>
      <c r="J236" s="96"/>
      <c r="K236" s="97"/>
      <c r="L236" s="70">
        <f t="shared" si="9"/>
        <v>0</v>
      </c>
      <c r="M236" s="71">
        <f t="shared" si="10"/>
        <v>0</v>
      </c>
      <c r="N236" s="71">
        <f t="shared" si="11"/>
        <v>0</v>
      </c>
      <c r="O236" s="71">
        <f t="shared" si="12"/>
        <v>0</v>
      </c>
      <c r="P236" s="71">
        <f t="shared" si="13"/>
        <v>0</v>
      </c>
      <c r="Q236" s="71">
        <f t="shared" si="14"/>
        <v>0</v>
      </c>
      <c r="R236" s="101" t="str">
        <f>IFERROR(VLOOKUP(G236,'Company Key'!A$8:C$19,2,FALSE)," ")</f>
        <v xml:space="preserve"> </v>
      </c>
      <c r="S236" s="42" t="str">
        <f>IFERROR(VLOOKUP(G236,'Company Key'!A$8:C$19,3,FALSE)," ")</f>
        <v xml:space="preserve"> </v>
      </c>
      <c r="T236" s="42" t="str">
        <f t="shared" si="15"/>
        <v>,   / :  []</v>
      </c>
    </row>
    <row r="237" spans="1:20" ht="14.5" x14ac:dyDescent="0.35">
      <c r="A237" s="94"/>
      <c r="B237" s="75" t="str">
        <f>IFERROR(VLOOKUP(A237,'NETL Codes'!$A$1:$B$78,2,FALSE),"")</f>
        <v/>
      </c>
      <c r="C237" s="94"/>
      <c r="D237" s="94"/>
      <c r="E237" s="94"/>
      <c r="F237" s="92" t="s">
        <v>87</v>
      </c>
      <c r="G237" s="94"/>
      <c r="H237" s="95"/>
      <c r="I237" s="96"/>
      <c r="J237" s="96"/>
      <c r="K237" s="97"/>
      <c r="L237" s="70">
        <f t="shared" si="9"/>
        <v>0</v>
      </c>
      <c r="M237" s="71">
        <f t="shared" si="10"/>
        <v>0</v>
      </c>
      <c r="N237" s="71">
        <f t="shared" si="11"/>
        <v>0</v>
      </c>
      <c r="O237" s="71">
        <f t="shared" si="12"/>
        <v>0</v>
      </c>
      <c r="P237" s="71">
        <f t="shared" si="13"/>
        <v>0</v>
      </c>
      <c r="Q237" s="71">
        <f t="shared" si="14"/>
        <v>0</v>
      </c>
      <c r="R237" s="101" t="str">
        <f>IFERROR(VLOOKUP(G237,'Company Key'!A$8:C$19,2,FALSE)," ")</f>
        <v xml:space="preserve"> </v>
      </c>
      <c r="S237" s="42" t="str">
        <f>IFERROR(VLOOKUP(G237,'Company Key'!A$8:C$19,3,FALSE)," ")</f>
        <v xml:space="preserve"> </v>
      </c>
      <c r="T237" s="42" t="str">
        <f t="shared" si="15"/>
        <v>,   / :  []</v>
      </c>
    </row>
    <row r="238" spans="1:20" ht="14.5" x14ac:dyDescent="0.35">
      <c r="A238" s="94"/>
      <c r="B238" s="75" t="str">
        <f>IFERROR(VLOOKUP(A238,'NETL Codes'!$A$1:$B$78,2,FALSE),"")</f>
        <v/>
      </c>
      <c r="C238" s="94"/>
      <c r="D238" s="94"/>
      <c r="E238" s="94"/>
      <c r="F238" s="92" t="s">
        <v>87</v>
      </c>
      <c r="G238" s="94"/>
      <c r="H238" s="95"/>
      <c r="I238" s="96"/>
      <c r="J238" s="96"/>
      <c r="K238" s="97"/>
      <c r="L238" s="70">
        <f t="shared" si="9"/>
        <v>0</v>
      </c>
      <c r="M238" s="71">
        <f t="shared" si="10"/>
        <v>0</v>
      </c>
      <c r="N238" s="71">
        <f t="shared" si="11"/>
        <v>0</v>
      </c>
      <c r="O238" s="71">
        <f t="shared" si="12"/>
        <v>0</v>
      </c>
      <c r="P238" s="71">
        <f t="shared" si="13"/>
        <v>0</v>
      </c>
      <c r="Q238" s="71">
        <f t="shared" si="14"/>
        <v>0</v>
      </c>
      <c r="R238" s="101" t="str">
        <f>IFERROR(VLOOKUP(G238,'Company Key'!A$8:C$19,2,FALSE)," ")</f>
        <v xml:space="preserve"> </v>
      </c>
      <c r="S238" s="42" t="str">
        <f>IFERROR(VLOOKUP(G238,'Company Key'!A$8:C$19,3,FALSE)," ")</f>
        <v xml:space="preserve"> </v>
      </c>
      <c r="T238" s="42" t="str">
        <f t="shared" si="15"/>
        <v>,   / :  []</v>
      </c>
    </row>
    <row r="239" spans="1:20" ht="14.5" x14ac:dyDescent="0.35">
      <c r="A239" s="94"/>
      <c r="B239" s="75" t="str">
        <f>IFERROR(VLOOKUP(A239,'NETL Codes'!$A$1:$B$78,2,FALSE),"")</f>
        <v/>
      </c>
      <c r="C239" s="94"/>
      <c r="D239" s="94"/>
      <c r="E239" s="94"/>
      <c r="F239" s="92" t="s">
        <v>87</v>
      </c>
      <c r="G239" s="94"/>
      <c r="H239" s="95"/>
      <c r="I239" s="96"/>
      <c r="J239" s="96"/>
      <c r="K239" s="97"/>
      <c r="L239" s="70">
        <f t="shared" si="9"/>
        <v>0</v>
      </c>
      <c r="M239" s="71">
        <f t="shared" si="10"/>
        <v>0</v>
      </c>
      <c r="N239" s="71">
        <f t="shared" si="11"/>
        <v>0</v>
      </c>
      <c r="O239" s="71">
        <f t="shared" si="12"/>
        <v>0</v>
      </c>
      <c r="P239" s="71">
        <f t="shared" si="13"/>
        <v>0</v>
      </c>
      <c r="Q239" s="71">
        <f t="shared" si="14"/>
        <v>0</v>
      </c>
      <c r="R239" s="101" t="str">
        <f>IFERROR(VLOOKUP(G239,'Company Key'!A$8:C$19,2,FALSE)," ")</f>
        <v xml:space="preserve"> </v>
      </c>
      <c r="S239" s="42" t="str">
        <f>IFERROR(VLOOKUP(G239,'Company Key'!A$8:C$19,3,FALSE)," ")</f>
        <v xml:space="preserve"> </v>
      </c>
      <c r="T239" s="42" t="str">
        <f t="shared" si="15"/>
        <v>,   / :  []</v>
      </c>
    </row>
    <row r="240" spans="1:20" ht="14.5" x14ac:dyDescent="0.35">
      <c r="A240" s="94"/>
      <c r="B240" s="75" t="str">
        <f>IFERROR(VLOOKUP(A240,'NETL Codes'!$A$1:$B$78,2,FALSE),"")</f>
        <v/>
      </c>
      <c r="C240" s="94"/>
      <c r="D240" s="94"/>
      <c r="E240" s="94"/>
      <c r="F240" s="92" t="s">
        <v>87</v>
      </c>
      <c r="G240" s="94"/>
      <c r="H240" s="95"/>
      <c r="I240" s="96"/>
      <c r="J240" s="96"/>
      <c r="K240" s="97"/>
      <c r="L240" s="70">
        <f t="shared" si="9"/>
        <v>0</v>
      </c>
      <c r="M240" s="71">
        <f t="shared" si="10"/>
        <v>0</v>
      </c>
      <c r="N240" s="71">
        <f t="shared" si="11"/>
        <v>0</v>
      </c>
      <c r="O240" s="71">
        <f t="shared" si="12"/>
        <v>0</v>
      </c>
      <c r="P240" s="71">
        <f t="shared" si="13"/>
        <v>0</v>
      </c>
      <c r="Q240" s="71">
        <f t="shared" si="14"/>
        <v>0</v>
      </c>
      <c r="R240" s="101" t="str">
        <f>IFERROR(VLOOKUP(G240,'Company Key'!A$8:C$19,2,FALSE)," ")</f>
        <v xml:space="preserve"> </v>
      </c>
      <c r="S240" s="42" t="str">
        <f>IFERROR(VLOOKUP(G240,'Company Key'!A$8:C$19,3,FALSE)," ")</f>
        <v xml:space="preserve"> </v>
      </c>
      <c r="T240" s="42" t="str">
        <f t="shared" si="15"/>
        <v>,   / :  []</v>
      </c>
    </row>
    <row r="241" spans="1:20" ht="14.5" x14ac:dyDescent="0.35">
      <c r="A241" s="94"/>
      <c r="B241" s="75" t="str">
        <f>IFERROR(VLOOKUP(A241,'NETL Codes'!$A$1:$B$78,2,FALSE),"")</f>
        <v/>
      </c>
      <c r="C241" s="94"/>
      <c r="D241" s="94"/>
      <c r="E241" s="94"/>
      <c r="F241" s="92" t="s">
        <v>87</v>
      </c>
      <c r="G241" s="94"/>
      <c r="H241" s="95"/>
      <c r="I241" s="96"/>
      <c r="J241" s="96"/>
      <c r="K241" s="97"/>
      <c r="L241" s="70">
        <f t="shared" si="9"/>
        <v>0</v>
      </c>
      <c r="M241" s="71">
        <f t="shared" si="10"/>
        <v>0</v>
      </c>
      <c r="N241" s="71">
        <f t="shared" si="11"/>
        <v>0</v>
      </c>
      <c r="O241" s="71">
        <f t="shared" si="12"/>
        <v>0</v>
      </c>
      <c r="P241" s="71">
        <f t="shared" si="13"/>
        <v>0</v>
      </c>
      <c r="Q241" s="71">
        <f t="shared" si="14"/>
        <v>0</v>
      </c>
      <c r="R241" s="101" t="str">
        <f>IFERROR(VLOOKUP(G241,'Company Key'!A$8:C$19,2,FALSE)," ")</f>
        <v xml:space="preserve"> </v>
      </c>
      <c r="S241" s="42" t="str">
        <f>IFERROR(VLOOKUP(G241,'Company Key'!A$8:C$19,3,FALSE)," ")</f>
        <v xml:space="preserve"> </v>
      </c>
      <c r="T241" s="42" t="str">
        <f t="shared" si="15"/>
        <v>,   / :  []</v>
      </c>
    </row>
    <row r="242" spans="1:20" ht="14.5" x14ac:dyDescent="0.35">
      <c r="A242" s="94"/>
      <c r="B242" s="75" t="str">
        <f>IFERROR(VLOOKUP(A242,'NETL Codes'!$A$1:$B$78,2,FALSE),"")</f>
        <v/>
      </c>
      <c r="C242" s="94"/>
      <c r="D242" s="94"/>
      <c r="E242" s="94"/>
      <c r="F242" s="92" t="s">
        <v>87</v>
      </c>
      <c r="G242" s="94"/>
      <c r="H242" s="95"/>
      <c r="I242" s="96"/>
      <c r="J242" s="96"/>
      <c r="K242" s="97"/>
      <c r="L242" s="70">
        <f t="shared" si="9"/>
        <v>0</v>
      </c>
      <c r="M242" s="71">
        <f t="shared" si="10"/>
        <v>0</v>
      </c>
      <c r="N242" s="71">
        <f t="shared" si="11"/>
        <v>0</v>
      </c>
      <c r="O242" s="71">
        <f t="shared" si="12"/>
        <v>0</v>
      </c>
      <c r="P242" s="71">
        <f t="shared" si="13"/>
        <v>0</v>
      </c>
      <c r="Q242" s="71">
        <f t="shared" si="14"/>
        <v>0</v>
      </c>
      <c r="R242" s="101" t="str">
        <f>IFERROR(VLOOKUP(G242,'Company Key'!A$8:C$19,2,FALSE)," ")</f>
        <v xml:space="preserve"> </v>
      </c>
      <c r="S242" s="42" t="str">
        <f>IFERROR(VLOOKUP(G242,'Company Key'!A$8:C$19,3,FALSE)," ")</f>
        <v xml:space="preserve"> </v>
      </c>
      <c r="T242" s="42" t="str">
        <f t="shared" si="15"/>
        <v>,   / :  []</v>
      </c>
    </row>
    <row r="243" spans="1:20" ht="14.5" x14ac:dyDescent="0.35">
      <c r="A243" s="94"/>
      <c r="B243" s="75" t="str">
        <f>IFERROR(VLOOKUP(A243,'NETL Codes'!$A$1:$B$78,2,FALSE),"")</f>
        <v/>
      </c>
      <c r="C243" s="94"/>
      <c r="D243" s="94"/>
      <c r="E243" s="94"/>
      <c r="F243" s="92" t="s">
        <v>87</v>
      </c>
      <c r="G243" s="94"/>
      <c r="H243" s="95"/>
      <c r="I243" s="96"/>
      <c r="J243" s="96"/>
      <c r="K243" s="97"/>
      <c r="L243" s="70">
        <f t="shared" si="9"/>
        <v>0</v>
      </c>
      <c r="M243" s="71">
        <f t="shared" si="10"/>
        <v>0</v>
      </c>
      <c r="N243" s="71">
        <f t="shared" si="11"/>
        <v>0</v>
      </c>
      <c r="O243" s="71">
        <f t="shared" si="12"/>
        <v>0</v>
      </c>
      <c r="P243" s="71">
        <f t="shared" si="13"/>
        <v>0</v>
      </c>
      <c r="Q243" s="71">
        <f t="shared" si="14"/>
        <v>0</v>
      </c>
      <c r="R243" s="101" t="str">
        <f>IFERROR(VLOOKUP(G243,'Company Key'!A$8:C$19,2,FALSE)," ")</f>
        <v xml:space="preserve"> </v>
      </c>
      <c r="S243" s="42" t="str">
        <f>IFERROR(VLOOKUP(G243,'Company Key'!A$8:C$19,3,FALSE)," ")</f>
        <v xml:space="preserve"> </v>
      </c>
      <c r="T243" s="42" t="str">
        <f t="shared" si="15"/>
        <v>,   / :  []</v>
      </c>
    </row>
    <row r="244" spans="1:20" ht="14.5" x14ac:dyDescent="0.35">
      <c r="A244" s="94"/>
      <c r="B244" s="75" t="str">
        <f>IFERROR(VLOOKUP(A244,'NETL Codes'!$A$1:$B$78,2,FALSE),"")</f>
        <v/>
      </c>
      <c r="C244" s="94"/>
      <c r="D244" s="94"/>
      <c r="E244" s="94"/>
      <c r="F244" s="92" t="s">
        <v>87</v>
      </c>
      <c r="G244" s="94"/>
      <c r="H244" s="95"/>
      <c r="I244" s="96"/>
      <c r="J244" s="96"/>
      <c r="K244" s="97"/>
      <c r="L244" s="70">
        <f t="shared" si="9"/>
        <v>0</v>
      </c>
      <c r="M244" s="71">
        <f t="shared" si="10"/>
        <v>0</v>
      </c>
      <c r="N244" s="71">
        <f t="shared" si="11"/>
        <v>0</v>
      </c>
      <c r="O244" s="71">
        <f t="shared" si="12"/>
        <v>0</v>
      </c>
      <c r="P244" s="71">
        <f t="shared" si="13"/>
        <v>0</v>
      </c>
      <c r="Q244" s="71">
        <f t="shared" si="14"/>
        <v>0</v>
      </c>
      <c r="R244" s="101" t="str">
        <f>IFERROR(VLOOKUP(G244,'Company Key'!A$8:C$19,2,FALSE)," ")</f>
        <v xml:space="preserve"> </v>
      </c>
      <c r="S244" s="42" t="str">
        <f>IFERROR(VLOOKUP(G244,'Company Key'!A$8:C$19,3,FALSE)," ")</f>
        <v xml:space="preserve"> </v>
      </c>
      <c r="T244" s="42" t="str">
        <f t="shared" si="15"/>
        <v>,   / :  []</v>
      </c>
    </row>
    <row r="245" spans="1:20" ht="14.5" x14ac:dyDescent="0.35">
      <c r="A245" s="94"/>
      <c r="B245" s="75" t="str">
        <f>IFERROR(VLOOKUP(A245,'NETL Codes'!$A$1:$B$78,2,FALSE),"")</f>
        <v/>
      </c>
      <c r="C245" s="94"/>
      <c r="D245" s="94"/>
      <c r="E245" s="94"/>
      <c r="F245" s="92" t="s">
        <v>87</v>
      </c>
      <c r="G245" s="94"/>
      <c r="H245" s="95"/>
      <c r="I245" s="96"/>
      <c r="J245" s="96"/>
      <c r="K245" s="97"/>
      <c r="L245" s="70">
        <f t="shared" si="9"/>
        <v>0</v>
      </c>
      <c r="M245" s="71">
        <f t="shared" si="10"/>
        <v>0</v>
      </c>
      <c r="N245" s="71">
        <f t="shared" si="11"/>
        <v>0</v>
      </c>
      <c r="O245" s="71">
        <f t="shared" si="12"/>
        <v>0</v>
      </c>
      <c r="P245" s="71">
        <f t="shared" si="13"/>
        <v>0</v>
      </c>
      <c r="Q245" s="71">
        <f t="shared" si="14"/>
        <v>0</v>
      </c>
      <c r="R245" s="101" t="str">
        <f>IFERROR(VLOOKUP(G245,'Company Key'!A$8:C$19,2,FALSE)," ")</f>
        <v xml:space="preserve"> </v>
      </c>
      <c r="S245" s="42" t="str">
        <f>IFERROR(VLOOKUP(G245,'Company Key'!A$8:C$19,3,FALSE)," ")</f>
        <v xml:space="preserve"> </v>
      </c>
      <c r="T245" s="42" t="str">
        <f t="shared" si="15"/>
        <v>,   / :  []</v>
      </c>
    </row>
    <row r="246" spans="1:20" ht="14.5" x14ac:dyDescent="0.35">
      <c r="A246" s="94"/>
      <c r="B246" s="75" t="str">
        <f>IFERROR(VLOOKUP(A246,'NETL Codes'!$A$1:$B$78,2,FALSE),"")</f>
        <v/>
      </c>
      <c r="C246" s="94"/>
      <c r="D246" s="94"/>
      <c r="E246" s="94"/>
      <c r="F246" s="92" t="s">
        <v>87</v>
      </c>
      <c r="G246" s="94"/>
      <c r="H246" s="95"/>
      <c r="I246" s="96"/>
      <c r="J246" s="96"/>
      <c r="K246" s="97"/>
      <c r="L246" s="70">
        <f t="shared" si="9"/>
        <v>0</v>
      </c>
      <c r="M246" s="71">
        <f t="shared" si="10"/>
        <v>0</v>
      </c>
      <c r="N246" s="71">
        <f t="shared" si="11"/>
        <v>0</v>
      </c>
      <c r="O246" s="71">
        <f t="shared" si="12"/>
        <v>0</v>
      </c>
      <c r="P246" s="71">
        <f t="shared" si="13"/>
        <v>0</v>
      </c>
      <c r="Q246" s="71">
        <f t="shared" si="14"/>
        <v>0</v>
      </c>
      <c r="R246" s="101" t="str">
        <f>IFERROR(VLOOKUP(G246,'Company Key'!A$8:C$19,2,FALSE)," ")</f>
        <v xml:space="preserve"> </v>
      </c>
      <c r="S246" s="42" t="str">
        <f>IFERROR(VLOOKUP(G246,'Company Key'!A$8:C$19,3,FALSE)," ")</f>
        <v xml:space="preserve"> </v>
      </c>
      <c r="T246" s="42" t="str">
        <f t="shared" si="15"/>
        <v>,   / :  []</v>
      </c>
    </row>
    <row r="247" spans="1:20" ht="14.5" x14ac:dyDescent="0.35">
      <c r="A247" s="94"/>
      <c r="B247" s="75" t="str">
        <f>IFERROR(VLOOKUP(A247,'NETL Codes'!$A$1:$B$78,2,FALSE),"")</f>
        <v/>
      </c>
      <c r="C247" s="94"/>
      <c r="D247" s="94"/>
      <c r="E247" s="94"/>
      <c r="F247" s="92" t="s">
        <v>87</v>
      </c>
      <c r="G247" s="94"/>
      <c r="H247" s="95"/>
      <c r="I247" s="96"/>
      <c r="J247" s="96"/>
      <c r="K247" s="97"/>
      <c r="L247" s="70">
        <f t="shared" si="9"/>
        <v>0</v>
      </c>
      <c r="M247" s="71">
        <f t="shared" si="10"/>
        <v>0</v>
      </c>
      <c r="N247" s="71">
        <f t="shared" si="11"/>
        <v>0</v>
      </c>
      <c r="O247" s="71">
        <f t="shared" si="12"/>
        <v>0</v>
      </c>
      <c r="P247" s="71">
        <f t="shared" si="13"/>
        <v>0</v>
      </c>
      <c r="Q247" s="71">
        <f t="shared" si="14"/>
        <v>0</v>
      </c>
      <c r="R247" s="101" t="str">
        <f>IFERROR(VLOOKUP(G247,'Company Key'!A$8:C$19,2,FALSE)," ")</f>
        <v xml:space="preserve"> </v>
      </c>
      <c r="S247" s="42" t="str">
        <f>IFERROR(VLOOKUP(G247,'Company Key'!A$8:C$19,3,FALSE)," ")</f>
        <v xml:space="preserve"> </v>
      </c>
      <c r="T247" s="42" t="str">
        <f t="shared" si="15"/>
        <v>,   / :  []</v>
      </c>
    </row>
    <row r="248" spans="1:20" ht="14.5" x14ac:dyDescent="0.35">
      <c r="A248" s="94"/>
      <c r="B248" s="75" t="str">
        <f>IFERROR(VLOOKUP(A248,'NETL Codes'!$A$1:$B$78,2,FALSE),"")</f>
        <v/>
      </c>
      <c r="C248" s="94"/>
      <c r="D248" s="94"/>
      <c r="E248" s="94"/>
      <c r="F248" s="92" t="s">
        <v>87</v>
      </c>
      <c r="G248" s="94"/>
      <c r="H248" s="95"/>
      <c r="I248" s="96"/>
      <c r="J248" s="96"/>
      <c r="K248" s="97"/>
      <c r="L248" s="70">
        <f t="shared" si="9"/>
        <v>0</v>
      </c>
      <c r="M248" s="71">
        <f t="shared" si="10"/>
        <v>0</v>
      </c>
      <c r="N248" s="71">
        <f t="shared" si="11"/>
        <v>0</v>
      </c>
      <c r="O248" s="71">
        <f t="shared" si="12"/>
        <v>0</v>
      </c>
      <c r="P248" s="71">
        <f t="shared" si="13"/>
        <v>0</v>
      </c>
      <c r="Q248" s="71">
        <f t="shared" si="14"/>
        <v>0</v>
      </c>
      <c r="R248" s="101" t="str">
        <f>IFERROR(VLOOKUP(G248,'Company Key'!A$8:C$19,2,FALSE)," ")</f>
        <v xml:space="preserve"> </v>
      </c>
      <c r="S248" s="42" t="str">
        <f>IFERROR(VLOOKUP(G248,'Company Key'!A$8:C$19,3,FALSE)," ")</f>
        <v xml:space="preserve"> </v>
      </c>
      <c r="T248" s="42" t="str">
        <f t="shared" si="15"/>
        <v>,   / :  []</v>
      </c>
    </row>
    <row r="249" spans="1:20" ht="14.5" x14ac:dyDescent="0.35">
      <c r="A249" s="94"/>
      <c r="B249" s="75" t="str">
        <f>IFERROR(VLOOKUP(A249,'NETL Codes'!$A$1:$B$78,2,FALSE),"")</f>
        <v/>
      </c>
      <c r="C249" s="94"/>
      <c r="D249" s="94"/>
      <c r="E249" s="94"/>
      <c r="F249" s="92" t="s">
        <v>87</v>
      </c>
      <c r="G249" s="94"/>
      <c r="H249" s="95"/>
      <c r="I249" s="96"/>
      <c r="J249" s="96"/>
      <c r="K249" s="97"/>
      <c r="L249" s="70">
        <f t="shared" si="9"/>
        <v>0</v>
      </c>
      <c r="M249" s="71">
        <f t="shared" si="10"/>
        <v>0</v>
      </c>
      <c r="N249" s="71">
        <f t="shared" si="11"/>
        <v>0</v>
      </c>
      <c r="O249" s="71">
        <f t="shared" si="12"/>
        <v>0</v>
      </c>
      <c r="P249" s="71">
        <f t="shared" si="13"/>
        <v>0</v>
      </c>
      <c r="Q249" s="71">
        <f t="shared" si="14"/>
        <v>0</v>
      </c>
      <c r="R249" s="101" t="str">
        <f>IFERROR(VLOOKUP(G249,'Company Key'!A$8:C$19,2,FALSE)," ")</f>
        <v xml:space="preserve"> </v>
      </c>
      <c r="S249" s="42" t="str">
        <f>IFERROR(VLOOKUP(G249,'Company Key'!A$8:C$19,3,FALSE)," ")</f>
        <v xml:space="preserve"> </v>
      </c>
      <c r="T249" s="42" t="str">
        <f t="shared" si="15"/>
        <v>,   / :  []</v>
      </c>
    </row>
    <row r="250" spans="1:20" ht="14.5" x14ac:dyDescent="0.35">
      <c r="A250" s="94"/>
      <c r="B250" s="75" t="str">
        <f>IFERROR(VLOOKUP(A250,'NETL Codes'!$A$1:$B$78,2,FALSE),"")</f>
        <v/>
      </c>
      <c r="C250" s="94"/>
      <c r="D250" s="94"/>
      <c r="E250" s="94"/>
      <c r="F250" s="92" t="s">
        <v>87</v>
      </c>
      <c r="G250" s="94"/>
      <c r="H250" s="95"/>
      <c r="I250" s="96"/>
      <c r="J250" s="96"/>
      <c r="K250" s="97"/>
      <c r="L250" s="70">
        <f t="shared" si="9"/>
        <v>0</v>
      </c>
      <c r="M250" s="71">
        <f t="shared" si="10"/>
        <v>0</v>
      </c>
      <c r="N250" s="71">
        <f t="shared" si="11"/>
        <v>0</v>
      </c>
      <c r="O250" s="71">
        <f t="shared" si="12"/>
        <v>0</v>
      </c>
      <c r="P250" s="71">
        <f t="shared" si="13"/>
        <v>0</v>
      </c>
      <c r="Q250" s="71">
        <f t="shared" si="14"/>
        <v>0</v>
      </c>
      <c r="R250" s="101" t="str">
        <f>IFERROR(VLOOKUP(G250,'Company Key'!A$8:C$19,2,FALSE)," ")</f>
        <v xml:space="preserve"> </v>
      </c>
      <c r="S250" s="42" t="str">
        <f>IFERROR(VLOOKUP(G250,'Company Key'!A$8:C$19,3,FALSE)," ")</f>
        <v xml:space="preserve"> </v>
      </c>
      <c r="T250" s="42" t="str">
        <f t="shared" si="15"/>
        <v>,   / :  []</v>
      </c>
    </row>
    <row r="251" spans="1:20" ht="14.5" x14ac:dyDescent="0.35">
      <c r="A251" s="94"/>
      <c r="B251" s="75" t="str">
        <f>IFERROR(VLOOKUP(A251,'NETL Codes'!$A$1:$B$78,2,FALSE),"")</f>
        <v/>
      </c>
      <c r="C251" s="94"/>
      <c r="D251" s="94"/>
      <c r="E251" s="94"/>
      <c r="F251" s="92" t="s">
        <v>87</v>
      </c>
      <c r="G251" s="94"/>
      <c r="H251" s="95"/>
      <c r="I251" s="96"/>
      <c r="J251" s="96"/>
      <c r="K251" s="97"/>
      <c r="L251" s="70">
        <f t="shared" si="9"/>
        <v>0</v>
      </c>
      <c r="M251" s="71">
        <f t="shared" si="10"/>
        <v>0</v>
      </c>
      <c r="N251" s="71">
        <f t="shared" si="11"/>
        <v>0</v>
      </c>
      <c r="O251" s="71">
        <f t="shared" si="12"/>
        <v>0</v>
      </c>
      <c r="P251" s="71">
        <f t="shared" si="13"/>
        <v>0</v>
      </c>
      <c r="Q251" s="71">
        <f t="shared" si="14"/>
        <v>0</v>
      </c>
      <c r="R251" s="101" t="str">
        <f>IFERROR(VLOOKUP(G251,'Company Key'!A$8:C$19,2,FALSE)," ")</f>
        <v xml:space="preserve"> </v>
      </c>
      <c r="S251" s="42" t="str">
        <f>IFERROR(VLOOKUP(G251,'Company Key'!A$8:C$19,3,FALSE)," ")</f>
        <v xml:space="preserve"> </v>
      </c>
      <c r="T251" s="42" t="str">
        <f t="shared" si="15"/>
        <v>,   / :  []</v>
      </c>
    </row>
    <row r="252" spans="1:20" ht="14.5" x14ac:dyDescent="0.35">
      <c r="A252" s="94"/>
      <c r="B252" s="75" t="str">
        <f>IFERROR(VLOOKUP(A252,'NETL Codes'!$A$1:$B$78,2,FALSE),"")</f>
        <v/>
      </c>
      <c r="C252" s="94"/>
      <c r="D252" s="94"/>
      <c r="E252" s="94"/>
      <c r="F252" s="92" t="s">
        <v>87</v>
      </c>
      <c r="G252" s="94"/>
      <c r="H252" s="95"/>
      <c r="I252" s="96"/>
      <c r="J252" s="96"/>
      <c r="K252" s="97"/>
      <c r="L252" s="70">
        <f t="shared" si="9"/>
        <v>0</v>
      </c>
      <c r="M252" s="71">
        <f t="shared" si="10"/>
        <v>0</v>
      </c>
      <c r="N252" s="71">
        <f t="shared" si="11"/>
        <v>0</v>
      </c>
      <c r="O252" s="71">
        <f t="shared" si="12"/>
        <v>0</v>
      </c>
      <c r="P252" s="71">
        <f t="shared" si="13"/>
        <v>0</v>
      </c>
      <c r="Q252" s="71">
        <f t="shared" si="14"/>
        <v>0</v>
      </c>
      <c r="R252" s="101" t="str">
        <f>IFERROR(VLOOKUP(G252,'Company Key'!A$8:C$19,2,FALSE)," ")</f>
        <v xml:space="preserve"> </v>
      </c>
      <c r="S252" s="42" t="str">
        <f>IFERROR(VLOOKUP(G252,'Company Key'!A$8:C$19,3,FALSE)," ")</f>
        <v xml:space="preserve"> </v>
      </c>
      <c r="T252" s="42" t="str">
        <f t="shared" si="15"/>
        <v>,   / :  []</v>
      </c>
    </row>
    <row r="253" spans="1:20" ht="14.5" x14ac:dyDescent="0.35">
      <c r="A253" s="94"/>
      <c r="B253" s="75" t="str">
        <f>IFERROR(VLOOKUP(A253,'NETL Codes'!$A$1:$B$78,2,FALSE),"")</f>
        <v/>
      </c>
      <c r="C253" s="94"/>
      <c r="D253" s="94"/>
      <c r="E253" s="94"/>
      <c r="F253" s="92" t="s">
        <v>87</v>
      </c>
      <c r="G253" s="94"/>
      <c r="H253" s="95"/>
      <c r="I253" s="96"/>
      <c r="J253" s="96"/>
      <c r="K253" s="97"/>
      <c r="L253" s="70">
        <f t="shared" ref="L253:L316" si="16">IF($I253="A",$H253,0)</f>
        <v>0</v>
      </c>
      <c r="M253" s="71">
        <f t="shared" ref="M253:M316" si="17">IF($I253="P",$H253,0)</f>
        <v>0</v>
      </c>
      <c r="N253" s="71">
        <f t="shared" ref="N253:N316" si="18">IF($I253="M",$H253,0)</f>
        <v>0</v>
      </c>
      <c r="O253" s="71">
        <f t="shared" ref="O253:O316" si="19">IF($I253="R",$H253,0)</f>
        <v>0</v>
      </c>
      <c r="P253" s="71">
        <f t="shared" ref="P253:P316" si="20">IF($I253="H",$H253,0)</f>
        <v>0</v>
      </c>
      <c r="Q253" s="71">
        <f t="shared" ref="Q253:Q316" si="21">IF($I253="O",$H253,0)</f>
        <v>0</v>
      </c>
      <c r="R253" s="101" t="str">
        <f>IFERROR(VLOOKUP(G253,'Company Key'!A$8:C$19,2,FALSE)," ")</f>
        <v xml:space="preserve"> </v>
      </c>
      <c r="S253" s="42" t="str">
        <f>IFERROR(VLOOKUP(G253,'Company Key'!A$8:C$19,3,FALSE)," ")</f>
        <v xml:space="preserve"> </v>
      </c>
      <c r="T253" s="42" t="str">
        <f t="shared" si="15"/>
        <v>,   / :  []</v>
      </c>
    </row>
    <row r="254" spans="1:20" ht="14.5" x14ac:dyDescent="0.35">
      <c r="A254" s="94"/>
      <c r="B254" s="75" t="str">
        <f>IFERROR(VLOOKUP(A254,'NETL Codes'!$A$1:$B$78,2,FALSE),"")</f>
        <v/>
      </c>
      <c r="C254" s="94"/>
      <c r="D254" s="94"/>
      <c r="E254" s="94"/>
      <c r="F254" s="92" t="s">
        <v>87</v>
      </c>
      <c r="G254" s="94"/>
      <c r="H254" s="95"/>
      <c r="I254" s="96"/>
      <c r="J254" s="96"/>
      <c r="K254" s="97"/>
      <c r="L254" s="70">
        <f t="shared" si="16"/>
        <v>0</v>
      </c>
      <c r="M254" s="71">
        <f t="shared" si="17"/>
        <v>0</v>
      </c>
      <c r="N254" s="71">
        <f t="shared" si="18"/>
        <v>0</v>
      </c>
      <c r="O254" s="71">
        <f t="shared" si="19"/>
        <v>0</v>
      </c>
      <c r="P254" s="71">
        <f t="shared" si="20"/>
        <v>0</v>
      </c>
      <c r="Q254" s="71">
        <f t="shared" si="21"/>
        <v>0</v>
      </c>
      <c r="R254" s="101" t="str">
        <f>IFERROR(VLOOKUP(G254,'Company Key'!A$8:C$19,2,FALSE)," ")</f>
        <v xml:space="preserve"> </v>
      </c>
      <c r="S254" s="42" t="str">
        <f>IFERROR(VLOOKUP(G254,'Company Key'!A$8:C$19,3,FALSE)," ")</f>
        <v xml:space="preserve"> </v>
      </c>
      <c r="T254" s="42" t="str">
        <f t="shared" si="15"/>
        <v>,   / :  []</v>
      </c>
    </row>
    <row r="255" spans="1:20" ht="14.5" x14ac:dyDescent="0.35">
      <c r="A255" s="94"/>
      <c r="B255" s="75" t="str">
        <f>IFERROR(VLOOKUP(A255,'NETL Codes'!$A$1:$B$78,2,FALSE),"")</f>
        <v/>
      </c>
      <c r="C255" s="94"/>
      <c r="D255" s="94"/>
      <c r="E255" s="94"/>
      <c r="F255" s="92" t="s">
        <v>87</v>
      </c>
      <c r="G255" s="94"/>
      <c r="H255" s="95"/>
      <c r="I255" s="96"/>
      <c r="J255" s="96"/>
      <c r="K255" s="97"/>
      <c r="L255" s="70">
        <f t="shared" si="16"/>
        <v>0</v>
      </c>
      <c r="M255" s="71">
        <f t="shared" si="17"/>
        <v>0</v>
      </c>
      <c r="N255" s="71">
        <f t="shared" si="18"/>
        <v>0</v>
      </c>
      <c r="O255" s="71">
        <f t="shared" si="19"/>
        <v>0</v>
      </c>
      <c r="P255" s="71">
        <f t="shared" si="20"/>
        <v>0</v>
      </c>
      <c r="Q255" s="71">
        <f t="shared" si="21"/>
        <v>0</v>
      </c>
      <c r="R255" s="101" t="str">
        <f>IFERROR(VLOOKUP(G255,'Company Key'!A$8:C$19,2,FALSE)," ")</f>
        <v xml:space="preserve"> </v>
      </c>
      <c r="S255" s="42" t="str">
        <f>IFERROR(VLOOKUP(G255,'Company Key'!A$8:C$19,3,FALSE)," ")</f>
        <v xml:space="preserve"> </v>
      </c>
      <c r="T255" s="42" t="str">
        <f t="shared" si="15"/>
        <v>,   / :  []</v>
      </c>
    </row>
    <row r="256" spans="1:20" ht="14.5" x14ac:dyDescent="0.35">
      <c r="A256" s="94"/>
      <c r="B256" s="75" t="str">
        <f>IFERROR(VLOOKUP(A256,'NETL Codes'!$A$1:$B$78,2,FALSE),"")</f>
        <v/>
      </c>
      <c r="C256" s="94"/>
      <c r="D256" s="94"/>
      <c r="E256" s="94"/>
      <c r="F256" s="92" t="s">
        <v>87</v>
      </c>
      <c r="G256" s="94"/>
      <c r="H256" s="95"/>
      <c r="I256" s="96"/>
      <c r="J256" s="96"/>
      <c r="K256" s="97"/>
      <c r="L256" s="70">
        <f t="shared" si="16"/>
        <v>0</v>
      </c>
      <c r="M256" s="71">
        <f t="shared" si="17"/>
        <v>0</v>
      </c>
      <c r="N256" s="71">
        <f t="shared" si="18"/>
        <v>0</v>
      </c>
      <c r="O256" s="71">
        <f t="shared" si="19"/>
        <v>0</v>
      </c>
      <c r="P256" s="71">
        <f t="shared" si="20"/>
        <v>0</v>
      </c>
      <c r="Q256" s="71">
        <f t="shared" si="21"/>
        <v>0</v>
      </c>
      <c r="R256" s="101" t="str">
        <f>IFERROR(VLOOKUP(G256,'Company Key'!A$8:C$19,2,FALSE)," ")</f>
        <v xml:space="preserve"> </v>
      </c>
      <c r="S256" s="42" t="str">
        <f>IFERROR(VLOOKUP(G256,'Company Key'!A$8:C$19,3,FALSE)," ")</f>
        <v xml:space="preserve"> </v>
      </c>
      <c r="T256" s="42" t="str">
        <f t="shared" si="15"/>
        <v>,   / :  []</v>
      </c>
    </row>
    <row r="257" spans="1:20" ht="14.5" x14ac:dyDescent="0.35">
      <c r="A257" s="94"/>
      <c r="B257" s="75" t="str">
        <f>IFERROR(VLOOKUP(A257,'NETL Codes'!$A$1:$B$78,2,FALSE),"")</f>
        <v/>
      </c>
      <c r="C257" s="94"/>
      <c r="D257" s="94"/>
      <c r="E257" s="94"/>
      <c r="F257" s="92" t="s">
        <v>87</v>
      </c>
      <c r="G257" s="94"/>
      <c r="H257" s="95"/>
      <c r="I257" s="96"/>
      <c r="J257" s="96"/>
      <c r="K257" s="97"/>
      <c r="L257" s="70">
        <f t="shared" si="16"/>
        <v>0</v>
      </c>
      <c r="M257" s="71">
        <f t="shared" si="17"/>
        <v>0</v>
      </c>
      <c r="N257" s="71">
        <f t="shared" si="18"/>
        <v>0</v>
      </c>
      <c r="O257" s="71">
        <f t="shared" si="19"/>
        <v>0</v>
      </c>
      <c r="P257" s="71">
        <f t="shared" si="20"/>
        <v>0</v>
      </c>
      <c r="Q257" s="71">
        <f t="shared" si="21"/>
        <v>0</v>
      </c>
      <c r="R257" s="101" t="str">
        <f>IFERROR(VLOOKUP(G257,'Company Key'!A$8:C$19,2,FALSE)," ")</f>
        <v xml:space="preserve"> </v>
      </c>
      <c r="S257" s="42" t="str">
        <f>IFERROR(VLOOKUP(G257,'Company Key'!A$8:C$19,3,FALSE)," ")</f>
        <v xml:space="preserve"> </v>
      </c>
      <c r="T257" s="42" t="str">
        <f t="shared" si="15"/>
        <v>,   / :  []</v>
      </c>
    </row>
    <row r="258" spans="1:20" ht="14.5" x14ac:dyDescent="0.35">
      <c r="A258" s="94"/>
      <c r="B258" s="75" t="str">
        <f>IFERROR(VLOOKUP(A258,'NETL Codes'!$A$1:$B$78,2,FALSE),"")</f>
        <v/>
      </c>
      <c r="C258" s="94"/>
      <c r="D258" s="94"/>
      <c r="E258" s="94"/>
      <c r="F258" s="92" t="s">
        <v>87</v>
      </c>
      <c r="G258" s="94"/>
      <c r="H258" s="95"/>
      <c r="I258" s="96"/>
      <c r="J258" s="96"/>
      <c r="K258" s="97"/>
      <c r="L258" s="70">
        <f t="shared" si="16"/>
        <v>0</v>
      </c>
      <c r="M258" s="71">
        <f t="shared" si="17"/>
        <v>0</v>
      </c>
      <c r="N258" s="71">
        <f t="shared" si="18"/>
        <v>0</v>
      </c>
      <c r="O258" s="71">
        <f t="shared" si="19"/>
        <v>0</v>
      </c>
      <c r="P258" s="71">
        <f t="shared" si="20"/>
        <v>0</v>
      </c>
      <c r="Q258" s="71">
        <f t="shared" si="21"/>
        <v>0</v>
      </c>
      <c r="R258" s="101" t="str">
        <f>IFERROR(VLOOKUP(G258,'Company Key'!A$8:C$19,2,FALSE)," ")</f>
        <v xml:space="preserve"> </v>
      </c>
      <c r="S258" s="42" t="str">
        <f>IFERROR(VLOOKUP(G258,'Company Key'!A$8:C$19,3,FALSE)," ")</f>
        <v xml:space="preserve"> </v>
      </c>
      <c r="T258" s="42" t="str">
        <f t="shared" si="15"/>
        <v>,   / :  []</v>
      </c>
    </row>
    <row r="259" spans="1:20" ht="14.5" x14ac:dyDescent="0.35">
      <c r="A259" s="94"/>
      <c r="B259" s="75" t="str">
        <f>IFERROR(VLOOKUP(A259,'NETL Codes'!$A$1:$B$78,2,FALSE),"")</f>
        <v/>
      </c>
      <c r="C259" s="94"/>
      <c r="D259" s="94"/>
      <c r="E259" s="94"/>
      <c r="F259" s="92" t="s">
        <v>87</v>
      </c>
      <c r="G259" s="94"/>
      <c r="H259" s="95"/>
      <c r="I259" s="96"/>
      <c r="J259" s="96"/>
      <c r="K259" s="97"/>
      <c r="L259" s="70">
        <f t="shared" si="16"/>
        <v>0</v>
      </c>
      <c r="M259" s="71">
        <f t="shared" si="17"/>
        <v>0</v>
      </c>
      <c r="N259" s="71">
        <f t="shared" si="18"/>
        <v>0</v>
      </c>
      <c r="O259" s="71">
        <f t="shared" si="19"/>
        <v>0</v>
      </c>
      <c r="P259" s="71">
        <f t="shared" si="20"/>
        <v>0</v>
      </c>
      <c r="Q259" s="71">
        <f t="shared" si="21"/>
        <v>0</v>
      </c>
      <c r="R259" s="101" t="str">
        <f>IFERROR(VLOOKUP(G259,'Company Key'!A$8:C$19,2,FALSE)," ")</f>
        <v xml:space="preserve"> </v>
      </c>
      <c r="S259" s="42" t="str">
        <f>IFERROR(VLOOKUP(G259,'Company Key'!A$8:C$19,3,FALSE)," ")</f>
        <v xml:space="preserve"> </v>
      </c>
      <c r="T259" s="42" t="str">
        <f t="shared" si="15"/>
        <v>,   / :  []</v>
      </c>
    </row>
    <row r="260" spans="1:20" ht="14.5" x14ac:dyDescent="0.35">
      <c r="A260" s="94"/>
      <c r="B260" s="75" t="str">
        <f>IFERROR(VLOOKUP(A260,'NETL Codes'!$A$1:$B$78,2,FALSE),"")</f>
        <v/>
      </c>
      <c r="C260" s="94"/>
      <c r="D260" s="94"/>
      <c r="E260" s="94"/>
      <c r="F260" s="92" t="s">
        <v>87</v>
      </c>
      <c r="G260" s="94"/>
      <c r="H260" s="95"/>
      <c r="I260" s="96"/>
      <c r="J260" s="96"/>
      <c r="K260" s="97"/>
      <c r="L260" s="70">
        <f t="shared" si="16"/>
        <v>0</v>
      </c>
      <c r="M260" s="71">
        <f t="shared" si="17"/>
        <v>0</v>
      </c>
      <c r="N260" s="71">
        <f t="shared" si="18"/>
        <v>0</v>
      </c>
      <c r="O260" s="71">
        <f t="shared" si="19"/>
        <v>0</v>
      </c>
      <c r="P260" s="71">
        <f t="shared" si="20"/>
        <v>0</v>
      </c>
      <c r="Q260" s="71">
        <f t="shared" si="21"/>
        <v>0</v>
      </c>
      <c r="R260" s="101" t="str">
        <f>IFERROR(VLOOKUP(G260,'Company Key'!A$8:C$19,2,FALSE)," ")</f>
        <v xml:space="preserve"> </v>
      </c>
      <c r="S260" s="42" t="str">
        <f>IFERROR(VLOOKUP(G260,'Company Key'!A$8:C$19,3,FALSE)," ")</f>
        <v xml:space="preserve"> </v>
      </c>
      <c r="T260" s="42" t="str">
        <f t="shared" si="15"/>
        <v>,   / :  []</v>
      </c>
    </row>
    <row r="261" spans="1:20" ht="14.5" x14ac:dyDescent="0.35">
      <c r="A261" s="94"/>
      <c r="B261" s="75" t="str">
        <f>IFERROR(VLOOKUP(A261,'NETL Codes'!$A$1:$B$78,2,FALSE),"")</f>
        <v/>
      </c>
      <c r="C261" s="94"/>
      <c r="D261" s="94"/>
      <c r="E261" s="94"/>
      <c r="F261" s="92" t="s">
        <v>87</v>
      </c>
      <c r="G261" s="94"/>
      <c r="H261" s="95"/>
      <c r="I261" s="96"/>
      <c r="J261" s="96"/>
      <c r="K261" s="97"/>
      <c r="L261" s="70">
        <f t="shared" si="16"/>
        <v>0</v>
      </c>
      <c r="M261" s="71">
        <f t="shared" si="17"/>
        <v>0</v>
      </c>
      <c r="N261" s="71">
        <f t="shared" si="18"/>
        <v>0</v>
      </c>
      <c r="O261" s="71">
        <f t="shared" si="19"/>
        <v>0</v>
      </c>
      <c r="P261" s="71">
        <f t="shared" si="20"/>
        <v>0</v>
      </c>
      <c r="Q261" s="71">
        <f t="shared" si="21"/>
        <v>0</v>
      </c>
      <c r="R261" s="101" t="str">
        <f>IFERROR(VLOOKUP(G261,'Company Key'!A$8:C$19,2,FALSE)," ")</f>
        <v xml:space="preserve"> </v>
      </c>
      <c r="S261" s="42" t="str">
        <f>IFERROR(VLOOKUP(G261,'Company Key'!A$8:C$19,3,FALSE)," ")</f>
        <v xml:space="preserve"> </v>
      </c>
      <c r="T261" s="42" t="str">
        <f t="shared" si="15"/>
        <v>,   / :  []</v>
      </c>
    </row>
    <row r="262" spans="1:20" ht="14.5" x14ac:dyDescent="0.35">
      <c r="A262" s="94"/>
      <c r="B262" s="75" t="str">
        <f>IFERROR(VLOOKUP(A262,'NETL Codes'!$A$1:$B$78,2,FALSE),"")</f>
        <v/>
      </c>
      <c r="C262" s="94"/>
      <c r="D262" s="94"/>
      <c r="E262" s="94"/>
      <c r="F262" s="92" t="s">
        <v>87</v>
      </c>
      <c r="G262" s="94"/>
      <c r="H262" s="95"/>
      <c r="I262" s="96"/>
      <c r="J262" s="96"/>
      <c r="K262" s="97"/>
      <c r="L262" s="70">
        <f t="shared" si="16"/>
        <v>0</v>
      </c>
      <c r="M262" s="71">
        <f t="shared" si="17"/>
        <v>0</v>
      </c>
      <c r="N262" s="71">
        <f t="shared" si="18"/>
        <v>0</v>
      </c>
      <c r="O262" s="71">
        <f t="shared" si="19"/>
        <v>0</v>
      </c>
      <c r="P262" s="71">
        <f t="shared" si="20"/>
        <v>0</v>
      </c>
      <c r="Q262" s="71">
        <f t="shared" si="21"/>
        <v>0</v>
      </c>
      <c r="R262" s="101" t="str">
        <f>IFERROR(VLOOKUP(G262,'Company Key'!A$8:C$19,2,FALSE)," ")</f>
        <v xml:space="preserve"> </v>
      </c>
      <c r="S262" s="42" t="str">
        <f>IFERROR(VLOOKUP(G262,'Company Key'!A$8:C$19,3,FALSE)," ")</f>
        <v xml:space="preserve"> </v>
      </c>
      <c r="T262" s="42" t="str">
        <f t="shared" si="15"/>
        <v>,   / :  []</v>
      </c>
    </row>
    <row r="263" spans="1:20" ht="14.5" x14ac:dyDescent="0.35">
      <c r="A263" s="94"/>
      <c r="B263" s="75" t="str">
        <f>IFERROR(VLOOKUP(A263,'NETL Codes'!$A$1:$B$78,2,FALSE),"")</f>
        <v/>
      </c>
      <c r="C263" s="94"/>
      <c r="D263" s="94"/>
      <c r="E263" s="94"/>
      <c r="F263" s="92" t="s">
        <v>87</v>
      </c>
      <c r="G263" s="94"/>
      <c r="H263" s="95"/>
      <c r="I263" s="96"/>
      <c r="J263" s="96"/>
      <c r="K263" s="97"/>
      <c r="L263" s="70">
        <f t="shared" si="16"/>
        <v>0</v>
      </c>
      <c r="M263" s="71">
        <f t="shared" si="17"/>
        <v>0</v>
      </c>
      <c r="N263" s="71">
        <f t="shared" si="18"/>
        <v>0</v>
      </c>
      <c r="O263" s="71">
        <f t="shared" si="19"/>
        <v>0</v>
      </c>
      <c r="P263" s="71">
        <f t="shared" si="20"/>
        <v>0</v>
      </c>
      <c r="Q263" s="71">
        <f t="shared" si="21"/>
        <v>0</v>
      </c>
      <c r="R263" s="101" t="str">
        <f>IFERROR(VLOOKUP(G263,'Company Key'!A$8:C$19,2,FALSE)," ")</f>
        <v xml:space="preserve"> </v>
      </c>
      <c r="S263" s="42" t="str">
        <f>IFERROR(VLOOKUP(G263,'Company Key'!A$8:C$19,3,FALSE)," ")</f>
        <v xml:space="preserve"> </v>
      </c>
      <c r="T263" s="42" t="str">
        <f t="shared" si="15"/>
        <v>,   / :  []</v>
      </c>
    </row>
    <row r="264" spans="1:20" ht="14.5" x14ac:dyDescent="0.35">
      <c r="A264" s="94"/>
      <c r="B264" s="75" t="str">
        <f>IFERROR(VLOOKUP(A264,'NETL Codes'!$A$1:$B$78,2,FALSE),"")</f>
        <v/>
      </c>
      <c r="C264" s="94"/>
      <c r="D264" s="94"/>
      <c r="E264" s="94"/>
      <c r="F264" s="92" t="s">
        <v>87</v>
      </c>
      <c r="G264" s="94"/>
      <c r="H264" s="95"/>
      <c r="I264" s="96"/>
      <c r="J264" s="96"/>
      <c r="K264" s="97"/>
      <c r="L264" s="70">
        <f t="shared" si="16"/>
        <v>0</v>
      </c>
      <c r="M264" s="71">
        <f t="shared" si="17"/>
        <v>0</v>
      </c>
      <c r="N264" s="71">
        <f t="shared" si="18"/>
        <v>0</v>
      </c>
      <c r="O264" s="71">
        <f t="shared" si="19"/>
        <v>0</v>
      </c>
      <c r="P264" s="71">
        <f t="shared" si="20"/>
        <v>0</v>
      </c>
      <c r="Q264" s="71">
        <f t="shared" si="21"/>
        <v>0</v>
      </c>
      <c r="R264" s="101" t="str">
        <f>IFERROR(VLOOKUP(G264,'Company Key'!A$8:C$19,2,FALSE)," ")</f>
        <v xml:space="preserve"> </v>
      </c>
      <c r="S264" s="42" t="str">
        <f>IFERROR(VLOOKUP(G264,'Company Key'!A$8:C$19,3,FALSE)," ")</f>
        <v xml:space="preserve"> </v>
      </c>
      <c r="T264" s="42" t="str">
        <f t="shared" ref="T264:T327" si="22">D264&amp;", "&amp;E264&amp;"  / "&amp;C264&amp;": "&amp;" "&amp;"["&amp;G264&amp;"]"</f>
        <v>,   / :  []</v>
      </c>
    </row>
    <row r="265" spans="1:20" ht="14.5" x14ac:dyDescent="0.35">
      <c r="A265" s="94"/>
      <c r="B265" s="75" t="str">
        <f>IFERROR(VLOOKUP(A265,'NETL Codes'!$A$1:$B$78,2,FALSE),"")</f>
        <v/>
      </c>
      <c r="C265" s="94"/>
      <c r="D265" s="94"/>
      <c r="E265" s="94"/>
      <c r="F265" s="92" t="s">
        <v>87</v>
      </c>
      <c r="G265" s="94"/>
      <c r="H265" s="95"/>
      <c r="I265" s="96"/>
      <c r="J265" s="96"/>
      <c r="K265" s="97"/>
      <c r="L265" s="70">
        <f t="shared" si="16"/>
        <v>0</v>
      </c>
      <c r="M265" s="71">
        <f t="shared" si="17"/>
        <v>0</v>
      </c>
      <c r="N265" s="71">
        <f t="shared" si="18"/>
        <v>0</v>
      </c>
      <c r="O265" s="71">
        <f t="shared" si="19"/>
        <v>0</v>
      </c>
      <c r="P265" s="71">
        <f t="shared" si="20"/>
        <v>0</v>
      </c>
      <c r="Q265" s="71">
        <f t="shared" si="21"/>
        <v>0</v>
      </c>
      <c r="R265" s="101" t="str">
        <f>IFERROR(VLOOKUP(G265,'Company Key'!A$8:C$19,2,FALSE)," ")</f>
        <v xml:space="preserve"> </v>
      </c>
      <c r="S265" s="42" t="str">
        <f>IFERROR(VLOOKUP(G265,'Company Key'!A$8:C$19,3,FALSE)," ")</f>
        <v xml:space="preserve"> </v>
      </c>
      <c r="T265" s="42" t="str">
        <f t="shared" si="22"/>
        <v>,   / :  []</v>
      </c>
    </row>
    <row r="266" spans="1:20" ht="14.5" x14ac:dyDescent="0.35">
      <c r="A266" s="94"/>
      <c r="B266" s="75" t="str">
        <f>IFERROR(VLOOKUP(A266,'NETL Codes'!$A$1:$B$78,2,FALSE),"")</f>
        <v/>
      </c>
      <c r="C266" s="94"/>
      <c r="D266" s="94"/>
      <c r="E266" s="94"/>
      <c r="F266" s="92" t="s">
        <v>87</v>
      </c>
      <c r="G266" s="94"/>
      <c r="H266" s="95"/>
      <c r="I266" s="96"/>
      <c r="J266" s="96"/>
      <c r="K266" s="97"/>
      <c r="L266" s="70">
        <f t="shared" si="16"/>
        <v>0</v>
      </c>
      <c r="M266" s="71">
        <f t="shared" si="17"/>
        <v>0</v>
      </c>
      <c r="N266" s="71">
        <f t="shared" si="18"/>
        <v>0</v>
      </c>
      <c r="O266" s="71">
        <f t="shared" si="19"/>
        <v>0</v>
      </c>
      <c r="P266" s="71">
        <f t="shared" si="20"/>
        <v>0</v>
      </c>
      <c r="Q266" s="71">
        <f t="shared" si="21"/>
        <v>0</v>
      </c>
      <c r="R266" s="101" t="str">
        <f>IFERROR(VLOOKUP(G266,'Company Key'!A$8:C$19,2,FALSE)," ")</f>
        <v xml:space="preserve"> </v>
      </c>
      <c r="S266" s="42" t="str">
        <f>IFERROR(VLOOKUP(G266,'Company Key'!A$8:C$19,3,FALSE)," ")</f>
        <v xml:space="preserve"> </v>
      </c>
      <c r="T266" s="42" t="str">
        <f t="shared" si="22"/>
        <v>,   / :  []</v>
      </c>
    </row>
    <row r="267" spans="1:20" ht="14.5" x14ac:dyDescent="0.35">
      <c r="A267" s="94"/>
      <c r="B267" s="75" t="str">
        <f>IFERROR(VLOOKUP(A267,'NETL Codes'!$A$1:$B$78,2,FALSE),"")</f>
        <v/>
      </c>
      <c r="C267" s="94"/>
      <c r="D267" s="94"/>
      <c r="E267" s="94"/>
      <c r="F267" s="92" t="s">
        <v>87</v>
      </c>
      <c r="G267" s="94"/>
      <c r="H267" s="95"/>
      <c r="I267" s="96"/>
      <c r="J267" s="96"/>
      <c r="K267" s="97"/>
      <c r="L267" s="70">
        <f t="shared" si="16"/>
        <v>0</v>
      </c>
      <c r="M267" s="71">
        <f t="shared" si="17"/>
        <v>0</v>
      </c>
      <c r="N267" s="71">
        <f t="shared" si="18"/>
        <v>0</v>
      </c>
      <c r="O267" s="71">
        <f t="shared" si="19"/>
        <v>0</v>
      </c>
      <c r="P267" s="71">
        <f t="shared" si="20"/>
        <v>0</v>
      </c>
      <c r="Q267" s="71">
        <f t="shared" si="21"/>
        <v>0</v>
      </c>
      <c r="R267" s="101" t="str">
        <f>IFERROR(VLOOKUP(G267,'Company Key'!A$8:C$19,2,FALSE)," ")</f>
        <v xml:space="preserve"> </v>
      </c>
      <c r="S267" s="42" t="str">
        <f>IFERROR(VLOOKUP(G267,'Company Key'!A$8:C$19,3,FALSE)," ")</f>
        <v xml:space="preserve"> </v>
      </c>
      <c r="T267" s="42" t="str">
        <f t="shared" si="22"/>
        <v>,   / :  []</v>
      </c>
    </row>
    <row r="268" spans="1:20" ht="14.5" x14ac:dyDescent="0.35">
      <c r="A268" s="94"/>
      <c r="B268" s="75" t="str">
        <f>IFERROR(VLOOKUP(A268,'NETL Codes'!$A$1:$B$78,2,FALSE),"")</f>
        <v/>
      </c>
      <c r="C268" s="94"/>
      <c r="D268" s="94"/>
      <c r="E268" s="94"/>
      <c r="F268" s="92" t="s">
        <v>87</v>
      </c>
      <c r="G268" s="94"/>
      <c r="H268" s="95"/>
      <c r="I268" s="96"/>
      <c r="J268" s="96"/>
      <c r="K268" s="97"/>
      <c r="L268" s="70">
        <f t="shared" si="16"/>
        <v>0</v>
      </c>
      <c r="M268" s="71">
        <f t="shared" si="17"/>
        <v>0</v>
      </c>
      <c r="N268" s="71">
        <f t="shared" si="18"/>
        <v>0</v>
      </c>
      <c r="O268" s="71">
        <f t="shared" si="19"/>
        <v>0</v>
      </c>
      <c r="P268" s="71">
        <f t="shared" si="20"/>
        <v>0</v>
      </c>
      <c r="Q268" s="71">
        <f t="shared" si="21"/>
        <v>0</v>
      </c>
      <c r="R268" s="101" t="str">
        <f>IFERROR(VLOOKUP(G268,'Company Key'!A$8:C$19,2,FALSE)," ")</f>
        <v xml:space="preserve"> </v>
      </c>
      <c r="S268" s="42" t="str">
        <f>IFERROR(VLOOKUP(G268,'Company Key'!A$8:C$19,3,FALSE)," ")</f>
        <v xml:space="preserve"> </v>
      </c>
      <c r="T268" s="42" t="str">
        <f t="shared" si="22"/>
        <v>,   / :  []</v>
      </c>
    </row>
    <row r="269" spans="1:20" ht="14.5" x14ac:dyDescent="0.35">
      <c r="A269" s="94"/>
      <c r="B269" s="75" t="str">
        <f>IFERROR(VLOOKUP(A269,'NETL Codes'!$A$1:$B$78,2,FALSE),"")</f>
        <v/>
      </c>
      <c r="C269" s="94"/>
      <c r="D269" s="94"/>
      <c r="E269" s="94"/>
      <c r="F269" s="92" t="s">
        <v>87</v>
      </c>
      <c r="G269" s="94"/>
      <c r="H269" s="95"/>
      <c r="I269" s="96"/>
      <c r="J269" s="96"/>
      <c r="K269" s="97"/>
      <c r="L269" s="70">
        <f t="shared" si="16"/>
        <v>0</v>
      </c>
      <c r="M269" s="71">
        <f t="shared" si="17"/>
        <v>0</v>
      </c>
      <c r="N269" s="71">
        <f t="shared" si="18"/>
        <v>0</v>
      </c>
      <c r="O269" s="71">
        <f t="shared" si="19"/>
        <v>0</v>
      </c>
      <c r="P269" s="71">
        <f t="shared" si="20"/>
        <v>0</v>
      </c>
      <c r="Q269" s="71">
        <f t="shared" si="21"/>
        <v>0</v>
      </c>
      <c r="R269" s="101" t="str">
        <f>IFERROR(VLOOKUP(G269,'Company Key'!A$8:C$19,2,FALSE)," ")</f>
        <v xml:space="preserve"> </v>
      </c>
      <c r="S269" s="42" t="str">
        <f>IFERROR(VLOOKUP(G269,'Company Key'!A$8:C$19,3,FALSE)," ")</f>
        <v xml:space="preserve"> </v>
      </c>
      <c r="T269" s="42" t="str">
        <f t="shared" si="22"/>
        <v>,   / :  []</v>
      </c>
    </row>
    <row r="270" spans="1:20" ht="14.5" x14ac:dyDescent="0.35">
      <c r="A270" s="94"/>
      <c r="B270" s="75" t="str">
        <f>IFERROR(VLOOKUP(A270,'NETL Codes'!$A$1:$B$78,2,FALSE),"")</f>
        <v/>
      </c>
      <c r="C270" s="94"/>
      <c r="D270" s="94"/>
      <c r="E270" s="94"/>
      <c r="F270" s="92" t="s">
        <v>87</v>
      </c>
      <c r="G270" s="94"/>
      <c r="H270" s="95"/>
      <c r="I270" s="96"/>
      <c r="J270" s="96"/>
      <c r="K270" s="97"/>
      <c r="L270" s="70">
        <f t="shared" si="16"/>
        <v>0</v>
      </c>
      <c r="M270" s="71">
        <f t="shared" si="17"/>
        <v>0</v>
      </c>
      <c r="N270" s="71">
        <f t="shared" si="18"/>
        <v>0</v>
      </c>
      <c r="O270" s="71">
        <f t="shared" si="19"/>
        <v>0</v>
      </c>
      <c r="P270" s="71">
        <f t="shared" si="20"/>
        <v>0</v>
      </c>
      <c r="Q270" s="71">
        <f t="shared" si="21"/>
        <v>0</v>
      </c>
      <c r="R270" s="101" t="str">
        <f>IFERROR(VLOOKUP(G270,'Company Key'!A$8:C$19,2,FALSE)," ")</f>
        <v xml:space="preserve"> </v>
      </c>
      <c r="S270" s="42" t="str">
        <f>IFERROR(VLOOKUP(G270,'Company Key'!A$8:C$19,3,FALSE)," ")</f>
        <v xml:space="preserve"> </v>
      </c>
      <c r="T270" s="42" t="str">
        <f t="shared" si="22"/>
        <v>,   / :  []</v>
      </c>
    </row>
    <row r="271" spans="1:20" ht="14.5" x14ac:dyDescent="0.35">
      <c r="A271" s="94"/>
      <c r="B271" s="75" t="str">
        <f>IFERROR(VLOOKUP(A271,'NETL Codes'!$A$1:$B$78,2,FALSE),"")</f>
        <v/>
      </c>
      <c r="C271" s="94"/>
      <c r="D271" s="94"/>
      <c r="E271" s="94"/>
      <c r="F271" s="92" t="s">
        <v>87</v>
      </c>
      <c r="G271" s="94"/>
      <c r="H271" s="95"/>
      <c r="I271" s="96"/>
      <c r="J271" s="96"/>
      <c r="K271" s="97"/>
      <c r="L271" s="70">
        <f t="shared" si="16"/>
        <v>0</v>
      </c>
      <c r="M271" s="71">
        <f t="shared" si="17"/>
        <v>0</v>
      </c>
      <c r="N271" s="71">
        <f t="shared" si="18"/>
        <v>0</v>
      </c>
      <c r="O271" s="71">
        <f t="shared" si="19"/>
        <v>0</v>
      </c>
      <c r="P271" s="71">
        <f t="shared" si="20"/>
        <v>0</v>
      </c>
      <c r="Q271" s="71">
        <f t="shared" si="21"/>
        <v>0</v>
      </c>
      <c r="R271" s="101" t="str">
        <f>IFERROR(VLOOKUP(G271,'Company Key'!A$8:C$19,2,FALSE)," ")</f>
        <v xml:space="preserve"> </v>
      </c>
      <c r="S271" s="42" t="str">
        <f>IFERROR(VLOOKUP(G271,'Company Key'!A$8:C$19,3,FALSE)," ")</f>
        <v xml:space="preserve"> </v>
      </c>
      <c r="T271" s="42" t="str">
        <f t="shared" si="22"/>
        <v>,   / :  []</v>
      </c>
    </row>
    <row r="272" spans="1:20" ht="14.5" x14ac:dyDescent="0.35">
      <c r="A272" s="94"/>
      <c r="B272" s="75" t="str">
        <f>IFERROR(VLOOKUP(A272,'NETL Codes'!$A$1:$B$78,2,FALSE),"")</f>
        <v/>
      </c>
      <c r="C272" s="94"/>
      <c r="D272" s="94"/>
      <c r="E272" s="94"/>
      <c r="F272" s="92" t="s">
        <v>87</v>
      </c>
      <c r="G272" s="94"/>
      <c r="H272" s="95"/>
      <c r="I272" s="96"/>
      <c r="J272" s="96"/>
      <c r="K272" s="97"/>
      <c r="L272" s="70">
        <f t="shared" si="16"/>
        <v>0</v>
      </c>
      <c r="M272" s="71">
        <f t="shared" si="17"/>
        <v>0</v>
      </c>
      <c r="N272" s="71">
        <f t="shared" si="18"/>
        <v>0</v>
      </c>
      <c r="O272" s="71">
        <f t="shared" si="19"/>
        <v>0</v>
      </c>
      <c r="P272" s="71">
        <f t="shared" si="20"/>
        <v>0</v>
      </c>
      <c r="Q272" s="71">
        <f t="shared" si="21"/>
        <v>0</v>
      </c>
      <c r="R272" s="101" t="str">
        <f>IFERROR(VLOOKUP(G272,'Company Key'!A$8:C$19,2,FALSE)," ")</f>
        <v xml:space="preserve"> </v>
      </c>
      <c r="S272" s="42" t="str">
        <f>IFERROR(VLOOKUP(G272,'Company Key'!A$8:C$19,3,FALSE)," ")</f>
        <v xml:space="preserve"> </v>
      </c>
      <c r="T272" s="42" t="str">
        <f t="shared" si="22"/>
        <v>,   / :  []</v>
      </c>
    </row>
    <row r="273" spans="1:20" ht="14.5" x14ac:dyDescent="0.35">
      <c r="A273" s="94"/>
      <c r="B273" s="75" t="str">
        <f>IFERROR(VLOOKUP(A273,'NETL Codes'!$A$1:$B$78,2,FALSE),"")</f>
        <v/>
      </c>
      <c r="C273" s="94"/>
      <c r="D273" s="94"/>
      <c r="E273" s="94"/>
      <c r="F273" s="92" t="s">
        <v>87</v>
      </c>
      <c r="G273" s="94"/>
      <c r="H273" s="95"/>
      <c r="I273" s="96"/>
      <c r="J273" s="96"/>
      <c r="K273" s="97"/>
      <c r="L273" s="70">
        <f t="shared" si="16"/>
        <v>0</v>
      </c>
      <c r="M273" s="71">
        <f t="shared" si="17"/>
        <v>0</v>
      </c>
      <c r="N273" s="71">
        <f t="shared" si="18"/>
        <v>0</v>
      </c>
      <c r="O273" s="71">
        <f t="shared" si="19"/>
        <v>0</v>
      </c>
      <c r="P273" s="71">
        <f t="shared" si="20"/>
        <v>0</v>
      </c>
      <c r="Q273" s="71">
        <f t="shared" si="21"/>
        <v>0</v>
      </c>
      <c r="R273" s="101" t="str">
        <f>IFERROR(VLOOKUP(G273,'Company Key'!A$8:C$19,2,FALSE)," ")</f>
        <v xml:space="preserve"> </v>
      </c>
      <c r="S273" s="42" t="str">
        <f>IFERROR(VLOOKUP(G273,'Company Key'!A$8:C$19,3,FALSE)," ")</f>
        <v xml:space="preserve"> </v>
      </c>
      <c r="T273" s="42" t="str">
        <f t="shared" si="22"/>
        <v>,   / :  []</v>
      </c>
    </row>
    <row r="274" spans="1:20" ht="14.5" x14ac:dyDescent="0.35">
      <c r="A274" s="94"/>
      <c r="B274" s="75" t="str">
        <f>IFERROR(VLOOKUP(A274,'NETL Codes'!$A$1:$B$78,2,FALSE),"")</f>
        <v/>
      </c>
      <c r="C274" s="94"/>
      <c r="D274" s="94"/>
      <c r="E274" s="94"/>
      <c r="F274" s="92" t="s">
        <v>87</v>
      </c>
      <c r="G274" s="94"/>
      <c r="H274" s="95"/>
      <c r="I274" s="96"/>
      <c r="J274" s="96"/>
      <c r="K274" s="97"/>
      <c r="L274" s="70">
        <f t="shared" si="16"/>
        <v>0</v>
      </c>
      <c r="M274" s="71">
        <f t="shared" si="17"/>
        <v>0</v>
      </c>
      <c r="N274" s="71">
        <f t="shared" si="18"/>
        <v>0</v>
      </c>
      <c r="O274" s="71">
        <f t="shared" si="19"/>
        <v>0</v>
      </c>
      <c r="P274" s="71">
        <f t="shared" si="20"/>
        <v>0</v>
      </c>
      <c r="Q274" s="71">
        <f t="shared" si="21"/>
        <v>0</v>
      </c>
      <c r="R274" s="101" t="str">
        <f>IFERROR(VLOOKUP(G274,'Company Key'!A$8:C$19,2,FALSE)," ")</f>
        <v xml:space="preserve"> </v>
      </c>
      <c r="S274" s="42" t="str">
        <f>IFERROR(VLOOKUP(G274,'Company Key'!A$8:C$19,3,FALSE)," ")</f>
        <v xml:space="preserve"> </v>
      </c>
      <c r="T274" s="42" t="str">
        <f t="shared" si="22"/>
        <v>,   / :  []</v>
      </c>
    </row>
    <row r="275" spans="1:20" ht="14.5" x14ac:dyDescent="0.35">
      <c r="A275" s="94"/>
      <c r="B275" s="75" t="str">
        <f>IFERROR(VLOOKUP(A275,'NETL Codes'!$A$1:$B$78,2,FALSE),"")</f>
        <v/>
      </c>
      <c r="C275" s="94"/>
      <c r="D275" s="94"/>
      <c r="E275" s="94"/>
      <c r="F275" s="92" t="s">
        <v>87</v>
      </c>
      <c r="G275" s="94"/>
      <c r="H275" s="95"/>
      <c r="I275" s="96"/>
      <c r="J275" s="96"/>
      <c r="K275" s="97"/>
      <c r="L275" s="70">
        <f t="shared" si="16"/>
        <v>0</v>
      </c>
      <c r="M275" s="71">
        <f t="shared" si="17"/>
        <v>0</v>
      </c>
      <c r="N275" s="71">
        <f t="shared" si="18"/>
        <v>0</v>
      </c>
      <c r="O275" s="71">
        <f t="shared" si="19"/>
        <v>0</v>
      </c>
      <c r="P275" s="71">
        <f t="shared" si="20"/>
        <v>0</v>
      </c>
      <c r="Q275" s="71">
        <f t="shared" si="21"/>
        <v>0</v>
      </c>
      <c r="R275" s="101" t="str">
        <f>IFERROR(VLOOKUP(G275,'Company Key'!A$8:C$19,2,FALSE)," ")</f>
        <v xml:space="preserve"> </v>
      </c>
      <c r="S275" s="42" t="str">
        <f>IFERROR(VLOOKUP(G275,'Company Key'!A$8:C$19,3,FALSE)," ")</f>
        <v xml:space="preserve"> </v>
      </c>
      <c r="T275" s="42" t="str">
        <f t="shared" si="22"/>
        <v>,   / :  []</v>
      </c>
    </row>
    <row r="276" spans="1:20" ht="14.5" x14ac:dyDescent="0.35">
      <c r="A276" s="94"/>
      <c r="B276" s="75" t="str">
        <f>IFERROR(VLOOKUP(A276,'NETL Codes'!$A$1:$B$78,2,FALSE),"")</f>
        <v/>
      </c>
      <c r="C276" s="94"/>
      <c r="D276" s="94"/>
      <c r="E276" s="94"/>
      <c r="F276" s="92" t="s">
        <v>87</v>
      </c>
      <c r="G276" s="94"/>
      <c r="H276" s="95"/>
      <c r="I276" s="96"/>
      <c r="J276" s="96"/>
      <c r="K276" s="97"/>
      <c r="L276" s="70">
        <f t="shared" si="16"/>
        <v>0</v>
      </c>
      <c r="M276" s="71">
        <f t="shared" si="17"/>
        <v>0</v>
      </c>
      <c r="N276" s="71">
        <f t="shared" si="18"/>
        <v>0</v>
      </c>
      <c r="O276" s="71">
        <f t="shared" si="19"/>
        <v>0</v>
      </c>
      <c r="P276" s="71">
        <f t="shared" si="20"/>
        <v>0</v>
      </c>
      <c r="Q276" s="71">
        <f t="shared" si="21"/>
        <v>0</v>
      </c>
      <c r="R276" s="101" t="str">
        <f>IFERROR(VLOOKUP(G276,'Company Key'!A$8:C$19,2,FALSE)," ")</f>
        <v xml:space="preserve"> </v>
      </c>
      <c r="S276" s="42" t="str">
        <f>IFERROR(VLOOKUP(G276,'Company Key'!A$8:C$19,3,FALSE)," ")</f>
        <v xml:space="preserve"> </v>
      </c>
      <c r="T276" s="42" t="str">
        <f t="shared" si="22"/>
        <v>,   / :  []</v>
      </c>
    </row>
    <row r="277" spans="1:20" ht="14.5" x14ac:dyDescent="0.35">
      <c r="A277" s="94"/>
      <c r="B277" s="75" t="str">
        <f>IFERROR(VLOOKUP(A277,'NETL Codes'!$A$1:$B$78,2,FALSE),"")</f>
        <v/>
      </c>
      <c r="C277" s="94"/>
      <c r="D277" s="94"/>
      <c r="E277" s="94"/>
      <c r="F277" s="92" t="s">
        <v>87</v>
      </c>
      <c r="G277" s="94"/>
      <c r="H277" s="95"/>
      <c r="I277" s="96"/>
      <c r="J277" s="96"/>
      <c r="K277" s="97"/>
      <c r="L277" s="70">
        <f t="shared" si="16"/>
        <v>0</v>
      </c>
      <c r="M277" s="71">
        <f t="shared" si="17"/>
        <v>0</v>
      </c>
      <c r="N277" s="71">
        <f t="shared" si="18"/>
        <v>0</v>
      </c>
      <c r="O277" s="71">
        <f t="shared" si="19"/>
        <v>0</v>
      </c>
      <c r="P277" s="71">
        <f t="shared" si="20"/>
        <v>0</v>
      </c>
      <c r="Q277" s="71">
        <f t="shared" si="21"/>
        <v>0</v>
      </c>
      <c r="R277" s="101" t="str">
        <f>IFERROR(VLOOKUP(G277,'Company Key'!A$8:C$19,2,FALSE)," ")</f>
        <v xml:space="preserve"> </v>
      </c>
      <c r="S277" s="42" t="str">
        <f>IFERROR(VLOOKUP(G277,'Company Key'!A$8:C$19,3,FALSE)," ")</f>
        <v xml:space="preserve"> </v>
      </c>
      <c r="T277" s="42" t="str">
        <f t="shared" si="22"/>
        <v>,   / :  []</v>
      </c>
    </row>
    <row r="278" spans="1:20" ht="14.5" x14ac:dyDescent="0.35">
      <c r="A278" s="94"/>
      <c r="B278" s="75" t="str">
        <f>IFERROR(VLOOKUP(A278,'NETL Codes'!$A$1:$B$78,2,FALSE),"")</f>
        <v/>
      </c>
      <c r="C278" s="94"/>
      <c r="D278" s="94"/>
      <c r="E278" s="94"/>
      <c r="F278" s="92" t="s">
        <v>87</v>
      </c>
      <c r="G278" s="94"/>
      <c r="H278" s="95"/>
      <c r="I278" s="96"/>
      <c r="J278" s="96"/>
      <c r="K278" s="97"/>
      <c r="L278" s="70">
        <f t="shared" si="16"/>
        <v>0</v>
      </c>
      <c r="M278" s="71">
        <f t="shared" si="17"/>
        <v>0</v>
      </c>
      <c r="N278" s="71">
        <f t="shared" si="18"/>
        <v>0</v>
      </c>
      <c r="O278" s="71">
        <f t="shared" si="19"/>
        <v>0</v>
      </c>
      <c r="P278" s="71">
        <f t="shared" si="20"/>
        <v>0</v>
      </c>
      <c r="Q278" s="71">
        <f t="shared" si="21"/>
        <v>0</v>
      </c>
      <c r="R278" s="101" t="str">
        <f>IFERROR(VLOOKUP(G278,'Company Key'!A$8:C$19,2,FALSE)," ")</f>
        <v xml:space="preserve"> </v>
      </c>
      <c r="S278" s="42" t="str">
        <f>IFERROR(VLOOKUP(G278,'Company Key'!A$8:C$19,3,FALSE)," ")</f>
        <v xml:space="preserve"> </v>
      </c>
      <c r="T278" s="42" t="str">
        <f t="shared" si="22"/>
        <v>,   / :  []</v>
      </c>
    </row>
    <row r="279" spans="1:20" ht="14.5" x14ac:dyDescent="0.35">
      <c r="A279" s="94"/>
      <c r="B279" s="75" t="str">
        <f>IFERROR(VLOOKUP(A279,'NETL Codes'!$A$1:$B$78,2,FALSE),"")</f>
        <v/>
      </c>
      <c r="C279" s="94"/>
      <c r="D279" s="94"/>
      <c r="E279" s="94"/>
      <c r="F279" s="92" t="s">
        <v>87</v>
      </c>
      <c r="G279" s="94"/>
      <c r="H279" s="95"/>
      <c r="I279" s="96"/>
      <c r="J279" s="96"/>
      <c r="K279" s="97"/>
      <c r="L279" s="70">
        <f t="shared" si="16"/>
        <v>0</v>
      </c>
      <c r="M279" s="71">
        <f t="shared" si="17"/>
        <v>0</v>
      </c>
      <c r="N279" s="71">
        <f t="shared" si="18"/>
        <v>0</v>
      </c>
      <c r="O279" s="71">
        <f t="shared" si="19"/>
        <v>0</v>
      </c>
      <c r="P279" s="71">
        <f t="shared" si="20"/>
        <v>0</v>
      </c>
      <c r="Q279" s="71">
        <f t="shared" si="21"/>
        <v>0</v>
      </c>
      <c r="R279" s="101" t="str">
        <f>IFERROR(VLOOKUP(G279,'Company Key'!A$8:C$19,2,FALSE)," ")</f>
        <v xml:space="preserve"> </v>
      </c>
      <c r="S279" s="42" t="str">
        <f>IFERROR(VLOOKUP(G279,'Company Key'!A$8:C$19,3,FALSE)," ")</f>
        <v xml:space="preserve"> </v>
      </c>
      <c r="T279" s="42" t="str">
        <f t="shared" si="22"/>
        <v>,   / :  []</v>
      </c>
    </row>
    <row r="280" spans="1:20" ht="14.5" x14ac:dyDescent="0.35">
      <c r="A280" s="94"/>
      <c r="B280" s="75" t="str">
        <f>IFERROR(VLOOKUP(A280,'NETL Codes'!$A$1:$B$78,2,FALSE),"")</f>
        <v/>
      </c>
      <c r="C280" s="94"/>
      <c r="D280" s="94"/>
      <c r="E280" s="94"/>
      <c r="F280" s="92" t="s">
        <v>87</v>
      </c>
      <c r="G280" s="94"/>
      <c r="H280" s="95"/>
      <c r="I280" s="96"/>
      <c r="J280" s="96"/>
      <c r="K280" s="97"/>
      <c r="L280" s="70">
        <f t="shared" si="16"/>
        <v>0</v>
      </c>
      <c r="M280" s="71">
        <f t="shared" si="17"/>
        <v>0</v>
      </c>
      <c r="N280" s="71">
        <f t="shared" si="18"/>
        <v>0</v>
      </c>
      <c r="O280" s="71">
        <f t="shared" si="19"/>
        <v>0</v>
      </c>
      <c r="P280" s="71">
        <f t="shared" si="20"/>
        <v>0</v>
      </c>
      <c r="Q280" s="71">
        <f t="shared" si="21"/>
        <v>0</v>
      </c>
      <c r="R280" s="101" t="str">
        <f>IFERROR(VLOOKUP(G280,'Company Key'!A$8:C$19,2,FALSE)," ")</f>
        <v xml:space="preserve"> </v>
      </c>
      <c r="S280" s="42" t="str">
        <f>IFERROR(VLOOKUP(G280,'Company Key'!A$8:C$19,3,FALSE)," ")</f>
        <v xml:space="preserve"> </v>
      </c>
      <c r="T280" s="42" t="str">
        <f t="shared" si="22"/>
        <v>,   / :  []</v>
      </c>
    </row>
    <row r="281" spans="1:20" ht="14.5" x14ac:dyDescent="0.35">
      <c r="A281" s="94"/>
      <c r="B281" s="75" t="str">
        <f>IFERROR(VLOOKUP(A281,'NETL Codes'!$A$1:$B$78,2,FALSE),"")</f>
        <v/>
      </c>
      <c r="C281" s="94"/>
      <c r="D281" s="94"/>
      <c r="E281" s="94"/>
      <c r="F281" s="92" t="s">
        <v>87</v>
      </c>
      <c r="G281" s="94"/>
      <c r="H281" s="95"/>
      <c r="I281" s="96"/>
      <c r="J281" s="96"/>
      <c r="K281" s="97"/>
      <c r="L281" s="70">
        <f t="shared" si="16"/>
        <v>0</v>
      </c>
      <c r="M281" s="71">
        <f t="shared" si="17"/>
        <v>0</v>
      </c>
      <c r="N281" s="71">
        <f t="shared" si="18"/>
        <v>0</v>
      </c>
      <c r="O281" s="71">
        <f t="shared" si="19"/>
        <v>0</v>
      </c>
      <c r="P281" s="71">
        <f t="shared" si="20"/>
        <v>0</v>
      </c>
      <c r="Q281" s="71">
        <f t="shared" si="21"/>
        <v>0</v>
      </c>
      <c r="R281" s="101" t="str">
        <f>IFERROR(VLOOKUP(G281,'Company Key'!A$8:C$19,2,FALSE)," ")</f>
        <v xml:space="preserve"> </v>
      </c>
      <c r="S281" s="42" t="str">
        <f>IFERROR(VLOOKUP(G281,'Company Key'!A$8:C$19,3,FALSE)," ")</f>
        <v xml:space="preserve"> </v>
      </c>
      <c r="T281" s="42" t="str">
        <f t="shared" si="22"/>
        <v>,   / :  []</v>
      </c>
    </row>
    <row r="282" spans="1:20" ht="14.5" x14ac:dyDescent="0.35">
      <c r="A282" s="94"/>
      <c r="B282" s="75" t="str">
        <f>IFERROR(VLOOKUP(A282,'NETL Codes'!$A$1:$B$78,2,FALSE),"")</f>
        <v/>
      </c>
      <c r="C282" s="94"/>
      <c r="D282" s="94"/>
      <c r="E282" s="94"/>
      <c r="F282" s="92" t="s">
        <v>87</v>
      </c>
      <c r="G282" s="94"/>
      <c r="H282" s="95"/>
      <c r="I282" s="96"/>
      <c r="J282" s="96"/>
      <c r="K282" s="97"/>
      <c r="L282" s="70">
        <f t="shared" si="16"/>
        <v>0</v>
      </c>
      <c r="M282" s="71">
        <f t="shared" si="17"/>
        <v>0</v>
      </c>
      <c r="N282" s="71">
        <f t="shared" si="18"/>
        <v>0</v>
      </c>
      <c r="O282" s="71">
        <f t="shared" si="19"/>
        <v>0</v>
      </c>
      <c r="P282" s="71">
        <f t="shared" si="20"/>
        <v>0</v>
      </c>
      <c r="Q282" s="71">
        <f t="shared" si="21"/>
        <v>0</v>
      </c>
      <c r="R282" s="101" t="str">
        <f>IFERROR(VLOOKUP(G282,'Company Key'!A$8:C$19,2,FALSE)," ")</f>
        <v xml:space="preserve"> </v>
      </c>
      <c r="S282" s="42" t="str">
        <f>IFERROR(VLOOKUP(G282,'Company Key'!A$8:C$19,3,FALSE)," ")</f>
        <v xml:space="preserve"> </v>
      </c>
      <c r="T282" s="42" t="str">
        <f t="shared" si="22"/>
        <v>,   / :  []</v>
      </c>
    </row>
    <row r="283" spans="1:20" ht="14.5" x14ac:dyDescent="0.35">
      <c r="A283" s="94"/>
      <c r="B283" s="75" t="str">
        <f>IFERROR(VLOOKUP(A283,'NETL Codes'!$A$1:$B$78,2,FALSE),"")</f>
        <v/>
      </c>
      <c r="C283" s="94"/>
      <c r="D283" s="94"/>
      <c r="E283" s="94"/>
      <c r="F283" s="92" t="s">
        <v>87</v>
      </c>
      <c r="G283" s="94"/>
      <c r="H283" s="95"/>
      <c r="I283" s="96"/>
      <c r="J283" s="96"/>
      <c r="K283" s="97"/>
      <c r="L283" s="70">
        <f t="shared" si="16"/>
        <v>0</v>
      </c>
      <c r="M283" s="71">
        <f t="shared" si="17"/>
        <v>0</v>
      </c>
      <c r="N283" s="71">
        <f t="shared" si="18"/>
        <v>0</v>
      </c>
      <c r="O283" s="71">
        <f t="shared" si="19"/>
        <v>0</v>
      </c>
      <c r="P283" s="71">
        <f t="shared" si="20"/>
        <v>0</v>
      </c>
      <c r="Q283" s="71">
        <f t="shared" si="21"/>
        <v>0</v>
      </c>
      <c r="R283" s="101" t="str">
        <f>IFERROR(VLOOKUP(G283,'Company Key'!A$8:C$19,2,FALSE)," ")</f>
        <v xml:space="preserve"> </v>
      </c>
      <c r="S283" s="42" t="str">
        <f>IFERROR(VLOOKUP(G283,'Company Key'!A$8:C$19,3,FALSE)," ")</f>
        <v xml:space="preserve"> </v>
      </c>
      <c r="T283" s="42" t="str">
        <f t="shared" si="22"/>
        <v>,   / :  []</v>
      </c>
    </row>
    <row r="284" spans="1:20" ht="14.5" x14ac:dyDescent="0.35">
      <c r="A284" s="94"/>
      <c r="B284" s="75" t="str">
        <f>IFERROR(VLOOKUP(A284,'NETL Codes'!$A$1:$B$78,2,FALSE),"")</f>
        <v/>
      </c>
      <c r="C284" s="94"/>
      <c r="D284" s="94"/>
      <c r="E284" s="94"/>
      <c r="F284" s="92" t="s">
        <v>87</v>
      </c>
      <c r="G284" s="94"/>
      <c r="H284" s="95"/>
      <c r="I284" s="96"/>
      <c r="J284" s="96"/>
      <c r="K284" s="97"/>
      <c r="L284" s="70">
        <f t="shared" si="16"/>
        <v>0</v>
      </c>
      <c r="M284" s="71">
        <f t="shared" si="17"/>
        <v>0</v>
      </c>
      <c r="N284" s="71">
        <f t="shared" si="18"/>
        <v>0</v>
      </c>
      <c r="O284" s="71">
        <f t="shared" si="19"/>
        <v>0</v>
      </c>
      <c r="P284" s="71">
        <f t="shared" si="20"/>
        <v>0</v>
      </c>
      <c r="Q284" s="71">
        <f t="shared" si="21"/>
        <v>0</v>
      </c>
      <c r="R284" s="101" t="str">
        <f>IFERROR(VLOOKUP(G284,'Company Key'!A$8:C$19,2,FALSE)," ")</f>
        <v xml:space="preserve"> </v>
      </c>
      <c r="S284" s="42" t="str">
        <f>IFERROR(VLOOKUP(G284,'Company Key'!A$8:C$19,3,FALSE)," ")</f>
        <v xml:space="preserve"> </v>
      </c>
      <c r="T284" s="42" t="str">
        <f t="shared" si="22"/>
        <v>,   / :  []</v>
      </c>
    </row>
    <row r="285" spans="1:20" ht="14.5" x14ac:dyDescent="0.35">
      <c r="A285" s="94"/>
      <c r="B285" s="75" t="str">
        <f>IFERROR(VLOOKUP(A285,'NETL Codes'!$A$1:$B$78,2,FALSE),"")</f>
        <v/>
      </c>
      <c r="C285" s="94"/>
      <c r="D285" s="94"/>
      <c r="E285" s="94"/>
      <c r="F285" s="92" t="s">
        <v>87</v>
      </c>
      <c r="G285" s="94"/>
      <c r="H285" s="95"/>
      <c r="I285" s="96"/>
      <c r="J285" s="96"/>
      <c r="K285" s="97"/>
      <c r="L285" s="70">
        <f t="shared" si="16"/>
        <v>0</v>
      </c>
      <c r="M285" s="71">
        <f t="shared" si="17"/>
        <v>0</v>
      </c>
      <c r="N285" s="71">
        <f t="shared" si="18"/>
        <v>0</v>
      </c>
      <c r="O285" s="71">
        <f t="shared" si="19"/>
        <v>0</v>
      </c>
      <c r="P285" s="71">
        <f t="shared" si="20"/>
        <v>0</v>
      </c>
      <c r="Q285" s="71">
        <f t="shared" si="21"/>
        <v>0</v>
      </c>
      <c r="R285" s="101" t="str">
        <f>IFERROR(VLOOKUP(G285,'Company Key'!A$8:C$19,2,FALSE)," ")</f>
        <v xml:space="preserve"> </v>
      </c>
      <c r="S285" s="42" t="str">
        <f>IFERROR(VLOOKUP(G285,'Company Key'!A$8:C$19,3,FALSE)," ")</f>
        <v xml:space="preserve"> </v>
      </c>
      <c r="T285" s="42" t="str">
        <f t="shared" si="22"/>
        <v>,   / :  []</v>
      </c>
    </row>
    <row r="286" spans="1:20" ht="14.5" x14ac:dyDescent="0.35">
      <c r="A286" s="94"/>
      <c r="B286" s="75" t="str">
        <f>IFERROR(VLOOKUP(A286,'NETL Codes'!$A$1:$B$78,2,FALSE),"")</f>
        <v/>
      </c>
      <c r="C286" s="94"/>
      <c r="D286" s="94"/>
      <c r="E286" s="94"/>
      <c r="F286" s="92" t="s">
        <v>87</v>
      </c>
      <c r="G286" s="94"/>
      <c r="H286" s="95"/>
      <c r="I286" s="96"/>
      <c r="J286" s="96"/>
      <c r="K286" s="97"/>
      <c r="L286" s="70">
        <f t="shared" si="16"/>
        <v>0</v>
      </c>
      <c r="M286" s="71">
        <f t="shared" si="17"/>
        <v>0</v>
      </c>
      <c r="N286" s="71">
        <f t="shared" si="18"/>
        <v>0</v>
      </c>
      <c r="O286" s="71">
        <f t="shared" si="19"/>
        <v>0</v>
      </c>
      <c r="P286" s="71">
        <f t="shared" si="20"/>
        <v>0</v>
      </c>
      <c r="Q286" s="71">
        <f t="shared" si="21"/>
        <v>0</v>
      </c>
      <c r="R286" s="101" t="str">
        <f>IFERROR(VLOOKUP(G286,'Company Key'!A$8:C$19,2,FALSE)," ")</f>
        <v xml:space="preserve"> </v>
      </c>
      <c r="S286" s="42" t="str">
        <f>IFERROR(VLOOKUP(G286,'Company Key'!A$8:C$19,3,FALSE)," ")</f>
        <v xml:space="preserve"> </v>
      </c>
      <c r="T286" s="42" t="str">
        <f t="shared" si="22"/>
        <v>,   / :  []</v>
      </c>
    </row>
    <row r="287" spans="1:20" ht="14.5" x14ac:dyDescent="0.35">
      <c r="A287" s="94"/>
      <c r="B287" s="75" t="str">
        <f>IFERROR(VLOOKUP(A287,'NETL Codes'!$A$1:$B$78,2,FALSE),"")</f>
        <v/>
      </c>
      <c r="C287" s="94"/>
      <c r="D287" s="94"/>
      <c r="E287" s="94"/>
      <c r="F287" s="92" t="s">
        <v>87</v>
      </c>
      <c r="G287" s="94"/>
      <c r="H287" s="95"/>
      <c r="I287" s="96"/>
      <c r="J287" s="96"/>
      <c r="K287" s="97"/>
      <c r="L287" s="70">
        <f t="shared" si="16"/>
        <v>0</v>
      </c>
      <c r="M287" s="71">
        <f t="shared" si="17"/>
        <v>0</v>
      </c>
      <c r="N287" s="71">
        <f t="shared" si="18"/>
        <v>0</v>
      </c>
      <c r="O287" s="71">
        <f t="shared" si="19"/>
        <v>0</v>
      </c>
      <c r="P287" s="71">
        <f t="shared" si="20"/>
        <v>0</v>
      </c>
      <c r="Q287" s="71">
        <f t="shared" si="21"/>
        <v>0</v>
      </c>
      <c r="R287" s="101" t="str">
        <f>IFERROR(VLOOKUP(G287,'Company Key'!A$8:C$19,2,FALSE)," ")</f>
        <v xml:space="preserve"> </v>
      </c>
      <c r="S287" s="42" t="str">
        <f>IFERROR(VLOOKUP(G287,'Company Key'!A$8:C$19,3,FALSE)," ")</f>
        <v xml:space="preserve"> </v>
      </c>
      <c r="T287" s="42" t="str">
        <f t="shared" si="22"/>
        <v>,   / :  []</v>
      </c>
    </row>
    <row r="288" spans="1:20" ht="14.5" x14ac:dyDescent="0.35">
      <c r="A288" s="94"/>
      <c r="B288" s="75" t="str">
        <f>IFERROR(VLOOKUP(A288,'NETL Codes'!$A$1:$B$78,2,FALSE),"")</f>
        <v/>
      </c>
      <c r="C288" s="94"/>
      <c r="D288" s="94"/>
      <c r="E288" s="94"/>
      <c r="F288" s="92" t="s">
        <v>87</v>
      </c>
      <c r="G288" s="94"/>
      <c r="H288" s="95"/>
      <c r="I288" s="96"/>
      <c r="J288" s="96"/>
      <c r="K288" s="97"/>
      <c r="L288" s="70">
        <f t="shared" si="16"/>
        <v>0</v>
      </c>
      <c r="M288" s="71">
        <f t="shared" si="17"/>
        <v>0</v>
      </c>
      <c r="N288" s="71">
        <f t="shared" si="18"/>
        <v>0</v>
      </c>
      <c r="O288" s="71">
        <f t="shared" si="19"/>
        <v>0</v>
      </c>
      <c r="P288" s="71">
        <f t="shared" si="20"/>
        <v>0</v>
      </c>
      <c r="Q288" s="71">
        <f t="shared" si="21"/>
        <v>0</v>
      </c>
      <c r="R288" s="101" t="str">
        <f>IFERROR(VLOOKUP(G288,'Company Key'!A$8:C$19,2,FALSE)," ")</f>
        <v xml:space="preserve"> </v>
      </c>
      <c r="S288" s="42" t="str">
        <f>IFERROR(VLOOKUP(G288,'Company Key'!A$8:C$19,3,FALSE)," ")</f>
        <v xml:space="preserve"> </v>
      </c>
      <c r="T288" s="42" t="str">
        <f t="shared" si="22"/>
        <v>,   / :  []</v>
      </c>
    </row>
    <row r="289" spans="1:20" ht="14.5" x14ac:dyDescent="0.35">
      <c r="A289" s="94"/>
      <c r="B289" s="75" t="str">
        <f>IFERROR(VLOOKUP(A289,'NETL Codes'!$A$1:$B$78,2,FALSE),"")</f>
        <v/>
      </c>
      <c r="C289" s="94"/>
      <c r="D289" s="94"/>
      <c r="E289" s="94"/>
      <c r="F289" s="92" t="s">
        <v>87</v>
      </c>
      <c r="G289" s="94"/>
      <c r="H289" s="95"/>
      <c r="I289" s="96"/>
      <c r="J289" s="96"/>
      <c r="K289" s="97"/>
      <c r="L289" s="70">
        <f t="shared" si="16"/>
        <v>0</v>
      </c>
      <c r="M289" s="71">
        <f t="shared" si="17"/>
        <v>0</v>
      </c>
      <c r="N289" s="71">
        <f t="shared" si="18"/>
        <v>0</v>
      </c>
      <c r="O289" s="71">
        <f t="shared" si="19"/>
        <v>0</v>
      </c>
      <c r="P289" s="71">
        <f t="shared" si="20"/>
        <v>0</v>
      </c>
      <c r="Q289" s="71">
        <f t="shared" si="21"/>
        <v>0</v>
      </c>
      <c r="R289" s="101" t="str">
        <f>IFERROR(VLOOKUP(G289,'Company Key'!A$8:C$19,2,FALSE)," ")</f>
        <v xml:space="preserve"> </v>
      </c>
      <c r="S289" s="42" t="str">
        <f>IFERROR(VLOOKUP(G289,'Company Key'!A$8:C$19,3,FALSE)," ")</f>
        <v xml:space="preserve"> </v>
      </c>
      <c r="T289" s="42" t="str">
        <f t="shared" si="22"/>
        <v>,   / :  []</v>
      </c>
    </row>
    <row r="290" spans="1:20" ht="14.5" x14ac:dyDescent="0.35">
      <c r="A290" s="94"/>
      <c r="B290" s="75" t="str">
        <f>IFERROR(VLOOKUP(A290,'NETL Codes'!$A$1:$B$78,2,FALSE),"")</f>
        <v/>
      </c>
      <c r="C290" s="94"/>
      <c r="D290" s="94"/>
      <c r="E290" s="94"/>
      <c r="F290" s="92" t="s">
        <v>87</v>
      </c>
      <c r="G290" s="94"/>
      <c r="H290" s="95"/>
      <c r="I290" s="96"/>
      <c r="J290" s="96"/>
      <c r="K290" s="97"/>
      <c r="L290" s="70">
        <f t="shared" si="16"/>
        <v>0</v>
      </c>
      <c r="M290" s="71">
        <f t="shared" si="17"/>
        <v>0</v>
      </c>
      <c r="N290" s="71">
        <f t="shared" si="18"/>
        <v>0</v>
      </c>
      <c r="O290" s="71">
        <f t="shared" si="19"/>
        <v>0</v>
      </c>
      <c r="P290" s="71">
        <f t="shared" si="20"/>
        <v>0</v>
      </c>
      <c r="Q290" s="71">
        <f t="shared" si="21"/>
        <v>0</v>
      </c>
      <c r="R290" s="101" t="str">
        <f>IFERROR(VLOOKUP(G290,'Company Key'!A$8:C$19,2,FALSE)," ")</f>
        <v xml:space="preserve"> </v>
      </c>
      <c r="S290" s="42" t="str">
        <f>IFERROR(VLOOKUP(G290,'Company Key'!A$8:C$19,3,FALSE)," ")</f>
        <v xml:space="preserve"> </v>
      </c>
      <c r="T290" s="42" t="str">
        <f t="shared" si="22"/>
        <v>,   / :  []</v>
      </c>
    </row>
    <row r="291" spans="1:20" ht="14.5" x14ac:dyDescent="0.35">
      <c r="A291" s="94"/>
      <c r="B291" s="75" t="str">
        <f>IFERROR(VLOOKUP(A291,'NETL Codes'!$A$1:$B$78,2,FALSE),"")</f>
        <v/>
      </c>
      <c r="C291" s="94"/>
      <c r="D291" s="94"/>
      <c r="E291" s="94"/>
      <c r="F291" s="92" t="s">
        <v>87</v>
      </c>
      <c r="G291" s="94"/>
      <c r="H291" s="95"/>
      <c r="I291" s="96"/>
      <c r="J291" s="96"/>
      <c r="K291" s="97"/>
      <c r="L291" s="70">
        <f t="shared" si="16"/>
        <v>0</v>
      </c>
      <c r="M291" s="71">
        <f t="shared" si="17"/>
        <v>0</v>
      </c>
      <c r="N291" s="71">
        <f t="shared" si="18"/>
        <v>0</v>
      </c>
      <c r="O291" s="71">
        <f t="shared" si="19"/>
        <v>0</v>
      </c>
      <c r="P291" s="71">
        <f t="shared" si="20"/>
        <v>0</v>
      </c>
      <c r="Q291" s="71">
        <f t="shared" si="21"/>
        <v>0</v>
      </c>
      <c r="R291" s="101" t="str">
        <f>IFERROR(VLOOKUP(G291,'Company Key'!A$8:C$19,2,FALSE)," ")</f>
        <v xml:space="preserve"> </v>
      </c>
      <c r="S291" s="42" t="str">
        <f>IFERROR(VLOOKUP(G291,'Company Key'!A$8:C$19,3,FALSE)," ")</f>
        <v xml:space="preserve"> </v>
      </c>
      <c r="T291" s="42" t="str">
        <f t="shared" si="22"/>
        <v>,   / :  []</v>
      </c>
    </row>
    <row r="292" spans="1:20" ht="14.5" x14ac:dyDescent="0.35">
      <c r="A292" s="94"/>
      <c r="B292" s="75" t="str">
        <f>IFERROR(VLOOKUP(A292,'NETL Codes'!$A$1:$B$78,2,FALSE),"")</f>
        <v/>
      </c>
      <c r="C292" s="94"/>
      <c r="D292" s="94"/>
      <c r="E292" s="94"/>
      <c r="F292" s="92" t="s">
        <v>87</v>
      </c>
      <c r="G292" s="94"/>
      <c r="H292" s="95"/>
      <c r="I292" s="96"/>
      <c r="J292" s="96"/>
      <c r="K292" s="97"/>
      <c r="L292" s="70">
        <f t="shared" si="16"/>
        <v>0</v>
      </c>
      <c r="M292" s="71">
        <f t="shared" si="17"/>
        <v>0</v>
      </c>
      <c r="N292" s="71">
        <f t="shared" si="18"/>
        <v>0</v>
      </c>
      <c r="O292" s="71">
        <f t="shared" si="19"/>
        <v>0</v>
      </c>
      <c r="P292" s="71">
        <f t="shared" si="20"/>
        <v>0</v>
      </c>
      <c r="Q292" s="71">
        <f t="shared" si="21"/>
        <v>0</v>
      </c>
      <c r="R292" s="101" t="str">
        <f>IFERROR(VLOOKUP(G292,'Company Key'!A$8:C$19,2,FALSE)," ")</f>
        <v xml:space="preserve"> </v>
      </c>
      <c r="S292" s="42" t="str">
        <f>IFERROR(VLOOKUP(G292,'Company Key'!A$8:C$19,3,FALSE)," ")</f>
        <v xml:space="preserve"> </v>
      </c>
      <c r="T292" s="42" t="str">
        <f t="shared" si="22"/>
        <v>,   / :  []</v>
      </c>
    </row>
    <row r="293" spans="1:20" ht="14.5" x14ac:dyDescent="0.35">
      <c r="A293" s="94"/>
      <c r="B293" s="75" t="str">
        <f>IFERROR(VLOOKUP(A293,'NETL Codes'!$A$1:$B$78,2,FALSE),"")</f>
        <v/>
      </c>
      <c r="C293" s="94"/>
      <c r="D293" s="94"/>
      <c r="E293" s="94"/>
      <c r="F293" s="92" t="s">
        <v>87</v>
      </c>
      <c r="G293" s="94"/>
      <c r="H293" s="95"/>
      <c r="I293" s="96"/>
      <c r="J293" s="96"/>
      <c r="K293" s="97"/>
      <c r="L293" s="70">
        <f t="shared" si="16"/>
        <v>0</v>
      </c>
      <c r="M293" s="71">
        <f t="shared" si="17"/>
        <v>0</v>
      </c>
      <c r="N293" s="71">
        <f t="shared" si="18"/>
        <v>0</v>
      </c>
      <c r="O293" s="71">
        <f t="shared" si="19"/>
        <v>0</v>
      </c>
      <c r="P293" s="71">
        <f t="shared" si="20"/>
        <v>0</v>
      </c>
      <c r="Q293" s="71">
        <f t="shared" si="21"/>
        <v>0</v>
      </c>
      <c r="R293" s="101" t="str">
        <f>IFERROR(VLOOKUP(G293,'Company Key'!A$8:C$19,2,FALSE)," ")</f>
        <v xml:space="preserve"> </v>
      </c>
      <c r="S293" s="42" t="str">
        <f>IFERROR(VLOOKUP(G293,'Company Key'!A$8:C$19,3,FALSE)," ")</f>
        <v xml:space="preserve"> </v>
      </c>
      <c r="T293" s="42" t="str">
        <f t="shared" si="22"/>
        <v>,   / :  []</v>
      </c>
    </row>
    <row r="294" spans="1:20" ht="14.5" x14ac:dyDescent="0.35">
      <c r="A294" s="94"/>
      <c r="B294" s="75" t="str">
        <f>IFERROR(VLOOKUP(A294,'NETL Codes'!$A$1:$B$78,2,FALSE),"")</f>
        <v/>
      </c>
      <c r="C294" s="94"/>
      <c r="D294" s="94"/>
      <c r="E294" s="94"/>
      <c r="F294" s="92" t="s">
        <v>87</v>
      </c>
      <c r="G294" s="94"/>
      <c r="H294" s="95"/>
      <c r="I294" s="96"/>
      <c r="J294" s="96"/>
      <c r="K294" s="97"/>
      <c r="L294" s="70">
        <f t="shared" si="16"/>
        <v>0</v>
      </c>
      <c r="M294" s="71">
        <f t="shared" si="17"/>
        <v>0</v>
      </c>
      <c r="N294" s="71">
        <f t="shared" si="18"/>
        <v>0</v>
      </c>
      <c r="O294" s="71">
        <f t="shared" si="19"/>
        <v>0</v>
      </c>
      <c r="P294" s="71">
        <f t="shared" si="20"/>
        <v>0</v>
      </c>
      <c r="Q294" s="71">
        <f t="shared" si="21"/>
        <v>0</v>
      </c>
      <c r="R294" s="101" t="str">
        <f>IFERROR(VLOOKUP(G294,'Company Key'!A$8:C$19,2,FALSE)," ")</f>
        <v xml:space="preserve"> </v>
      </c>
      <c r="S294" s="42" t="str">
        <f>IFERROR(VLOOKUP(G294,'Company Key'!A$8:C$19,3,FALSE)," ")</f>
        <v xml:space="preserve"> </v>
      </c>
      <c r="T294" s="42" t="str">
        <f t="shared" si="22"/>
        <v>,   / :  []</v>
      </c>
    </row>
    <row r="295" spans="1:20" ht="14.5" x14ac:dyDescent="0.35">
      <c r="A295" s="94"/>
      <c r="B295" s="75" t="str">
        <f>IFERROR(VLOOKUP(A295,'NETL Codes'!$A$1:$B$78,2,FALSE),"")</f>
        <v/>
      </c>
      <c r="C295" s="94"/>
      <c r="D295" s="94"/>
      <c r="E295" s="94"/>
      <c r="F295" s="92" t="s">
        <v>87</v>
      </c>
      <c r="G295" s="94"/>
      <c r="H295" s="95"/>
      <c r="I295" s="96"/>
      <c r="J295" s="96"/>
      <c r="K295" s="97"/>
      <c r="L295" s="70">
        <f t="shared" si="16"/>
        <v>0</v>
      </c>
      <c r="M295" s="71">
        <f t="shared" si="17"/>
        <v>0</v>
      </c>
      <c r="N295" s="71">
        <f t="shared" si="18"/>
        <v>0</v>
      </c>
      <c r="O295" s="71">
        <f t="shared" si="19"/>
        <v>0</v>
      </c>
      <c r="P295" s="71">
        <f t="shared" si="20"/>
        <v>0</v>
      </c>
      <c r="Q295" s="71">
        <f t="shared" si="21"/>
        <v>0</v>
      </c>
      <c r="R295" s="101" t="str">
        <f>IFERROR(VLOOKUP(G295,'Company Key'!A$8:C$19,2,FALSE)," ")</f>
        <v xml:space="preserve"> </v>
      </c>
      <c r="S295" s="42" t="str">
        <f>IFERROR(VLOOKUP(G295,'Company Key'!A$8:C$19,3,FALSE)," ")</f>
        <v xml:space="preserve"> </v>
      </c>
      <c r="T295" s="42" t="str">
        <f t="shared" si="22"/>
        <v>,   / :  []</v>
      </c>
    </row>
    <row r="296" spans="1:20" ht="14.5" x14ac:dyDescent="0.35">
      <c r="A296" s="94"/>
      <c r="B296" s="75" t="str">
        <f>IFERROR(VLOOKUP(A296,'NETL Codes'!$A$1:$B$78,2,FALSE),"")</f>
        <v/>
      </c>
      <c r="C296" s="94"/>
      <c r="D296" s="94"/>
      <c r="E296" s="94"/>
      <c r="F296" s="92" t="s">
        <v>87</v>
      </c>
      <c r="G296" s="94"/>
      <c r="H296" s="95"/>
      <c r="I296" s="96"/>
      <c r="J296" s="96"/>
      <c r="K296" s="97"/>
      <c r="L296" s="70">
        <f t="shared" si="16"/>
        <v>0</v>
      </c>
      <c r="M296" s="71">
        <f t="shared" si="17"/>
        <v>0</v>
      </c>
      <c r="N296" s="71">
        <f t="shared" si="18"/>
        <v>0</v>
      </c>
      <c r="O296" s="71">
        <f t="shared" si="19"/>
        <v>0</v>
      </c>
      <c r="P296" s="71">
        <f t="shared" si="20"/>
        <v>0</v>
      </c>
      <c r="Q296" s="71">
        <f t="shared" si="21"/>
        <v>0</v>
      </c>
      <c r="R296" s="101" t="str">
        <f>IFERROR(VLOOKUP(G296,'Company Key'!A$8:C$19,2,FALSE)," ")</f>
        <v xml:space="preserve"> </v>
      </c>
      <c r="S296" s="42" t="str">
        <f>IFERROR(VLOOKUP(G296,'Company Key'!A$8:C$19,3,FALSE)," ")</f>
        <v xml:space="preserve"> </v>
      </c>
      <c r="T296" s="42" t="str">
        <f t="shared" si="22"/>
        <v>,   / :  []</v>
      </c>
    </row>
    <row r="297" spans="1:20" ht="14.5" x14ac:dyDescent="0.35">
      <c r="A297" s="94"/>
      <c r="B297" s="75" t="str">
        <f>IFERROR(VLOOKUP(A297,'NETL Codes'!$A$1:$B$78,2,FALSE),"")</f>
        <v/>
      </c>
      <c r="C297" s="94"/>
      <c r="D297" s="94"/>
      <c r="E297" s="94"/>
      <c r="F297" s="92" t="s">
        <v>87</v>
      </c>
      <c r="G297" s="94"/>
      <c r="H297" s="95"/>
      <c r="I297" s="96"/>
      <c r="J297" s="96"/>
      <c r="K297" s="97"/>
      <c r="L297" s="70">
        <f t="shared" si="16"/>
        <v>0</v>
      </c>
      <c r="M297" s="71">
        <f t="shared" si="17"/>
        <v>0</v>
      </c>
      <c r="N297" s="71">
        <f t="shared" si="18"/>
        <v>0</v>
      </c>
      <c r="O297" s="71">
        <f t="shared" si="19"/>
        <v>0</v>
      </c>
      <c r="P297" s="71">
        <f t="shared" si="20"/>
        <v>0</v>
      </c>
      <c r="Q297" s="71">
        <f t="shared" si="21"/>
        <v>0</v>
      </c>
      <c r="R297" s="101" t="str">
        <f>IFERROR(VLOOKUP(G297,'Company Key'!A$8:C$19,2,FALSE)," ")</f>
        <v xml:space="preserve"> </v>
      </c>
      <c r="S297" s="42" t="str">
        <f>IFERROR(VLOOKUP(G297,'Company Key'!A$8:C$19,3,FALSE)," ")</f>
        <v xml:space="preserve"> </v>
      </c>
      <c r="T297" s="42" t="str">
        <f t="shared" si="22"/>
        <v>,   / :  []</v>
      </c>
    </row>
    <row r="298" spans="1:20" ht="14.5" x14ac:dyDescent="0.35">
      <c r="A298" s="94"/>
      <c r="B298" s="75" t="str">
        <f>IFERROR(VLOOKUP(A298,'NETL Codes'!$A$1:$B$78,2,FALSE),"")</f>
        <v/>
      </c>
      <c r="C298" s="94"/>
      <c r="D298" s="94"/>
      <c r="E298" s="94"/>
      <c r="F298" s="92" t="s">
        <v>87</v>
      </c>
      <c r="G298" s="94"/>
      <c r="H298" s="95"/>
      <c r="I298" s="96"/>
      <c r="J298" s="96"/>
      <c r="K298" s="97"/>
      <c r="L298" s="70">
        <f t="shared" si="16"/>
        <v>0</v>
      </c>
      <c r="M298" s="71">
        <f t="shared" si="17"/>
        <v>0</v>
      </c>
      <c r="N298" s="71">
        <f t="shared" si="18"/>
        <v>0</v>
      </c>
      <c r="O298" s="71">
        <f t="shared" si="19"/>
        <v>0</v>
      </c>
      <c r="P298" s="71">
        <f t="shared" si="20"/>
        <v>0</v>
      </c>
      <c r="Q298" s="71">
        <f t="shared" si="21"/>
        <v>0</v>
      </c>
      <c r="R298" s="101" t="str">
        <f>IFERROR(VLOOKUP(G298,'Company Key'!A$8:C$19,2,FALSE)," ")</f>
        <v xml:space="preserve"> </v>
      </c>
      <c r="S298" s="42" t="str">
        <f>IFERROR(VLOOKUP(G298,'Company Key'!A$8:C$19,3,FALSE)," ")</f>
        <v xml:space="preserve"> </v>
      </c>
      <c r="T298" s="42" t="str">
        <f t="shared" si="22"/>
        <v>,   / :  []</v>
      </c>
    </row>
    <row r="299" spans="1:20" ht="14.5" x14ac:dyDescent="0.35">
      <c r="A299" s="94"/>
      <c r="B299" s="75" t="str">
        <f>IFERROR(VLOOKUP(A299,'NETL Codes'!$A$1:$B$78,2,FALSE),"")</f>
        <v/>
      </c>
      <c r="C299" s="94"/>
      <c r="D299" s="94"/>
      <c r="E299" s="94"/>
      <c r="F299" s="92" t="s">
        <v>87</v>
      </c>
      <c r="G299" s="94"/>
      <c r="H299" s="95"/>
      <c r="I299" s="96"/>
      <c r="J299" s="96"/>
      <c r="K299" s="97"/>
      <c r="L299" s="70">
        <f t="shared" si="16"/>
        <v>0</v>
      </c>
      <c r="M299" s="71">
        <f t="shared" si="17"/>
        <v>0</v>
      </c>
      <c r="N299" s="71">
        <f t="shared" si="18"/>
        <v>0</v>
      </c>
      <c r="O299" s="71">
        <f t="shared" si="19"/>
        <v>0</v>
      </c>
      <c r="P299" s="71">
        <f t="shared" si="20"/>
        <v>0</v>
      </c>
      <c r="Q299" s="71">
        <f t="shared" si="21"/>
        <v>0</v>
      </c>
      <c r="R299" s="101" t="str">
        <f>IFERROR(VLOOKUP(G299,'Company Key'!A$8:C$19,2,FALSE)," ")</f>
        <v xml:space="preserve"> </v>
      </c>
      <c r="S299" s="42" t="str">
        <f>IFERROR(VLOOKUP(G299,'Company Key'!A$8:C$19,3,FALSE)," ")</f>
        <v xml:space="preserve"> </v>
      </c>
      <c r="T299" s="42" t="str">
        <f t="shared" si="22"/>
        <v>,   / :  []</v>
      </c>
    </row>
    <row r="300" spans="1:20" ht="14.5" x14ac:dyDescent="0.35">
      <c r="A300" s="94"/>
      <c r="B300" s="75" t="str">
        <f>IFERROR(VLOOKUP(A300,'NETL Codes'!$A$1:$B$78,2,FALSE),"")</f>
        <v/>
      </c>
      <c r="C300" s="94"/>
      <c r="D300" s="94"/>
      <c r="E300" s="94"/>
      <c r="F300" s="92" t="s">
        <v>87</v>
      </c>
      <c r="G300" s="94"/>
      <c r="H300" s="95"/>
      <c r="I300" s="96"/>
      <c r="J300" s="96"/>
      <c r="K300" s="97"/>
      <c r="L300" s="70">
        <f t="shared" si="16"/>
        <v>0</v>
      </c>
      <c r="M300" s="71">
        <f t="shared" si="17"/>
        <v>0</v>
      </c>
      <c r="N300" s="71">
        <f t="shared" si="18"/>
        <v>0</v>
      </c>
      <c r="O300" s="71">
        <f t="shared" si="19"/>
        <v>0</v>
      </c>
      <c r="P300" s="71">
        <f t="shared" si="20"/>
        <v>0</v>
      </c>
      <c r="Q300" s="71">
        <f t="shared" si="21"/>
        <v>0</v>
      </c>
      <c r="R300" s="101" t="str">
        <f>IFERROR(VLOOKUP(G300,'Company Key'!A$8:C$19,2,FALSE)," ")</f>
        <v xml:space="preserve"> </v>
      </c>
      <c r="S300" s="42" t="str">
        <f>IFERROR(VLOOKUP(G300,'Company Key'!A$8:C$19,3,FALSE)," ")</f>
        <v xml:space="preserve"> </v>
      </c>
      <c r="T300" s="42" t="str">
        <f t="shared" si="22"/>
        <v>,   / :  []</v>
      </c>
    </row>
    <row r="301" spans="1:20" ht="14.5" x14ac:dyDescent="0.35">
      <c r="A301" s="94"/>
      <c r="B301" s="75" t="str">
        <f>IFERROR(VLOOKUP(A301,'NETL Codes'!$A$1:$B$78,2,FALSE),"")</f>
        <v/>
      </c>
      <c r="C301" s="94"/>
      <c r="D301" s="94"/>
      <c r="E301" s="94"/>
      <c r="F301" s="92" t="s">
        <v>87</v>
      </c>
      <c r="G301" s="94"/>
      <c r="H301" s="95"/>
      <c r="I301" s="96"/>
      <c r="J301" s="96"/>
      <c r="K301" s="97"/>
      <c r="L301" s="70">
        <f t="shared" si="16"/>
        <v>0</v>
      </c>
      <c r="M301" s="71">
        <f t="shared" si="17"/>
        <v>0</v>
      </c>
      <c r="N301" s="71">
        <f t="shared" si="18"/>
        <v>0</v>
      </c>
      <c r="O301" s="71">
        <f t="shared" si="19"/>
        <v>0</v>
      </c>
      <c r="P301" s="71">
        <f t="shared" si="20"/>
        <v>0</v>
      </c>
      <c r="Q301" s="71">
        <f t="shared" si="21"/>
        <v>0</v>
      </c>
      <c r="R301" s="101" t="str">
        <f>IFERROR(VLOOKUP(G301,'Company Key'!A$8:C$19,2,FALSE)," ")</f>
        <v xml:space="preserve"> </v>
      </c>
      <c r="S301" s="42" t="str">
        <f>IFERROR(VLOOKUP(G301,'Company Key'!A$8:C$19,3,FALSE)," ")</f>
        <v xml:space="preserve"> </v>
      </c>
      <c r="T301" s="42" t="str">
        <f t="shared" si="22"/>
        <v>,   / :  []</v>
      </c>
    </row>
    <row r="302" spans="1:20" ht="14.5" x14ac:dyDescent="0.35">
      <c r="A302" s="94"/>
      <c r="B302" s="75" t="str">
        <f>IFERROR(VLOOKUP(A302,'NETL Codes'!$A$1:$B$78,2,FALSE),"")</f>
        <v/>
      </c>
      <c r="C302" s="94"/>
      <c r="D302" s="94"/>
      <c r="E302" s="94"/>
      <c r="F302" s="92" t="s">
        <v>87</v>
      </c>
      <c r="G302" s="94"/>
      <c r="H302" s="95"/>
      <c r="I302" s="96"/>
      <c r="J302" s="96"/>
      <c r="K302" s="97"/>
      <c r="L302" s="70">
        <f t="shared" si="16"/>
        <v>0</v>
      </c>
      <c r="M302" s="71">
        <f t="shared" si="17"/>
        <v>0</v>
      </c>
      <c r="N302" s="71">
        <f t="shared" si="18"/>
        <v>0</v>
      </c>
      <c r="O302" s="71">
        <f t="shared" si="19"/>
        <v>0</v>
      </c>
      <c r="P302" s="71">
        <f t="shared" si="20"/>
        <v>0</v>
      </c>
      <c r="Q302" s="71">
        <f t="shared" si="21"/>
        <v>0</v>
      </c>
      <c r="R302" s="101" t="str">
        <f>IFERROR(VLOOKUP(G302,'Company Key'!A$8:C$19,2,FALSE)," ")</f>
        <v xml:space="preserve"> </v>
      </c>
      <c r="S302" s="42" t="str">
        <f>IFERROR(VLOOKUP(G302,'Company Key'!A$8:C$19,3,FALSE)," ")</f>
        <v xml:space="preserve"> </v>
      </c>
      <c r="T302" s="42" t="str">
        <f t="shared" si="22"/>
        <v>,   / :  []</v>
      </c>
    </row>
    <row r="303" spans="1:20" ht="14.5" x14ac:dyDescent="0.35">
      <c r="A303" s="94"/>
      <c r="B303" s="75" t="str">
        <f>IFERROR(VLOOKUP(A303,'NETL Codes'!$A$1:$B$78,2,FALSE),"")</f>
        <v/>
      </c>
      <c r="C303" s="94"/>
      <c r="D303" s="94"/>
      <c r="E303" s="94"/>
      <c r="F303" s="92" t="s">
        <v>87</v>
      </c>
      <c r="G303" s="94"/>
      <c r="H303" s="95"/>
      <c r="I303" s="96"/>
      <c r="J303" s="96"/>
      <c r="K303" s="97"/>
      <c r="L303" s="70">
        <f t="shared" si="16"/>
        <v>0</v>
      </c>
      <c r="M303" s="71">
        <f t="shared" si="17"/>
        <v>0</v>
      </c>
      <c r="N303" s="71">
        <f t="shared" si="18"/>
        <v>0</v>
      </c>
      <c r="O303" s="71">
        <f t="shared" si="19"/>
        <v>0</v>
      </c>
      <c r="P303" s="71">
        <f t="shared" si="20"/>
        <v>0</v>
      </c>
      <c r="Q303" s="71">
        <f t="shared" si="21"/>
        <v>0</v>
      </c>
      <c r="R303" s="101" t="str">
        <f>IFERROR(VLOOKUP(G303,'Company Key'!A$8:C$19,2,FALSE)," ")</f>
        <v xml:space="preserve"> </v>
      </c>
      <c r="S303" s="42" t="str">
        <f>IFERROR(VLOOKUP(G303,'Company Key'!A$8:C$19,3,FALSE)," ")</f>
        <v xml:space="preserve"> </v>
      </c>
      <c r="T303" s="42" t="str">
        <f t="shared" si="22"/>
        <v>,   / :  []</v>
      </c>
    </row>
    <row r="304" spans="1:20" ht="14.5" x14ac:dyDescent="0.35">
      <c r="A304" s="94"/>
      <c r="B304" s="75" t="str">
        <f>IFERROR(VLOOKUP(A304,'NETL Codes'!$A$1:$B$78,2,FALSE),"")</f>
        <v/>
      </c>
      <c r="C304" s="94"/>
      <c r="D304" s="94"/>
      <c r="E304" s="94"/>
      <c r="F304" s="92" t="s">
        <v>87</v>
      </c>
      <c r="G304" s="94"/>
      <c r="H304" s="95"/>
      <c r="I304" s="96"/>
      <c r="J304" s="96"/>
      <c r="K304" s="97"/>
      <c r="L304" s="70">
        <f t="shared" si="16"/>
        <v>0</v>
      </c>
      <c r="M304" s="71">
        <f t="shared" si="17"/>
        <v>0</v>
      </c>
      <c r="N304" s="71">
        <f t="shared" si="18"/>
        <v>0</v>
      </c>
      <c r="O304" s="71">
        <f t="shared" si="19"/>
        <v>0</v>
      </c>
      <c r="P304" s="71">
        <f t="shared" si="20"/>
        <v>0</v>
      </c>
      <c r="Q304" s="71">
        <f t="shared" si="21"/>
        <v>0</v>
      </c>
      <c r="R304" s="101" t="str">
        <f>IFERROR(VLOOKUP(G304,'Company Key'!A$8:C$19,2,FALSE)," ")</f>
        <v xml:space="preserve"> </v>
      </c>
      <c r="S304" s="42" t="str">
        <f>IFERROR(VLOOKUP(G304,'Company Key'!A$8:C$19,3,FALSE)," ")</f>
        <v xml:space="preserve"> </v>
      </c>
      <c r="T304" s="42" t="str">
        <f t="shared" si="22"/>
        <v>,   / :  []</v>
      </c>
    </row>
    <row r="305" spans="1:20" ht="14.5" x14ac:dyDescent="0.35">
      <c r="A305" s="94"/>
      <c r="B305" s="75" t="str">
        <f>IFERROR(VLOOKUP(A305,'NETL Codes'!$A$1:$B$78,2,FALSE),"")</f>
        <v/>
      </c>
      <c r="C305" s="94"/>
      <c r="D305" s="94"/>
      <c r="E305" s="94"/>
      <c r="F305" s="92" t="s">
        <v>87</v>
      </c>
      <c r="G305" s="94"/>
      <c r="H305" s="95"/>
      <c r="I305" s="96"/>
      <c r="J305" s="96"/>
      <c r="K305" s="97"/>
      <c r="L305" s="70">
        <f t="shared" si="16"/>
        <v>0</v>
      </c>
      <c r="M305" s="71">
        <f t="shared" si="17"/>
        <v>0</v>
      </c>
      <c r="N305" s="71">
        <f t="shared" si="18"/>
        <v>0</v>
      </c>
      <c r="O305" s="71">
        <f t="shared" si="19"/>
        <v>0</v>
      </c>
      <c r="P305" s="71">
        <f t="shared" si="20"/>
        <v>0</v>
      </c>
      <c r="Q305" s="71">
        <f t="shared" si="21"/>
        <v>0</v>
      </c>
      <c r="R305" s="101" t="str">
        <f>IFERROR(VLOOKUP(G305,'Company Key'!A$8:C$19,2,FALSE)," ")</f>
        <v xml:space="preserve"> </v>
      </c>
      <c r="S305" s="42" t="str">
        <f>IFERROR(VLOOKUP(G305,'Company Key'!A$8:C$19,3,FALSE)," ")</f>
        <v xml:space="preserve"> </v>
      </c>
      <c r="T305" s="42" t="str">
        <f t="shared" si="22"/>
        <v>,   / :  []</v>
      </c>
    </row>
    <row r="306" spans="1:20" ht="14.5" x14ac:dyDescent="0.35">
      <c r="A306" s="94"/>
      <c r="B306" s="75" t="str">
        <f>IFERROR(VLOOKUP(A306,'NETL Codes'!$A$1:$B$78,2,FALSE),"")</f>
        <v/>
      </c>
      <c r="C306" s="94"/>
      <c r="D306" s="94"/>
      <c r="E306" s="94"/>
      <c r="F306" s="92" t="s">
        <v>87</v>
      </c>
      <c r="G306" s="94"/>
      <c r="H306" s="95"/>
      <c r="I306" s="96"/>
      <c r="J306" s="96"/>
      <c r="K306" s="97"/>
      <c r="L306" s="70">
        <f t="shared" si="16"/>
        <v>0</v>
      </c>
      <c r="M306" s="71">
        <f t="shared" si="17"/>
        <v>0</v>
      </c>
      <c r="N306" s="71">
        <f t="shared" si="18"/>
        <v>0</v>
      </c>
      <c r="O306" s="71">
        <f t="shared" si="19"/>
        <v>0</v>
      </c>
      <c r="P306" s="71">
        <f t="shared" si="20"/>
        <v>0</v>
      </c>
      <c r="Q306" s="71">
        <f t="shared" si="21"/>
        <v>0</v>
      </c>
      <c r="R306" s="101" t="str">
        <f>IFERROR(VLOOKUP(G306,'Company Key'!A$8:C$19,2,FALSE)," ")</f>
        <v xml:space="preserve"> </v>
      </c>
      <c r="S306" s="42" t="str">
        <f>IFERROR(VLOOKUP(G306,'Company Key'!A$8:C$19,3,FALSE)," ")</f>
        <v xml:space="preserve"> </v>
      </c>
      <c r="T306" s="42" t="str">
        <f t="shared" si="22"/>
        <v>,   / :  []</v>
      </c>
    </row>
    <row r="307" spans="1:20" ht="14.5" x14ac:dyDescent="0.35">
      <c r="A307" s="94"/>
      <c r="B307" s="75" t="str">
        <f>IFERROR(VLOOKUP(A307,'NETL Codes'!$A$1:$B$78,2,FALSE),"")</f>
        <v/>
      </c>
      <c r="C307" s="94"/>
      <c r="D307" s="94"/>
      <c r="E307" s="94"/>
      <c r="F307" s="92" t="s">
        <v>87</v>
      </c>
      <c r="G307" s="94"/>
      <c r="H307" s="95"/>
      <c r="I307" s="96"/>
      <c r="J307" s="96"/>
      <c r="K307" s="97"/>
      <c r="L307" s="70">
        <f t="shared" si="16"/>
        <v>0</v>
      </c>
      <c r="M307" s="71">
        <f t="shared" si="17"/>
        <v>0</v>
      </c>
      <c r="N307" s="71">
        <f t="shared" si="18"/>
        <v>0</v>
      </c>
      <c r="O307" s="71">
        <f t="shared" si="19"/>
        <v>0</v>
      </c>
      <c r="P307" s="71">
        <f t="shared" si="20"/>
        <v>0</v>
      </c>
      <c r="Q307" s="71">
        <f t="shared" si="21"/>
        <v>0</v>
      </c>
      <c r="R307" s="101" t="str">
        <f>IFERROR(VLOOKUP(G307,'Company Key'!A$8:C$19,2,FALSE)," ")</f>
        <v xml:space="preserve"> </v>
      </c>
      <c r="S307" s="42" t="str">
        <f>IFERROR(VLOOKUP(G307,'Company Key'!A$8:C$19,3,FALSE)," ")</f>
        <v xml:space="preserve"> </v>
      </c>
      <c r="T307" s="42" t="str">
        <f t="shared" si="22"/>
        <v>,   / :  []</v>
      </c>
    </row>
    <row r="308" spans="1:20" ht="14.5" x14ac:dyDescent="0.35">
      <c r="A308" s="94"/>
      <c r="B308" s="75" t="str">
        <f>IFERROR(VLOOKUP(A308,'NETL Codes'!$A$1:$B$78,2,FALSE),"")</f>
        <v/>
      </c>
      <c r="C308" s="94"/>
      <c r="D308" s="94"/>
      <c r="E308" s="94"/>
      <c r="F308" s="92" t="s">
        <v>87</v>
      </c>
      <c r="G308" s="94"/>
      <c r="H308" s="95"/>
      <c r="I308" s="96"/>
      <c r="J308" s="96"/>
      <c r="K308" s="97"/>
      <c r="L308" s="70">
        <f t="shared" si="16"/>
        <v>0</v>
      </c>
      <c r="M308" s="71">
        <f t="shared" si="17"/>
        <v>0</v>
      </c>
      <c r="N308" s="71">
        <f t="shared" si="18"/>
        <v>0</v>
      </c>
      <c r="O308" s="71">
        <f t="shared" si="19"/>
        <v>0</v>
      </c>
      <c r="P308" s="71">
        <f t="shared" si="20"/>
        <v>0</v>
      </c>
      <c r="Q308" s="71">
        <f t="shared" si="21"/>
        <v>0</v>
      </c>
      <c r="R308" s="101" t="str">
        <f>IFERROR(VLOOKUP(G308,'Company Key'!A$8:C$19,2,FALSE)," ")</f>
        <v xml:space="preserve"> </v>
      </c>
      <c r="S308" s="42" t="str">
        <f>IFERROR(VLOOKUP(G308,'Company Key'!A$8:C$19,3,FALSE)," ")</f>
        <v xml:space="preserve"> </v>
      </c>
      <c r="T308" s="42" t="str">
        <f t="shared" si="22"/>
        <v>,   / :  []</v>
      </c>
    </row>
    <row r="309" spans="1:20" ht="14.5" x14ac:dyDescent="0.35">
      <c r="A309" s="94"/>
      <c r="B309" s="75" t="str">
        <f>IFERROR(VLOOKUP(A309,'NETL Codes'!$A$1:$B$78,2,FALSE),"")</f>
        <v/>
      </c>
      <c r="C309" s="94"/>
      <c r="D309" s="94"/>
      <c r="E309" s="94"/>
      <c r="F309" s="92" t="s">
        <v>87</v>
      </c>
      <c r="G309" s="94"/>
      <c r="H309" s="95"/>
      <c r="I309" s="96"/>
      <c r="J309" s="96"/>
      <c r="K309" s="97"/>
      <c r="L309" s="70">
        <f t="shared" si="16"/>
        <v>0</v>
      </c>
      <c r="M309" s="71">
        <f t="shared" si="17"/>
        <v>0</v>
      </c>
      <c r="N309" s="71">
        <f t="shared" si="18"/>
        <v>0</v>
      </c>
      <c r="O309" s="71">
        <f t="shared" si="19"/>
        <v>0</v>
      </c>
      <c r="P309" s="71">
        <f t="shared" si="20"/>
        <v>0</v>
      </c>
      <c r="Q309" s="71">
        <f t="shared" si="21"/>
        <v>0</v>
      </c>
      <c r="R309" s="101" t="str">
        <f>IFERROR(VLOOKUP(G309,'Company Key'!A$8:C$19,2,FALSE)," ")</f>
        <v xml:space="preserve"> </v>
      </c>
      <c r="S309" s="42" t="str">
        <f>IFERROR(VLOOKUP(G309,'Company Key'!A$8:C$19,3,FALSE)," ")</f>
        <v xml:space="preserve"> </v>
      </c>
      <c r="T309" s="42" t="str">
        <f t="shared" si="22"/>
        <v>,   / :  []</v>
      </c>
    </row>
    <row r="310" spans="1:20" ht="14.5" x14ac:dyDescent="0.35">
      <c r="A310" s="94"/>
      <c r="B310" s="75" t="str">
        <f>IFERROR(VLOOKUP(A310,'NETL Codes'!$A$1:$B$78,2,FALSE),"")</f>
        <v/>
      </c>
      <c r="C310" s="94"/>
      <c r="D310" s="94"/>
      <c r="E310" s="94"/>
      <c r="F310" s="92" t="s">
        <v>87</v>
      </c>
      <c r="G310" s="94"/>
      <c r="H310" s="95"/>
      <c r="I310" s="96"/>
      <c r="J310" s="96"/>
      <c r="K310" s="97"/>
      <c r="L310" s="70">
        <f t="shared" si="16"/>
        <v>0</v>
      </c>
      <c r="M310" s="71">
        <f t="shared" si="17"/>
        <v>0</v>
      </c>
      <c r="N310" s="71">
        <f t="shared" si="18"/>
        <v>0</v>
      </c>
      <c r="O310" s="71">
        <f t="shared" si="19"/>
        <v>0</v>
      </c>
      <c r="P310" s="71">
        <f t="shared" si="20"/>
        <v>0</v>
      </c>
      <c r="Q310" s="71">
        <f t="shared" si="21"/>
        <v>0</v>
      </c>
      <c r="R310" s="101" t="str">
        <f>IFERROR(VLOOKUP(G310,'Company Key'!A$8:C$19,2,FALSE)," ")</f>
        <v xml:space="preserve"> </v>
      </c>
      <c r="S310" s="42" t="str">
        <f>IFERROR(VLOOKUP(G310,'Company Key'!A$8:C$19,3,FALSE)," ")</f>
        <v xml:space="preserve"> </v>
      </c>
      <c r="T310" s="42" t="str">
        <f t="shared" si="22"/>
        <v>,   / :  []</v>
      </c>
    </row>
    <row r="311" spans="1:20" ht="14.5" x14ac:dyDescent="0.35">
      <c r="A311" s="94"/>
      <c r="B311" s="75" t="str">
        <f>IFERROR(VLOOKUP(A311,'NETL Codes'!$A$1:$B$78,2,FALSE),"")</f>
        <v/>
      </c>
      <c r="C311" s="94"/>
      <c r="D311" s="94"/>
      <c r="E311" s="94"/>
      <c r="F311" s="92" t="s">
        <v>87</v>
      </c>
      <c r="G311" s="94"/>
      <c r="H311" s="95"/>
      <c r="I311" s="96"/>
      <c r="J311" s="96"/>
      <c r="K311" s="97"/>
      <c r="L311" s="70">
        <f t="shared" si="16"/>
        <v>0</v>
      </c>
      <c r="M311" s="71">
        <f t="shared" si="17"/>
        <v>0</v>
      </c>
      <c r="N311" s="71">
        <f t="shared" si="18"/>
        <v>0</v>
      </c>
      <c r="O311" s="71">
        <f t="shared" si="19"/>
        <v>0</v>
      </c>
      <c r="P311" s="71">
        <f t="shared" si="20"/>
        <v>0</v>
      </c>
      <c r="Q311" s="71">
        <f t="shared" si="21"/>
        <v>0</v>
      </c>
      <c r="R311" s="101" t="str">
        <f>IFERROR(VLOOKUP(G311,'Company Key'!A$8:C$19,2,FALSE)," ")</f>
        <v xml:space="preserve"> </v>
      </c>
      <c r="S311" s="42" t="str">
        <f>IFERROR(VLOOKUP(G311,'Company Key'!A$8:C$19,3,FALSE)," ")</f>
        <v xml:space="preserve"> </v>
      </c>
      <c r="T311" s="42" t="str">
        <f t="shared" si="22"/>
        <v>,   / :  []</v>
      </c>
    </row>
    <row r="312" spans="1:20" ht="14.5" x14ac:dyDescent="0.35">
      <c r="A312" s="94"/>
      <c r="B312" s="75" t="str">
        <f>IFERROR(VLOOKUP(A312,'NETL Codes'!$A$1:$B$78,2,FALSE),"")</f>
        <v/>
      </c>
      <c r="C312" s="94"/>
      <c r="D312" s="94"/>
      <c r="E312" s="94"/>
      <c r="F312" s="92" t="s">
        <v>87</v>
      </c>
      <c r="G312" s="94"/>
      <c r="H312" s="95"/>
      <c r="I312" s="96"/>
      <c r="J312" s="96"/>
      <c r="K312" s="97"/>
      <c r="L312" s="70">
        <f t="shared" si="16"/>
        <v>0</v>
      </c>
      <c r="M312" s="71">
        <f t="shared" si="17"/>
        <v>0</v>
      </c>
      <c r="N312" s="71">
        <f t="shared" si="18"/>
        <v>0</v>
      </c>
      <c r="O312" s="71">
        <f t="shared" si="19"/>
        <v>0</v>
      </c>
      <c r="P312" s="71">
        <f t="shared" si="20"/>
        <v>0</v>
      </c>
      <c r="Q312" s="71">
        <f t="shared" si="21"/>
        <v>0</v>
      </c>
      <c r="R312" s="101" t="str">
        <f>IFERROR(VLOOKUP(G312,'Company Key'!A$8:C$19,2,FALSE)," ")</f>
        <v xml:space="preserve"> </v>
      </c>
      <c r="S312" s="42" t="str">
        <f>IFERROR(VLOOKUP(G312,'Company Key'!A$8:C$19,3,FALSE)," ")</f>
        <v xml:space="preserve"> </v>
      </c>
      <c r="T312" s="42" t="str">
        <f t="shared" si="22"/>
        <v>,   / :  []</v>
      </c>
    </row>
    <row r="313" spans="1:20" ht="14.5" x14ac:dyDescent="0.35">
      <c r="A313" s="94"/>
      <c r="B313" s="75" t="str">
        <f>IFERROR(VLOOKUP(A313,'NETL Codes'!$A$1:$B$78,2,FALSE),"")</f>
        <v/>
      </c>
      <c r="C313" s="94"/>
      <c r="D313" s="94"/>
      <c r="E313" s="94"/>
      <c r="F313" s="92" t="s">
        <v>87</v>
      </c>
      <c r="G313" s="94"/>
      <c r="H313" s="95"/>
      <c r="I313" s="96"/>
      <c r="J313" s="96"/>
      <c r="K313" s="97"/>
      <c r="L313" s="70">
        <f t="shared" si="16"/>
        <v>0</v>
      </c>
      <c r="M313" s="71">
        <f t="shared" si="17"/>
        <v>0</v>
      </c>
      <c r="N313" s="71">
        <f t="shared" si="18"/>
        <v>0</v>
      </c>
      <c r="O313" s="71">
        <f t="shared" si="19"/>
        <v>0</v>
      </c>
      <c r="P313" s="71">
        <f t="shared" si="20"/>
        <v>0</v>
      </c>
      <c r="Q313" s="71">
        <f t="shared" si="21"/>
        <v>0</v>
      </c>
      <c r="R313" s="101" t="str">
        <f>IFERROR(VLOOKUP(G313,'Company Key'!A$8:C$19,2,FALSE)," ")</f>
        <v xml:space="preserve"> </v>
      </c>
      <c r="S313" s="42" t="str">
        <f>IFERROR(VLOOKUP(G313,'Company Key'!A$8:C$19,3,FALSE)," ")</f>
        <v xml:space="preserve"> </v>
      </c>
      <c r="T313" s="42" t="str">
        <f t="shared" si="22"/>
        <v>,   / :  []</v>
      </c>
    </row>
    <row r="314" spans="1:20" ht="14.5" x14ac:dyDescent="0.35">
      <c r="A314" s="94"/>
      <c r="B314" s="75" t="str">
        <f>IFERROR(VLOOKUP(A314,'NETL Codes'!$A$1:$B$78,2,FALSE),"")</f>
        <v/>
      </c>
      <c r="C314" s="94"/>
      <c r="D314" s="94"/>
      <c r="E314" s="94"/>
      <c r="F314" s="92" t="s">
        <v>87</v>
      </c>
      <c r="G314" s="94"/>
      <c r="H314" s="95"/>
      <c r="I314" s="96"/>
      <c r="J314" s="96"/>
      <c r="K314" s="97"/>
      <c r="L314" s="70">
        <f t="shared" si="16"/>
        <v>0</v>
      </c>
      <c r="M314" s="71">
        <f t="shared" si="17"/>
        <v>0</v>
      </c>
      <c r="N314" s="71">
        <f t="shared" si="18"/>
        <v>0</v>
      </c>
      <c r="O314" s="71">
        <f t="shared" si="19"/>
        <v>0</v>
      </c>
      <c r="P314" s="71">
        <f t="shared" si="20"/>
        <v>0</v>
      </c>
      <c r="Q314" s="71">
        <f t="shared" si="21"/>
        <v>0</v>
      </c>
      <c r="R314" s="101" t="str">
        <f>IFERROR(VLOOKUP(G314,'Company Key'!A$8:C$19,2,FALSE)," ")</f>
        <v xml:space="preserve"> </v>
      </c>
      <c r="S314" s="42" t="str">
        <f>IFERROR(VLOOKUP(G314,'Company Key'!A$8:C$19,3,FALSE)," ")</f>
        <v xml:space="preserve"> </v>
      </c>
      <c r="T314" s="42" t="str">
        <f t="shared" si="22"/>
        <v>,   / :  []</v>
      </c>
    </row>
    <row r="315" spans="1:20" ht="14.5" x14ac:dyDescent="0.35">
      <c r="A315" s="94"/>
      <c r="B315" s="75" t="str">
        <f>IFERROR(VLOOKUP(A315,'NETL Codes'!$A$1:$B$78,2,FALSE),"")</f>
        <v/>
      </c>
      <c r="C315" s="94"/>
      <c r="D315" s="94"/>
      <c r="E315" s="94"/>
      <c r="F315" s="92" t="s">
        <v>87</v>
      </c>
      <c r="G315" s="94"/>
      <c r="H315" s="95"/>
      <c r="I315" s="96"/>
      <c r="J315" s="96"/>
      <c r="K315" s="97"/>
      <c r="L315" s="70">
        <f t="shared" si="16"/>
        <v>0</v>
      </c>
      <c r="M315" s="71">
        <f t="shared" si="17"/>
        <v>0</v>
      </c>
      <c r="N315" s="71">
        <f t="shared" si="18"/>
        <v>0</v>
      </c>
      <c r="O315" s="71">
        <f t="shared" si="19"/>
        <v>0</v>
      </c>
      <c r="P315" s="71">
        <f t="shared" si="20"/>
        <v>0</v>
      </c>
      <c r="Q315" s="71">
        <f t="shared" si="21"/>
        <v>0</v>
      </c>
      <c r="R315" s="101" t="str">
        <f>IFERROR(VLOOKUP(G315,'Company Key'!A$8:C$19,2,FALSE)," ")</f>
        <v xml:space="preserve"> </v>
      </c>
      <c r="S315" s="42" t="str">
        <f>IFERROR(VLOOKUP(G315,'Company Key'!A$8:C$19,3,FALSE)," ")</f>
        <v xml:space="preserve"> </v>
      </c>
      <c r="T315" s="42" t="str">
        <f t="shared" si="22"/>
        <v>,   / :  []</v>
      </c>
    </row>
    <row r="316" spans="1:20" ht="14.5" x14ac:dyDescent="0.35">
      <c r="A316" s="94"/>
      <c r="B316" s="75" t="str">
        <f>IFERROR(VLOOKUP(A316,'NETL Codes'!$A$1:$B$78,2,FALSE),"")</f>
        <v/>
      </c>
      <c r="C316" s="94"/>
      <c r="D316" s="94"/>
      <c r="E316" s="94"/>
      <c r="F316" s="92" t="s">
        <v>87</v>
      </c>
      <c r="G316" s="94"/>
      <c r="H316" s="95"/>
      <c r="I316" s="96"/>
      <c r="J316" s="96"/>
      <c r="K316" s="97"/>
      <c r="L316" s="70">
        <f t="shared" si="16"/>
        <v>0</v>
      </c>
      <c r="M316" s="71">
        <f t="shared" si="17"/>
        <v>0</v>
      </c>
      <c r="N316" s="71">
        <f t="shared" si="18"/>
        <v>0</v>
      </c>
      <c r="O316" s="71">
        <f t="shared" si="19"/>
        <v>0</v>
      </c>
      <c r="P316" s="71">
        <f t="shared" si="20"/>
        <v>0</v>
      </c>
      <c r="Q316" s="71">
        <f t="shared" si="21"/>
        <v>0</v>
      </c>
      <c r="R316" s="101" t="str">
        <f>IFERROR(VLOOKUP(G316,'Company Key'!A$8:C$19,2,FALSE)," ")</f>
        <v xml:space="preserve"> </v>
      </c>
      <c r="S316" s="42" t="str">
        <f>IFERROR(VLOOKUP(G316,'Company Key'!A$8:C$19,3,FALSE)," ")</f>
        <v xml:space="preserve"> </v>
      </c>
      <c r="T316" s="42" t="str">
        <f t="shared" si="22"/>
        <v>,   / :  []</v>
      </c>
    </row>
    <row r="317" spans="1:20" ht="14.5" x14ac:dyDescent="0.35">
      <c r="A317" s="94"/>
      <c r="B317" s="75" t="str">
        <f>IFERROR(VLOOKUP(A317,'NETL Codes'!$A$1:$B$78,2,FALSE),"")</f>
        <v/>
      </c>
      <c r="C317" s="94"/>
      <c r="D317" s="94"/>
      <c r="E317" s="94"/>
      <c r="F317" s="92" t="s">
        <v>87</v>
      </c>
      <c r="G317" s="94"/>
      <c r="H317" s="95"/>
      <c r="I317" s="96"/>
      <c r="J317" s="96"/>
      <c r="K317" s="97"/>
      <c r="L317" s="70">
        <f t="shared" ref="L317:L380" si="23">IF($I317="A",$H317,0)</f>
        <v>0</v>
      </c>
      <c r="M317" s="71">
        <f t="shared" ref="M317:M380" si="24">IF($I317="P",$H317,0)</f>
        <v>0</v>
      </c>
      <c r="N317" s="71">
        <f t="shared" ref="N317:N380" si="25">IF($I317="M",$H317,0)</f>
        <v>0</v>
      </c>
      <c r="O317" s="71">
        <f t="shared" ref="O317:O380" si="26">IF($I317="R",$H317,0)</f>
        <v>0</v>
      </c>
      <c r="P317" s="71">
        <f t="shared" ref="P317:P380" si="27">IF($I317="H",$H317,0)</f>
        <v>0</v>
      </c>
      <c r="Q317" s="71">
        <f t="shared" ref="Q317:Q380" si="28">IF($I317="O",$H317,0)</f>
        <v>0</v>
      </c>
      <c r="R317" s="101" t="str">
        <f>IFERROR(VLOOKUP(G317,'Company Key'!A$8:C$19,2,FALSE)," ")</f>
        <v xml:space="preserve"> </v>
      </c>
      <c r="S317" s="42" t="str">
        <f>IFERROR(VLOOKUP(G317,'Company Key'!A$8:C$19,3,FALSE)," ")</f>
        <v xml:space="preserve"> </v>
      </c>
      <c r="T317" s="42" t="str">
        <f t="shared" si="22"/>
        <v>,   / :  []</v>
      </c>
    </row>
    <row r="318" spans="1:20" ht="14.5" x14ac:dyDescent="0.35">
      <c r="A318" s="94"/>
      <c r="B318" s="75" t="str">
        <f>IFERROR(VLOOKUP(A318,'NETL Codes'!$A$1:$B$78,2,FALSE),"")</f>
        <v/>
      </c>
      <c r="C318" s="94"/>
      <c r="D318" s="94"/>
      <c r="E318" s="94"/>
      <c r="F318" s="92" t="s">
        <v>87</v>
      </c>
      <c r="G318" s="94"/>
      <c r="H318" s="95"/>
      <c r="I318" s="96"/>
      <c r="J318" s="96"/>
      <c r="K318" s="97"/>
      <c r="L318" s="70">
        <f t="shared" si="23"/>
        <v>0</v>
      </c>
      <c r="M318" s="71">
        <f t="shared" si="24"/>
        <v>0</v>
      </c>
      <c r="N318" s="71">
        <f t="shared" si="25"/>
        <v>0</v>
      </c>
      <c r="O318" s="71">
        <f t="shared" si="26"/>
        <v>0</v>
      </c>
      <c r="P318" s="71">
        <f t="shared" si="27"/>
        <v>0</v>
      </c>
      <c r="Q318" s="71">
        <f t="shared" si="28"/>
        <v>0</v>
      </c>
      <c r="R318" s="101" t="str">
        <f>IFERROR(VLOOKUP(G318,'Company Key'!A$8:C$19,2,FALSE)," ")</f>
        <v xml:space="preserve"> </v>
      </c>
      <c r="S318" s="42" t="str">
        <f>IFERROR(VLOOKUP(G318,'Company Key'!A$8:C$19,3,FALSE)," ")</f>
        <v xml:space="preserve"> </v>
      </c>
      <c r="T318" s="42" t="str">
        <f t="shared" si="22"/>
        <v>,   / :  []</v>
      </c>
    </row>
    <row r="319" spans="1:20" ht="14.5" x14ac:dyDescent="0.35">
      <c r="A319" s="94"/>
      <c r="B319" s="75" t="str">
        <f>IFERROR(VLOOKUP(A319,'NETL Codes'!$A$1:$B$78,2,FALSE),"")</f>
        <v/>
      </c>
      <c r="C319" s="94"/>
      <c r="D319" s="94"/>
      <c r="E319" s="94"/>
      <c r="F319" s="92" t="s">
        <v>87</v>
      </c>
      <c r="G319" s="94"/>
      <c r="H319" s="95"/>
      <c r="I319" s="96"/>
      <c r="J319" s="96"/>
      <c r="K319" s="97"/>
      <c r="L319" s="70">
        <f t="shared" si="23"/>
        <v>0</v>
      </c>
      <c r="M319" s="71">
        <f t="shared" si="24"/>
        <v>0</v>
      </c>
      <c r="N319" s="71">
        <f t="shared" si="25"/>
        <v>0</v>
      </c>
      <c r="O319" s="71">
        <f t="shared" si="26"/>
        <v>0</v>
      </c>
      <c r="P319" s="71">
        <f t="shared" si="27"/>
        <v>0</v>
      </c>
      <c r="Q319" s="71">
        <f t="shared" si="28"/>
        <v>0</v>
      </c>
      <c r="R319" s="101" t="str">
        <f>IFERROR(VLOOKUP(G319,'Company Key'!A$8:C$19,2,FALSE)," ")</f>
        <v xml:space="preserve"> </v>
      </c>
      <c r="S319" s="42" t="str">
        <f>IFERROR(VLOOKUP(G319,'Company Key'!A$8:C$19,3,FALSE)," ")</f>
        <v xml:space="preserve"> </v>
      </c>
      <c r="T319" s="42" t="str">
        <f t="shared" si="22"/>
        <v>,   / :  []</v>
      </c>
    </row>
    <row r="320" spans="1:20" ht="14.5" x14ac:dyDescent="0.35">
      <c r="A320" s="94"/>
      <c r="B320" s="75" t="str">
        <f>IFERROR(VLOOKUP(A320,'NETL Codes'!$A$1:$B$78,2,FALSE),"")</f>
        <v/>
      </c>
      <c r="C320" s="94"/>
      <c r="D320" s="94"/>
      <c r="E320" s="94"/>
      <c r="F320" s="92" t="s">
        <v>87</v>
      </c>
      <c r="G320" s="94"/>
      <c r="H320" s="95"/>
      <c r="I320" s="96"/>
      <c r="J320" s="96"/>
      <c r="K320" s="97"/>
      <c r="L320" s="70">
        <f t="shared" si="23"/>
        <v>0</v>
      </c>
      <c r="M320" s="71">
        <f t="shared" si="24"/>
        <v>0</v>
      </c>
      <c r="N320" s="71">
        <f t="shared" si="25"/>
        <v>0</v>
      </c>
      <c r="O320" s="71">
        <f t="shared" si="26"/>
        <v>0</v>
      </c>
      <c r="P320" s="71">
        <f t="shared" si="27"/>
        <v>0</v>
      </c>
      <c r="Q320" s="71">
        <f t="shared" si="28"/>
        <v>0</v>
      </c>
      <c r="R320" s="101" t="str">
        <f>IFERROR(VLOOKUP(G320,'Company Key'!A$8:C$19,2,FALSE)," ")</f>
        <v xml:space="preserve"> </v>
      </c>
      <c r="S320" s="42" t="str">
        <f>IFERROR(VLOOKUP(G320,'Company Key'!A$8:C$19,3,FALSE)," ")</f>
        <v xml:space="preserve"> </v>
      </c>
      <c r="T320" s="42" t="str">
        <f t="shared" si="22"/>
        <v>,   / :  []</v>
      </c>
    </row>
    <row r="321" spans="1:20" ht="14.5" x14ac:dyDescent="0.35">
      <c r="A321" s="94"/>
      <c r="B321" s="75" t="str">
        <f>IFERROR(VLOOKUP(A321,'NETL Codes'!$A$1:$B$78,2,FALSE),"")</f>
        <v/>
      </c>
      <c r="C321" s="94"/>
      <c r="D321" s="94"/>
      <c r="E321" s="94"/>
      <c r="F321" s="92" t="s">
        <v>87</v>
      </c>
      <c r="G321" s="94"/>
      <c r="H321" s="95"/>
      <c r="I321" s="96"/>
      <c r="J321" s="96"/>
      <c r="K321" s="97"/>
      <c r="L321" s="70">
        <f t="shared" si="23"/>
        <v>0</v>
      </c>
      <c r="M321" s="71">
        <f t="shared" si="24"/>
        <v>0</v>
      </c>
      <c r="N321" s="71">
        <f t="shared" si="25"/>
        <v>0</v>
      </c>
      <c r="O321" s="71">
        <f t="shared" si="26"/>
        <v>0</v>
      </c>
      <c r="P321" s="71">
        <f t="shared" si="27"/>
        <v>0</v>
      </c>
      <c r="Q321" s="71">
        <f t="shared" si="28"/>
        <v>0</v>
      </c>
      <c r="R321" s="101" t="str">
        <f>IFERROR(VLOOKUP(G321,'Company Key'!A$8:C$19,2,FALSE)," ")</f>
        <v xml:space="preserve"> </v>
      </c>
      <c r="S321" s="42" t="str">
        <f>IFERROR(VLOOKUP(G321,'Company Key'!A$8:C$19,3,FALSE)," ")</f>
        <v xml:space="preserve"> </v>
      </c>
      <c r="T321" s="42" t="str">
        <f t="shared" si="22"/>
        <v>,   / :  []</v>
      </c>
    </row>
    <row r="322" spans="1:20" ht="14.5" x14ac:dyDescent="0.35">
      <c r="A322" s="94"/>
      <c r="B322" s="75" t="str">
        <f>IFERROR(VLOOKUP(A322,'NETL Codes'!$A$1:$B$78,2,FALSE),"")</f>
        <v/>
      </c>
      <c r="C322" s="94"/>
      <c r="D322" s="94"/>
      <c r="E322" s="94"/>
      <c r="F322" s="92" t="s">
        <v>87</v>
      </c>
      <c r="G322" s="94"/>
      <c r="H322" s="95"/>
      <c r="I322" s="96"/>
      <c r="J322" s="96"/>
      <c r="K322" s="97"/>
      <c r="L322" s="70">
        <f t="shared" si="23"/>
        <v>0</v>
      </c>
      <c r="M322" s="71">
        <f t="shared" si="24"/>
        <v>0</v>
      </c>
      <c r="N322" s="71">
        <f t="shared" si="25"/>
        <v>0</v>
      </c>
      <c r="O322" s="71">
        <f t="shared" si="26"/>
        <v>0</v>
      </c>
      <c r="P322" s="71">
        <f t="shared" si="27"/>
        <v>0</v>
      </c>
      <c r="Q322" s="71">
        <f t="shared" si="28"/>
        <v>0</v>
      </c>
      <c r="R322" s="101" t="str">
        <f>IFERROR(VLOOKUP(G322,'Company Key'!A$8:C$19,2,FALSE)," ")</f>
        <v xml:space="preserve"> </v>
      </c>
      <c r="S322" s="42" t="str">
        <f>IFERROR(VLOOKUP(G322,'Company Key'!A$8:C$19,3,FALSE)," ")</f>
        <v xml:space="preserve"> </v>
      </c>
      <c r="T322" s="42" t="str">
        <f t="shared" si="22"/>
        <v>,   / :  []</v>
      </c>
    </row>
    <row r="323" spans="1:20" ht="14.5" x14ac:dyDescent="0.35">
      <c r="A323" s="94"/>
      <c r="B323" s="75" t="str">
        <f>IFERROR(VLOOKUP(A323,'NETL Codes'!$A$1:$B$78,2,FALSE),"")</f>
        <v/>
      </c>
      <c r="C323" s="94"/>
      <c r="D323" s="94"/>
      <c r="E323" s="94"/>
      <c r="F323" s="92" t="s">
        <v>87</v>
      </c>
      <c r="G323" s="94"/>
      <c r="H323" s="95"/>
      <c r="I323" s="96"/>
      <c r="J323" s="96"/>
      <c r="K323" s="97"/>
      <c r="L323" s="70">
        <f t="shared" si="23"/>
        <v>0</v>
      </c>
      <c r="M323" s="71">
        <f t="shared" si="24"/>
        <v>0</v>
      </c>
      <c r="N323" s="71">
        <f t="shared" si="25"/>
        <v>0</v>
      </c>
      <c r="O323" s="71">
        <f t="shared" si="26"/>
        <v>0</v>
      </c>
      <c r="P323" s="71">
        <f t="shared" si="27"/>
        <v>0</v>
      </c>
      <c r="Q323" s="71">
        <f t="shared" si="28"/>
        <v>0</v>
      </c>
      <c r="R323" s="101" t="str">
        <f>IFERROR(VLOOKUP(G323,'Company Key'!A$8:C$19,2,FALSE)," ")</f>
        <v xml:space="preserve"> </v>
      </c>
      <c r="S323" s="42" t="str">
        <f>IFERROR(VLOOKUP(G323,'Company Key'!A$8:C$19,3,FALSE)," ")</f>
        <v xml:space="preserve"> </v>
      </c>
      <c r="T323" s="42" t="str">
        <f t="shared" si="22"/>
        <v>,   / :  []</v>
      </c>
    </row>
    <row r="324" spans="1:20" ht="14.5" x14ac:dyDescent="0.35">
      <c r="A324" s="94"/>
      <c r="B324" s="75" t="str">
        <f>IFERROR(VLOOKUP(A324,'NETL Codes'!$A$1:$B$78,2,FALSE),"")</f>
        <v/>
      </c>
      <c r="C324" s="94"/>
      <c r="D324" s="94"/>
      <c r="E324" s="94"/>
      <c r="F324" s="92" t="s">
        <v>87</v>
      </c>
      <c r="G324" s="94"/>
      <c r="H324" s="95"/>
      <c r="I324" s="96"/>
      <c r="J324" s="96"/>
      <c r="K324" s="97"/>
      <c r="L324" s="70">
        <f t="shared" si="23"/>
        <v>0</v>
      </c>
      <c r="M324" s="71">
        <f t="shared" si="24"/>
        <v>0</v>
      </c>
      <c r="N324" s="71">
        <f t="shared" si="25"/>
        <v>0</v>
      </c>
      <c r="O324" s="71">
        <f t="shared" si="26"/>
        <v>0</v>
      </c>
      <c r="P324" s="71">
        <f t="shared" si="27"/>
        <v>0</v>
      </c>
      <c r="Q324" s="71">
        <f t="shared" si="28"/>
        <v>0</v>
      </c>
      <c r="R324" s="101" t="str">
        <f>IFERROR(VLOOKUP(G324,'Company Key'!A$8:C$19,2,FALSE)," ")</f>
        <v xml:space="preserve"> </v>
      </c>
      <c r="S324" s="42" t="str">
        <f>IFERROR(VLOOKUP(G324,'Company Key'!A$8:C$19,3,FALSE)," ")</f>
        <v xml:space="preserve"> </v>
      </c>
      <c r="T324" s="42" t="str">
        <f t="shared" si="22"/>
        <v>,   / :  []</v>
      </c>
    </row>
    <row r="325" spans="1:20" ht="14.5" x14ac:dyDescent="0.35">
      <c r="A325" s="94"/>
      <c r="B325" s="75" t="str">
        <f>IFERROR(VLOOKUP(A325,'NETL Codes'!$A$1:$B$78,2,FALSE),"")</f>
        <v/>
      </c>
      <c r="C325" s="94"/>
      <c r="D325" s="94"/>
      <c r="E325" s="94"/>
      <c r="F325" s="92" t="s">
        <v>87</v>
      </c>
      <c r="G325" s="94"/>
      <c r="H325" s="95"/>
      <c r="I325" s="96"/>
      <c r="J325" s="96"/>
      <c r="K325" s="97"/>
      <c r="L325" s="70">
        <f t="shared" si="23"/>
        <v>0</v>
      </c>
      <c r="M325" s="71">
        <f t="shared" si="24"/>
        <v>0</v>
      </c>
      <c r="N325" s="71">
        <f t="shared" si="25"/>
        <v>0</v>
      </c>
      <c r="O325" s="71">
        <f t="shared" si="26"/>
        <v>0</v>
      </c>
      <c r="P325" s="71">
        <f t="shared" si="27"/>
        <v>0</v>
      </c>
      <c r="Q325" s="71">
        <f t="shared" si="28"/>
        <v>0</v>
      </c>
      <c r="R325" s="101" t="str">
        <f>IFERROR(VLOOKUP(G325,'Company Key'!A$8:C$19,2,FALSE)," ")</f>
        <v xml:space="preserve"> </v>
      </c>
      <c r="S325" s="42" t="str">
        <f>IFERROR(VLOOKUP(G325,'Company Key'!A$8:C$19,3,FALSE)," ")</f>
        <v xml:space="preserve"> </v>
      </c>
      <c r="T325" s="42" t="str">
        <f t="shared" si="22"/>
        <v>,   / :  []</v>
      </c>
    </row>
    <row r="326" spans="1:20" ht="14.5" x14ac:dyDescent="0.35">
      <c r="A326" s="94"/>
      <c r="B326" s="75" t="str">
        <f>IFERROR(VLOOKUP(A326,'NETL Codes'!$A$1:$B$78,2,FALSE),"")</f>
        <v/>
      </c>
      <c r="C326" s="94"/>
      <c r="D326" s="94"/>
      <c r="E326" s="94"/>
      <c r="F326" s="92" t="s">
        <v>87</v>
      </c>
      <c r="G326" s="94"/>
      <c r="H326" s="95"/>
      <c r="I326" s="96"/>
      <c r="J326" s="96"/>
      <c r="K326" s="97"/>
      <c r="L326" s="70">
        <f t="shared" si="23"/>
        <v>0</v>
      </c>
      <c r="M326" s="71">
        <f t="shared" si="24"/>
        <v>0</v>
      </c>
      <c r="N326" s="71">
        <f t="shared" si="25"/>
        <v>0</v>
      </c>
      <c r="O326" s="71">
        <f t="shared" si="26"/>
        <v>0</v>
      </c>
      <c r="P326" s="71">
        <f t="shared" si="27"/>
        <v>0</v>
      </c>
      <c r="Q326" s="71">
        <f t="shared" si="28"/>
        <v>0</v>
      </c>
      <c r="R326" s="101" t="str">
        <f>IFERROR(VLOOKUP(G326,'Company Key'!A$8:C$19,2,FALSE)," ")</f>
        <v xml:space="preserve"> </v>
      </c>
      <c r="S326" s="42" t="str">
        <f>IFERROR(VLOOKUP(G326,'Company Key'!A$8:C$19,3,FALSE)," ")</f>
        <v xml:space="preserve"> </v>
      </c>
      <c r="T326" s="42" t="str">
        <f t="shared" si="22"/>
        <v>,   / :  []</v>
      </c>
    </row>
    <row r="327" spans="1:20" ht="14.5" x14ac:dyDescent="0.35">
      <c r="A327" s="94"/>
      <c r="B327" s="75" t="str">
        <f>IFERROR(VLOOKUP(A327,'NETL Codes'!$A$1:$B$78,2,FALSE),"")</f>
        <v/>
      </c>
      <c r="C327" s="94"/>
      <c r="D327" s="94"/>
      <c r="E327" s="94"/>
      <c r="F327" s="92" t="s">
        <v>87</v>
      </c>
      <c r="G327" s="94"/>
      <c r="H327" s="95"/>
      <c r="I327" s="96"/>
      <c r="J327" s="96"/>
      <c r="K327" s="97"/>
      <c r="L327" s="70">
        <f t="shared" si="23"/>
        <v>0</v>
      </c>
      <c r="M327" s="71">
        <f t="shared" si="24"/>
        <v>0</v>
      </c>
      <c r="N327" s="71">
        <f t="shared" si="25"/>
        <v>0</v>
      </c>
      <c r="O327" s="71">
        <f t="shared" si="26"/>
        <v>0</v>
      </c>
      <c r="P327" s="71">
        <f t="shared" si="27"/>
        <v>0</v>
      </c>
      <c r="Q327" s="71">
        <f t="shared" si="28"/>
        <v>0</v>
      </c>
      <c r="R327" s="101" t="str">
        <f>IFERROR(VLOOKUP(G327,'Company Key'!A$8:C$19,2,FALSE)," ")</f>
        <v xml:space="preserve"> </v>
      </c>
      <c r="S327" s="42" t="str">
        <f>IFERROR(VLOOKUP(G327,'Company Key'!A$8:C$19,3,FALSE)," ")</f>
        <v xml:space="preserve"> </v>
      </c>
      <c r="T327" s="42" t="str">
        <f t="shared" si="22"/>
        <v>,   / :  []</v>
      </c>
    </row>
    <row r="328" spans="1:20" ht="14.5" x14ac:dyDescent="0.35">
      <c r="A328" s="94"/>
      <c r="B328" s="75" t="str">
        <f>IFERROR(VLOOKUP(A328,'NETL Codes'!$A$1:$B$78,2,FALSE),"")</f>
        <v/>
      </c>
      <c r="C328" s="94"/>
      <c r="D328" s="94"/>
      <c r="E328" s="94"/>
      <c r="F328" s="92" t="s">
        <v>87</v>
      </c>
      <c r="G328" s="94"/>
      <c r="H328" s="95"/>
      <c r="I328" s="96"/>
      <c r="J328" s="96"/>
      <c r="K328" s="97"/>
      <c r="L328" s="70">
        <f t="shared" si="23"/>
        <v>0</v>
      </c>
      <c r="M328" s="71">
        <f t="shared" si="24"/>
        <v>0</v>
      </c>
      <c r="N328" s="71">
        <f t="shared" si="25"/>
        <v>0</v>
      </c>
      <c r="O328" s="71">
        <f t="shared" si="26"/>
        <v>0</v>
      </c>
      <c r="P328" s="71">
        <f t="shared" si="27"/>
        <v>0</v>
      </c>
      <c r="Q328" s="71">
        <f t="shared" si="28"/>
        <v>0</v>
      </c>
      <c r="R328" s="101" t="str">
        <f>IFERROR(VLOOKUP(G328,'Company Key'!A$8:C$19,2,FALSE)," ")</f>
        <v xml:space="preserve"> </v>
      </c>
      <c r="S328" s="42" t="str">
        <f>IFERROR(VLOOKUP(G328,'Company Key'!A$8:C$19,3,FALSE)," ")</f>
        <v xml:space="preserve"> </v>
      </c>
      <c r="T328" s="42" t="str">
        <f t="shared" ref="T328:T391" si="29">D328&amp;", "&amp;E328&amp;"  / "&amp;C328&amp;": "&amp;" "&amp;"["&amp;G328&amp;"]"</f>
        <v>,   / :  []</v>
      </c>
    </row>
    <row r="329" spans="1:20" ht="14.5" x14ac:dyDescent="0.35">
      <c r="A329" s="94"/>
      <c r="B329" s="75" t="str">
        <f>IFERROR(VLOOKUP(A329,'NETL Codes'!$A$1:$B$78,2,FALSE),"")</f>
        <v/>
      </c>
      <c r="C329" s="94"/>
      <c r="D329" s="94"/>
      <c r="E329" s="94"/>
      <c r="F329" s="92" t="s">
        <v>87</v>
      </c>
      <c r="G329" s="94"/>
      <c r="H329" s="95"/>
      <c r="I329" s="96"/>
      <c r="J329" s="96"/>
      <c r="K329" s="97"/>
      <c r="L329" s="70">
        <f t="shared" si="23"/>
        <v>0</v>
      </c>
      <c r="M329" s="71">
        <f t="shared" si="24"/>
        <v>0</v>
      </c>
      <c r="N329" s="71">
        <f t="shared" si="25"/>
        <v>0</v>
      </c>
      <c r="O329" s="71">
        <f t="shared" si="26"/>
        <v>0</v>
      </c>
      <c r="P329" s="71">
        <f t="shared" si="27"/>
        <v>0</v>
      </c>
      <c r="Q329" s="71">
        <f t="shared" si="28"/>
        <v>0</v>
      </c>
      <c r="R329" s="101" t="str">
        <f>IFERROR(VLOOKUP(G329,'Company Key'!A$8:C$19,2,FALSE)," ")</f>
        <v xml:space="preserve"> </v>
      </c>
      <c r="S329" s="42" t="str">
        <f>IFERROR(VLOOKUP(G329,'Company Key'!A$8:C$19,3,FALSE)," ")</f>
        <v xml:space="preserve"> </v>
      </c>
      <c r="T329" s="42" t="str">
        <f t="shared" si="29"/>
        <v>,   / :  []</v>
      </c>
    </row>
    <row r="330" spans="1:20" ht="14.5" x14ac:dyDescent="0.35">
      <c r="A330" s="94"/>
      <c r="B330" s="75" t="str">
        <f>IFERROR(VLOOKUP(A330,'NETL Codes'!$A$1:$B$78,2,FALSE),"")</f>
        <v/>
      </c>
      <c r="C330" s="94"/>
      <c r="D330" s="94"/>
      <c r="E330" s="94"/>
      <c r="F330" s="92" t="s">
        <v>87</v>
      </c>
      <c r="G330" s="94"/>
      <c r="H330" s="95"/>
      <c r="I330" s="96"/>
      <c r="J330" s="96"/>
      <c r="K330" s="97"/>
      <c r="L330" s="70">
        <f t="shared" si="23"/>
        <v>0</v>
      </c>
      <c r="M330" s="71">
        <f t="shared" si="24"/>
        <v>0</v>
      </c>
      <c r="N330" s="71">
        <f t="shared" si="25"/>
        <v>0</v>
      </c>
      <c r="O330" s="71">
        <f t="shared" si="26"/>
        <v>0</v>
      </c>
      <c r="P330" s="71">
        <f t="shared" si="27"/>
        <v>0</v>
      </c>
      <c r="Q330" s="71">
        <f t="shared" si="28"/>
        <v>0</v>
      </c>
      <c r="R330" s="101" t="str">
        <f>IFERROR(VLOOKUP(G330,'Company Key'!A$8:C$19,2,FALSE)," ")</f>
        <v xml:space="preserve"> </v>
      </c>
      <c r="S330" s="42" t="str">
        <f>IFERROR(VLOOKUP(G330,'Company Key'!A$8:C$19,3,FALSE)," ")</f>
        <v xml:space="preserve"> </v>
      </c>
      <c r="T330" s="42" t="str">
        <f t="shared" si="29"/>
        <v>,   / :  []</v>
      </c>
    </row>
    <row r="331" spans="1:20" ht="14.5" x14ac:dyDescent="0.35">
      <c r="A331" s="94"/>
      <c r="B331" s="75" t="str">
        <f>IFERROR(VLOOKUP(A331,'NETL Codes'!$A$1:$B$78,2,FALSE),"")</f>
        <v/>
      </c>
      <c r="C331" s="94"/>
      <c r="D331" s="94"/>
      <c r="E331" s="94"/>
      <c r="F331" s="92" t="s">
        <v>87</v>
      </c>
      <c r="G331" s="94"/>
      <c r="H331" s="95"/>
      <c r="I331" s="96"/>
      <c r="J331" s="96"/>
      <c r="K331" s="97"/>
      <c r="L331" s="70">
        <f t="shared" si="23"/>
        <v>0</v>
      </c>
      <c r="M331" s="71">
        <f t="shared" si="24"/>
        <v>0</v>
      </c>
      <c r="N331" s="71">
        <f t="shared" si="25"/>
        <v>0</v>
      </c>
      <c r="O331" s="71">
        <f t="shared" si="26"/>
        <v>0</v>
      </c>
      <c r="P331" s="71">
        <f t="shared" si="27"/>
        <v>0</v>
      </c>
      <c r="Q331" s="71">
        <f t="shared" si="28"/>
        <v>0</v>
      </c>
      <c r="R331" s="101" t="str">
        <f>IFERROR(VLOOKUP(G331,'Company Key'!A$8:C$19,2,FALSE)," ")</f>
        <v xml:space="preserve"> </v>
      </c>
      <c r="S331" s="42" t="str">
        <f>IFERROR(VLOOKUP(G331,'Company Key'!A$8:C$19,3,FALSE)," ")</f>
        <v xml:space="preserve"> </v>
      </c>
      <c r="T331" s="42" t="str">
        <f t="shared" si="29"/>
        <v>,   / :  []</v>
      </c>
    </row>
    <row r="332" spans="1:20" ht="14.5" x14ac:dyDescent="0.35">
      <c r="A332" s="94"/>
      <c r="B332" s="75" t="str">
        <f>IFERROR(VLOOKUP(A332,'NETL Codes'!$A$1:$B$78,2,FALSE),"")</f>
        <v/>
      </c>
      <c r="C332" s="94"/>
      <c r="D332" s="94"/>
      <c r="E332" s="94"/>
      <c r="F332" s="92" t="s">
        <v>87</v>
      </c>
      <c r="G332" s="94"/>
      <c r="H332" s="95"/>
      <c r="I332" s="96"/>
      <c r="J332" s="96"/>
      <c r="K332" s="97"/>
      <c r="L332" s="70">
        <f t="shared" si="23"/>
        <v>0</v>
      </c>
      <c r="M332" s="71">
        <f t="shared" si="24"/>
        <v>0</v>
      </c>
      <c r="N332" s="71">
        <f t="shared" si="25"/>
        <v>0</v>
      </c>
      <c r="O332" s="71">
        <f t="shared" si="26"/>
        <v>0</v>
      </c>
      <c r="P332" s="71">
        <f t="shared" si="27"/>
        <v>0</v>
      </c>
      <c r="Q332" s="71">
        <f t="shared" si="28"/>
        <v>0</v>
      </c>
      <c r="R332" s="101" t="str">
        <f>IFERROR(VLOOKUP(G332,'Company Key'!A$8:C$19,2,FALSE)," ")</f>
        <v xml:space="preserve"> </v>
      </c>
      <c r="S332" s="42" t="str">
        <f>IFERROR(VLOOKUP(G332,'Company Key'!A$8:C$19,3,FALSE)," ")</f>
        <v xml:space="preserve"> </v>
      </c>
      <c r="T332" s="42" t="str">
        <f t="shared" si="29"/>
        <v>,   / :  []</v>
      </c>
    </row>
    <row r="333" spans="1:20" ht="14.5" x14ac:dyDescent="0.35">
      <c r="A333" s="94"/>
      <c r="B333" s="75" t="str">
        <f>IFERROR(VLOOKUP(A333,'NETL Codes'!$A$1:$B$78,2,FALSE),"")</f>
        <v/>
      </c>
      <c r="C333" s="94"/>
      <c r="D333" s="94"/>
      <c r="E333" s="94"/>
      <c r="F333" s="92" t="s">
        <v>87</v>
      </c>
      <c r="G333" s="94"/>
      <c r="H333" s="95"/>
      <c r="I333" s="96"/>
      <c r="J333" s="96"/>
      <c r="K333" s="97"/>
      <c r="L333" s="70">
        <f t="shared" si="23"/>
        <v>0</v>
      </c>
      <c r="M333" s="71">
        <f t="shared" si="24"/>
        <v>0</v>
      </c>
      <c r="N333" s="71">
        <f t="shared" si="25"/>
        <v>0</v>
      </c>
      <c r="O333" s="71">
        <f t="shared" si="26"/>
        <v>0</v>
      </c>
      <c r="P333" s="71">
        <f t="shared" si="27"/>
        <v>0</v>
      </c>
      <c r="Q333" s="71">
        <f t="shared" si="28"/>
        <v>0</v>
      </c>
      <c r="R333" s="101" t="str">
        <f>IFERROR(VLOOKUP(G333,'Company Key'!A$8:C$19,2,FALSE)," ")</f>
        <v xml:space="preserve"> </v>
      </c>
      <c r="S333" s="42" t="str">
        <f>IFERROR(VLOOKUP(G333,'Company Key'!A$8:C$19,3,FALSE)," ")</f>
        <v xml:space="preserve"> </v>
      </c>
      <c r="T333" s="42" t="str">
        <f t="shared" si="29"/>
        <v>,   / :  []</v>
      </c>
    </row>
    <row r="334" spans="1:20" ht="14.5" x14ac:dyDescent="0.35">
      <c r="A334" s="94"/>
      <c r="B334" s="75" t="str">
        <f>IFERROR(VLOOKUP(A334,'NETL Codes'!$A$1:$B$78,2,FALSE),"")</f>
        <v/>
      </c>
      <c r="C334" s="94"/>
      <c r="D334" s="94"/>
      <c r="E334" s="94"/>
      <c r="F334" s="92" t="s">
        <v>87</v>
      </c>
      <c r="G334" s="94"/>
      <c r="H334" s="95"/>
      <c r="I334" s="96"/>
      <c r="J334" s="96"/>
      <c r="K334" s="97"/>
      <c r="L334" s="70">
        <f t="shared" si="23"/>
        <v>0</v>
      </c>
      <c r="M334" s="71">
        <f t="shared" si="24"/>
        <v>0</v>
      </c>
      <c r="N334" s="71">
        <f t="shared" si="25"/>
        <v>0</v>
      </c>
      <c r="O334" s="71">
        <f t="shared" si="26"/>
        <v>0</v>
      </c>
      <c r="P334" s="71">
        <f t="shared" si="27"/>
        <v>0</v>
      </c>
      <c r="Q334" s="71">
        <f t="shared" si="28"/>
        <v>0</v>
      </c>
      <c r="R334" s="101" t="str">
        <f>IFERROR(VLOOKUP(G334,'Company Key'!A$8:C$19,2,FALSE)," ")</f>
        <v xml:space="preserve"> </v>
      </c>
      <c r="S334" s="42" t="str">
        <f>IFERROR(VLOOKUP(G334,'Company Key'!A$8:C$19,3,FALSE)," ")</f>
        <v xml:space="preserve"> </v>
      </c>
      <c r="T334" s="42" t="str">
        <f t="shared" si="29"/>
        <v>,   / :  []</v>
      </c>
    </row>
    <row r="335" spans="1:20" ht="14.5" x14ac:dyDescent="0.35">
      <c r="A335" s="94"/>
      <c r="B335" s="75" t="str">
        <f>IFERROR(VLOOKUP(A335,'NETL Codes'!$A$1:$B$78,2,FALSE),"")</f>
        <v/>
      </c>
      <c r="C335" s="94"/>
      <c r="D335" s="94"/>
      <c r="E335" s="94"/>
      <c r="F335" s="92" t="s">
        <v>87</v>
      </c>
      <c r="G335" s="94"/>
      <c r="H335" s="95"/>
      <c r="I335" s="96"/>
      <c r="J335" s="96"/>
      <c r="K335" s="97"/>
      <c r="L335" s="70">
        <f t="shared" si="23"/>
        <v>0</v>
      </c>
      <c r="M335" s="71">
        <f t="shared" si="24"/>
        <v>0</v>
      </c>
      <c r="N335" s="71">
        <f t="shared" si="25"/>
        <v>0</v>
      </c>
      <c r="O335" s="71">
        <f t="shared" si="26"/>
        <v>0</v>
      </c>
      <c r="P335" s="71">
        <f t="shared" si="27"/>
        <v>0</v>
      </c>
      <c r="Q335" s="71">
        <f t="shared" si="28"/>
        <v>0</v>
      </c>
      <c r="R335" s="101" t="str">
        <f>IFERROR(VLOOKUP(G335,'Company Key'!A$8:C$19,2,FALSE)," ")</f>
        <v xml:space="preserve"> </v>
      </c>
      <c r="S335" s="42" t="str">
        <f>IFERROR(VLOOKUP(G335,'Company Key'!A$8:C$19,3,FALSE)," ")</f>
        <v xml:space="preserve"> </v>
      </c>
      <c r="T335" s="42" t="str">
        <f t="shared" si="29"/>
        <v>,   / :  []</v>
      </c>
    </row>
    <row r="336" spans="1:20" ht="14.5" x14ac:dyDescent="0.35">
      <c r="A336" s="94"/>
      <c r="B336" s="75" t="str">
        <f>IFERROR(VLOOKUP(A336,'NETL Codes'!$A$1:$B$78,2,FALSE),"")</f>
        <v/>
      </c>
      <c r="C336" s="94"/>
      <c r="D336" s="94"/>
      <c r="E336" s="94"/>
      <c r="F336" s="92" t="s">
        <v>87</v>
      </c>
      <c r="G336" s="94"/>
      <c r="H336" s="95"/>
      <c r="I336" s="96"/>
      <c r="J336" s="96"/>
      <c r="K336" s="97"/>
      <c r="L336" s="70">
        <f t="shared" si="23"/>
        <v>0</v>
      </c>
      <c r="M336" s="71">
        <f t="shared" si="24"/>
        <v>0</v>
      </c>
      <c r="N336" s="71">
        <f t="shared" si="25"/>
        <v>0</v>
      </c>
      <c r="O336" s="71">
        <f t="shared" si="26"/>
        <v>0</v>
      </c>
      <c r="P336" s="71">
        <f t="shared" si="27"/>
        <v>0</v>
      </c>
      <c r="Q336" s="71">
        <f t="shared" si="28"/>
        <v>0</v>
      </c>
      <c r="R336" s="101" t="str">
        <f>IFERROR(VLOOKUP(G336,'Company Key'!A$8:C$19,2,FALSE)," ")</f>
        <v xml:space="preserve"> </v>
      </c>
      <c r="S336" s="42" t="str">
        <f>IFERROR(VLOOKUP(G336,'Company Key'!A$8:C$19,3,FALSE)," ")</f>
        <v xml:space="preserve"> </v>
      </c>
      <c r="T336" s="42" t="str">
        <f t="shared" si="29"/>
        <v>,   / :  []</v>
      </c>
    </row>
    <row r="337" spans="1:20" ht="14.5" x14ac:dyDescent="0.35">
      <c r="A337" s="94"/>
      <c r="B337" s="75" t="str">
        <f>IFERROR(VLOOKUP(A337,'NETL Codes'!$A$1:$B$78,2,FALSE),"")</f>
        <v/>
      </c>
      <c r="C337" s="94"/>
      <c r="D337" s="94"/>
      <c r="E337" s="94"/>
      <c r="F337" s="92" t="s">
        <v>87</v>
      </c>
      <c r="G337" s="94"/>
      <c r="H337" s="95"/>
      <c r="I337" s="96"/>
      <c r="J337" s="96"/>
      <c r="K337" s="97"/>
      <c r="L337" s="70">
        <f t="shared" si="23"/>
        <v>0</v>
      </c>
      <c r="M337" s="71">
        <f t="shared" si="24"/>
        <v>0</v>
      </c>
      <c r="N337" s="71">
        <f t="shared" si="25"/>
        <v>0</v>
      </c>
      <c r="O337" s="71">
        <f t="shared" si="26"/>
        <v>0</v>
      </c>
      <c r="P337" s="71">
        <f t="shared" si="27"/>
        <v>0</v>
      </c>
      <c r="Q337" s="71">
        <f t="shared" si="28"/>
        <v>0</v>
      </c>
      <c r="R337" s="101" t="str">
        <f>IFERROR(VLOOKUP(G337,'Company Key'!A$8:C$19,2,FALSE)," ")</f>
        <v xml:space="preserve"> </v>
      </c>
      <c r="S337" s="42" t="str">
        <f>IFERROR(VLOOKUP(G337,'Company Key'!A$8:C$19,3,FALSE)," ")</f>
        <v xml:space="preserve"> </v>
      </c>
      <c r="T337" s="42" t="str">
        <f t="shared" si="29"/>
        <v>,   / :  []</v>
      </c>
    </row>
    <row r="338" spans="1:20" ht="14.5" x14ac:dyDescent="0.35">
      <c r="A338" s="94"/>
      <c r="B338" s="75" t="str">
        <f>IFERROR(VLOOKUP(A338,'NETL Codes'!$A$1:$B$78,2,FALSE),"")</f>
        <v/>
      </c>
      <c r="C338" s="94"/>
      <c r="D338" s="94"/>
      <c r="E338" s="94"/>
      <c r="F338" s="92" t="s">
        <v>87</v>
      </c>
      <c r="G338" s="94"/>
      <c r="H338" s="95"/>
      <c r="I338" s="96"/>
      <c r="J338" s="96"/>
      <c r="K338" s="97"/>
      <c r="L338" s="70">
        <f t="shared" si="23"/>
        <v>0</v>
      </c>
      <c r="M338" s="71">
        <f t="shared" si="24"/>
        <v>0</v>
      </c>
      <c r="N338" s="71">
        <f t="shared" si="25"/>
        <v>0</v>
      </c>
      <c r="O338" s="71">
        <f t="shared" si="26"/>
        <v>0</v>
      </c>
      <c r="P338" s="71">
        <f t="shared" si="27"/>
        <v>0</v>
      </c>
      <c r="Q338" s="71">
        <f t="shared" si="28"/>
        <v>0</v>
      </c>
      <c r="R338" s="101" t="str">
        <f>IFERROR(VLOOKUP(G338,'Company Key'!A$8:C$19,2,FALSE)," ")</f>
        <v xml:space="preserve"> </v>
      </c>
      <c r="S338" s="42" t="str">
        <f>IFERROR(VLOOKUP(G338,'Company Key'!A$8:C$19,3,FALSE)," ")</f>
        <v xml:space="preserve"> </v>
      </c>
      <c r="T338" s="42" t="str">
        <f t="shared" si="29"/>
        <v>,   / :  []</v>
      </c>
    </row>
    <row r="339" spans="1:20" ht="14.5" x14ac:dyDescent="0.35">
      <c r="A339" s="94"/>
      <c r="B339" s="75" t="str">
        <f>IFERROR(VLOOKUP(A339,'NETL Codes'!$A$1:$B$78,2,FALSE),"")</f>
        <v/>
      </c>
      <c r="C339" s="94"/>
      <c r="D339" s="94"/>
      <c r="E339" s="94"/>
      <c r="F339" s="92" t="s">
        <v>87</v>
      </c>
      <c r="G339" s="94"/>
      <c r="H339" s="95"/>
      <c r="I339" s="96"/>
      <c r="J339" s="96"/>
      <c r="K339" s="97"/>
      <c r="L339" s="70">
        <f t="shared" si="23"/>
        <v>0</v>
      </c>
      <c r="M339" s="71">
        <f t="shared" si="24"/>
        <v>0</v>
      </c>
      <c r="N339" s="71">
        <f t="shared" si="25"/>
        <v>0</v>
      </c>
      <c r="O339" s="71">
        <f t="shared" si="26"/>
        <v>0</v>
      </c>
      <c r="P339" s="71">
        <f t="shared" si="27"/>
        <v>0</v>
      </c>
      <c r="Q339" s="71">
        <f t="shared" si="28"/>
        <v>0</v>
      </c>
      <c r="R339" s="101" t="str">
        <f>IFERROR(VLOOKUP(G339,'Company Key'!A$8:C$19,2,FALSE)," ")</f>
        <v xml:space="preserve"> </v>
      </c>
      <c r="S339" s="42" t="str">
        <f>IFERROR(VLOOKUP(G339,'Company Key'!A$8:C$19,3,FALSE)," ")</f>
        <v xml:space="preserve"> </v>
      </c>
      <c r="T339" s="42" t="str">
        <f t="shared" si="29"/>
        <v>,   / :  []</v>
      </c>
    </row>
    <row r="340" spans="1:20" ht="14.5" x14ac:dyDescent="0.35">
      <c r="A340" s="94"/>
      <c r="B340" s="75" t="str">
        <f>IFERROR(VLOOKUP(A340,'NETL Codes'!$A$1:$B$78,2,FALSE),"")</f>
        <v/>
      </c>
      <c r="C340" s="94"/>
      <c r="D340" s="94"/>
      <c r="E340" s="94"/>
      <c r="F340" s="92" t="s">
        <v>87</v>
      </c>
      <c r="G340" s="94"/>
      <c r="H340" s="95"/>
      <c r="I340" s="96"/>
      <c r="J340" s="96"/>
      <c r="K340" s="97"/>
      <c r="L340" s="70">
        <f t="shared" si="23"/>
        <v>0</v>
      </c>
      <c r="M340" s="71">
        <f t="shared" si="24"/>
        <v>0</v>
      </c>
      <c r="N340" s="71">
        <f t="shared" si="25"/>
        <v>0</v>
      </c>
      <c r="O340" s="71">
        <f t="shared" si="26"/>
        <v>0</v>
      </c>
      <c r="P340" s="71">
        <f t="shared" si="27"/>
        <v>0</v>
      </c>
      <c r="Q340" s="71">
        <f t="shared" si="28"/>
        <v>0</v>
      </c>
      <c r="R340" s="101" t="str">
        <f>IFERROR(VLOOKUP(G340,'Company Key'!A$8:C$19,2,FALSE)," ")</f>
        <v xml:space="preserve"> </v>
      </c>
      <c r="S340" s="42" t="str">
        <f>IFERROR(VLOOKUP(G340,'Company Key'!A$8:C$19,3,FALSE)," ")</f>
        <v xml:space="preserve"> </v>
      </c>
      <c r="T340" s="42" t="str">
        <f t="shared" si="29"/>
        <v>,   / :  []</v>
      </c>
    </row>
    <row r="341" spans="1:20" ht="14.5" x14ac:dyDescent="0.35">
      <c r="A341" s="94"/>
      <c r="B341" s="75" t="str">
        <f>IFERROR(VLOOKUP(A341,'NETL Codes'!$A$1:$B$78,2,FALSE),"")</f>
        <v/>
      </c>
      <c r="C341" s="94"/>
      <c r="D341" s="94"/>
      <c r="E341" s="94"/>
      <c r="F341" s="92" t="s">
        <v>87</v>
      </c>
      <c r="G341" s="94"/>
      <c r="H341" s="95"/>
      <c r="I341" s="96"/>
      <c r="J341" s="96"/>
      <c r="K341" s="97"/>
      <c r="L341" s="70">
        <f t="shared" si="23"/>
        <v>0</v>
      </c>
      <c r="M341" s="71">
        <f t="shared" si="24"/>
        <v>0</v>
      </c>
      <c r="N341" s="71">
        <f t="shared" si="25"/>
        <v>0</v>
      </c>
      <c r="O341" s="71">
        <f t="shared" si="26"/>
        <v>0</v>
      </c>
      <c r="P341" s="71">
        <f t="shared" si="27"/>
        <v>0</v>
      </c>
      <c r="Q341" s="71">
        <f t="shared" si="28"/>
        <v>0</v>
      </c>
      <c r="R341" s="101" t="str">
        <f>IFERROR(VLOOKUP(G341,'Company Key'!A$8:C$19,2,FALSE)," ")</f>
        <v xml:space="preserve"> </v>
      </c>
      <c r="S341" s="42" t="str">
        <f>IFERROR(VLOOKUP(G341,'Company Key'!A$8:C$19,3,FALSE)," ")</f>
        <v xml:space="preserve"> </v>
      </c>
      <c r="T341" s="42" t="str">
        <f t="shared" si="29"/>
        <v>,   / :  []</v>
      </c>
    </row>
    <row r="342" spans="1:20" ht="14.5" x14ac:dyDescent="0.35">
      <c r="A342" s="94"/>
      <c r="B342" s="75" t="str">
        <f>IFERROR(VLOOKUP(A342,'NETL Codes'!$A$1:$B$78,2,FALSE),"")</f>
        <v/>
      </c>
      <c r="C342" s="94"/>
      <c r="D342" s="94"/>
      <c r="E342" s="94"/>
      <c r="F342" s="92" t="s">
        <v>87</v>
      </c>
      <c r="G342" s="94"/>
      <c r="H342" s="95"/>
      <c r="I342" s="96"/>
      <c r="J342" s="96"/>
      <c r="K342" s="97"/>
      <c r="L342" s="70">
        <f t="shared" si="23"/>
        <v>0</v>
      </c>
      <c r="M342" s="71">
        <f t="shared" si="24"/>
        <v>0</v>
      </c>
      <c r="N342" s="71">
        <f t="shared" si="25"/>
        <v>0</v>
      </c>
      <c r="O342" s="71">
        <f t="shared" si="26"/>
        <v>0</v>
      </c>
      <c r="P342" s="71">
        <f t="shared" si="27"/>
        <v>0</v>
      </c>
      <c r="Q342" s="71">
        <f t="shared" si="28"/>
        <v>0</v>
      </c>
      <c r="R342" s="101" t="str">
        <f>IFERROR(VLOOKUP(G342,'Company Key'!A$8:C$19,2,FALSE)," ")</f>
        <v xml:space="preserve"> </v>
      </c>
      <c r="S342" s="42" t="str">
        <f>IFERROR(VLOOKUP(G342,'Company Key'!A$8:C$19,3,FALSE)," ")</f>
        <v xml:space="preserve"> </v>
      </c>
      <c r="T342" s="42" t="str">
        <f t="shared" si="29"/>
        <v>,   / :  []</v>
      </c>
    </row>
    <row r="343" spans="1:20" ht="14.5" x14ac:dyDescent="0.35">
      <c r="A343" s="94"/>
      <c r="B343" s="75" t="str">
        <f>IFERROR(VLOOKUP(A343,'NETL Codes'!$A$1:$B$78,2,FALSE),"")</f>
        <v/>
      </c>
      <c r="C343" s="94"/>
      <c r="D343" s="94"/>
      <c r="E343" s="94"/>
      <c r="F343" s="92" t="s">
        <v>87</v>
      </c>
      <c r="G343" s="94"/>
      <c r="H343" s="95"/>
      <c r="I343" s="96"/>
      <c r="J343" s="96"/>
      <c r="K343" s="97"/>
      <c r="L343" s="70">
        <f t="shared" si="23"/>
        <v>0</v>
      </c>
      <c r="M343" s="71">
        <f t="shared" si="24"/>
        <v>0</v>
      </c>
      <c r="N343" s="71">
        <f t="shared" si="25"/>
        <v>0</v>
      </c>
      <c r="O343" s="71">
        <f t="shared" si="26"/>
        <v>0</v>
      </c>
      <c r="P343" s="71">
        <f t="shared" si="27"/>
        <v>0</v>
      </c>
      <c r="Q343" s="71">
        <f t="shared" si="28"/>
        <v>0</v>
      </c>
      <c r="R343" s="101" t="str">
        <f>IFERROR(VLOOKUP(G343,'Company Key'!A$8:C$19,2,FALSE)," ")</f>
        <v xml:space="preserve"> </v>
      </c>
      <c r="S343" s="42" t="str">
        <f>IFERROR(VLOOKUP(G343,'Company Key'!A$8:C$19,3,FALSE)," ")</f>
        <v xml:space="preserve"> </v>
      </c>
      <c r="T343" s="42" t="str">
        <f t="shared" si="29"/>
        <v>,   / :  []</v>
      </c>
    </row>
    <row r="344" spans="1:20" ht="14.5" x14ac:dyDescent="0.35">
      <c r="A344" s="94"/>
      <c r="B344" s="75" t="str">
        <f>IFERROR(VLOOKUP(A344,'NETL Codes'!$A$1:$B$78,2,FALSE),"")</f>
        <v/>
      </c>
      <c r="C344" s="94"/>
      <c r="D344" s="94"/>
      <c r="E344" s="94"/>
      <c r="F344" s="92" t="s">
        <v>87</v>
      </c>
      <c r="G344" s="94"/>
      <c r="H344" s="95"/>
      <c r="I344" s="96"/>
      <c r="J344" s="96"/>
      <c r="K344" s="97"/>
      <c r="L344" s="70">
        <f t="shared" si="23"/>
        <v>0</v>
      </c>
      <c r="M344" s="71">
        <f t="shared" si="24"/>
        <v>0</v>
      </c>
      <c r="N344" s="71">
        <f t="shared" si="25"/>
        <v>0</v>
      </c>
      <c r="O344" s="71">
        <f t="shared" si="26"/>
        <v>0</v>
      </c>
      <c r="P344" s="71">
        <f t="shared" si="27"/>
        <v>0</v>
      </c>
      <c r="Q344" s="71">
        <f t="shared" si="28"/>
        <v>0</v>
      </c>
      <c r="R344" s="101" t="str">
        <f>IFERROR(VLOOKUP(G344,'Company Key'!A$8:C$19,2,FALSE)," ")</f>
        <v xml:space="preserve"> </v>
      </c>
      <c r="S344" s="42" t="str">
        <f>IFERROR(VLOOKUP(G344,'Company Key'!A$8:C$19,3,FALSE)," ")</f>
        <v xml:space="preserve"> </v>
      </c>
      <c r="T344" s="42" t="str">
        <f t="shared" si="29"/>
        <v>,   / :  []</v>
      </c>
    </row>
    <row r="345" spans="1:20" ht="14.5" x14ac:dyDescent="0.35">
      <c r="A345" s="94"/>
      <c r="B345" s="75" t="str">
        <f>IFERROR(VLOOKUP(A345,'NETL Codes'!$A$1:$B$78,2,FALSE),"")</f>
        <v/>
      </c>
      <c r="C345" s="94"/>
      <c r="D345" s="94"/>
      <c r="E345" s="94"/>
      <c r="F345" s="92" t="s">
        <v>87</v>
      </c>
      <c r="G345" s="94"/>
      <c r="H345" s="95"/>
      <c r="I345" s="96"/>
      <c r="J345" s="96"/>
      <c r="K345" s="97"/>
      <c r="L345" s="70">
        <f t="shared" si="23"/>
        <v>0</v>
      </c>
      <c r="M345" s="71">
        <f t="shared" si="24"/>
        <v>0</v>
      </c>
      <c r="N345" s="71">
        <f t="shared" si="25"/>
        <v>0</v>
      </c>
      <c r="O345" s="71">
        <f t="shared" si="26"/>
        <v>0</v>
      </c>
      <c r="P345" s="71">
        <f t="shared" si="27"/>
        <v>0</v>
      </c>
      <c r="Q345" s="71">
        <f t="shared" si="28"/>
        <v>0</v>
      </c>
      <c r="R345" s="101" t="str">
        <f>IFERROR(VLOOKUP(G345,'Company Key'!A$8:C$19,2,FALSE)," ")</f>
        <v xml:space="preserve"> </v>
      </c>
      <c r="S345" s="42" t="str">
        <f>IFERROR(VLOOKUP(G345,'Company Key'!A$8:C$19,3,FALSE)," ")</f>
        <v xml:space="preserve"> </v>
      </c>
      <c r="T345" s="42" t="str">
        <f t="shared" si="29"/>
        <v>,   / :  []</v>
      </c>
    </row>
    <row r="346" spans="1:20" ht="14.5" x14ac:dyDescent="0.35">
      <c r="A346" s="94"/>
      <c r="B346" s="75" t="str">
        <f>IFERROR(VLOOKUP(A346,'NETL Codes'!$A$1:$B$78,2,FALSE),"")</f>
        <v/>
      </c>
      <c r="C346" s="94"/>
      <c r="D346" s="94"/>
      <c r="E346" s="94"/>
      <c r="F346" s="92" t="s">
        <v>87</v>
      </c>
      <c r="G346" s="94"/>
      <c r="H346" s="95"/>
      <c r="I346" s="96"/>
      <c r="J346" s="96"/>
      <c r="K346" s="97"/>
      <c r="L346" s="70">
        <f t="shared" si="23"/>
        <v>0</v>
      </c>
      <c r="M346" s="71">
        <f t="shared" si="24"/>
        <v>0</v>
      </c>
      <c r="N346" s="71">
        <f t="shared" si="25"/>
        <v>0</v>
      </c>
      <c r="O346" s="71">
        <f t="shared" si="26"/>
        <v>0</v>
      </c>
      <c r="P346" s="71">
        <f t="shared" si="27"/>
        <v>0</v>
      </c>
      <c r="Q346" s="71">
        <f t="shared" si="28"/>
        <v>0</v>
      </c>
      <c r="R346" s="101" t="str">
        <f>IFERROR(VLOOKUP(G346,'Company Key'!A$8:C$19,2,FALSE)," ")</f>
        <v xml:space="preserve"> </v>
      </c>
      <c r="S346" s="42" t="str">
        <f>IFERROR(VLOOKUP(G346,'Company Key'!A$8:C$19,3,FALSE)," ")</f>
        <v xml:space="preserve"> </v>
      </c>
      <c r="T346" s="42" t="str">
        <f t="shared" si="29"/>
        <v>,   / :  []</v>
      </c>
    </row>
    <row r="347" spans="1:20" ht="14.5" x14ac:dyDescent="0.35">
      <c r="A347" s="94"/>
      <c r="B347" s="75" t="str">
        <f>IFERROR(VLOOKUP(A347,'NETL Codes'!$A$1:$B$78,2,FALSE),"")</f>
        <v/>
      </c>
      <c r="C347" s="94"/>
      <c r="D347" s="94"/>
      <c r="E347" s="94"/>
      <c r="F347" s="92" t="s">
        <v>87</v>
      </c>
      <c r="G347" s="94"/>
      <c r="H347" s="95"/>
      <c r="I347" s="96"/>
      <c r="J347" s="96"/>
      <c r="K347" s="97"/>
      <c r="L347" s="70">
        <f t="shared" si="23"/>
        <v>0</v>
      </c>
      <c r="M347" s="71">
        <f t="shared" si="24"/>
        <v>0</v>
      </c>
      <c r="N347" s="71">
        <f t="shared" si="25"/>
        <v>0</v>
      </c>
      <c r="O347" s="71">
        <f t="shared" si="26"/>
        <v>0</v>
      </c>
      <c r="P347" s="71">
        <f t="shared" si="27"/>
        <v>0</v>
      </c>
      <c r="Q347" s="71">
        <f t="shared" si="28"/>
        <v>0</v>
      </c>
      <c r="R347" s="101" t="str">
        <f>IFERROR(VLOOKUP(G347,'Company Key'!A$8:C$19,2,FALSE)," ")</f>
        <v xml:space="preserve"> </v>
      </c>
      <c r="S347" s="42" t="str">
        <f>IFERROR(VLOOKUP(G347,'Company Key'!A$8:C$19,3,FALSE)," ")</f>
        <v xml:space="preserve"> </v>
      </c>
      <c r="T347" s="42" t="str">
        <f t="shared" si="29"/>
        <v>,   / :  []</v>
      </c>
    </row>
    <row r="348" spans="1:20" ht="14.5" x14ac:dyDescent="0.35">
      <c r="A348" s="94"/>
      <c r="B348" s="75" t="str">
        <f>IFERROR(VLOOKUP(A348,'NETL Codes'!$A$1:$B$78,2,FALSE),"")</f>
        <v/>
      </c>
      <c r="C348" s="94"/>
      <c r="D348" s="94"/>
      <c r="E348" s="94"/>
      <c r="F348" s="92" t="s">
        <v>87</v>
      </c>
      <c r="G348" s="94"/>
      <c r="H348" s="95"/>
      <c r="I348" s="96"/>
      <c r="J348" s="96"/>
      <c r="K348" s="97"/>
      <c r="L348" s="70">
        <f t="shared" si="23"/>
        <v>0</v>
      </c>
      <c r="M348" s="71">
        <f t="shared" si="24"/>
        <v>0</v>
      </c>
      <c r="N348" s="71">
        <f t="shared" si="25"/>
        <v>0</v>
      </c>
      <c r="O348" s="71">
        <f t="shared" si="26"/>
        <v>0</v>
      </c>
      <c r="P348" s="71">
        <f t="shared" si="27"/>
        <v>0</v>
      </c>
      <c r="Q348" s="71">
        <f t="shared" si="28"/>
        <v>0</v>
      </c>
      <c r="R348" s="101" t="str">
        <f>IFERROR(VLOOKUP(G348,'Company Key'!A$8:C$19,2,FALSE)," ")</f>
        <v xml:space="preserve"> </v>
      </c>
      <c r="S348" s="42" t="str">
        <f>IFERROR(VLOOKUP(G348,'Company Key'!A$8:C$19,3,FALSE)," ")</f>
        <v xml:space="preserve"> </v>
      </c>
      <c r="T348" s="42" t="str">
        <f t="shared" si="29"/>
        <v>,   / :  []</v>
      </c>
    </row>
    <row r="349" spans="1:20" ht="14.5" x14ac:dyDescent="0.35">
      <c r="A349" s="94"/>
      <c r="B349" s="75" t="str">
        <f>IFERROR(VLOOKUP(A349,'NETL Codes'!$A$1:$B$78,2,FALSE),"")</f>
        <v/>
      </c>
      <c r="C349" s="94"/>
      <c r="D349" s="94"/>
      <c r="E349" s="94"/>
      <c r="F349" s="92" t="s">
        <v>87</v>
      </c>
      <c r="G349" s="94"/>
      <c r="H349" s="95"/>
      <c r="I349" s="96"/>
      <c r="J349" s="96"/>
      <c r="K349" s="97"/>
      <c r="L349" s="70">
        <f t="shared" si="23"/>
        <v>0</v>
      </c>
      <c r="M349" s="71">
        <f t="shared" si="24"/>
        <v>0</v>
      </c>
      <c r="N349" s="71">
        <f t="shared" si="25"/>
        <v>0</v>
      </c>
      <c r="O349" s="71">
        <f t="shared" si="26"/>
        <v>0</v>
      </c>
      <c r="P349" s="71">
        <f t="shared" si="27"/>
        <v>0</v>
      </c>
      <c r="Q349" s="71">
        <f t="shared" si="28"/>
        <v>0</v>
      </c>
      <c r="R349" s="101" t="str">
        <f>IFERROR(VLOOKUP(G349,'Company Key'!A$8:C$19,2,FALSE)," ")</f>
        <v xml:space="preserve"> </v>
      </c>
      <c r="S349" s="42" t="str">
        <f>IFERROR(VLOOKUP(G349,'Company Key'!A$8:C$19,3,FALSE)," ")</f>
        <v xml:space="preserve"> </v>
      </c>
      <c r="T349" s="42" t="str">
        <f t="shared" si="29"/>
        <v>,   / :  []</v>
      </c>
    </row>
    <row r="350" spans="1:20" ht="14.5" x14ac:dyDescent="0.35">
      <c r="A350" s="94"/>
      <c r="B350" s="75" t="str">
        <f>IFERROR(VLOOKUP(A350,'NETL Codes'!$A$1:$B$78,2,FALSE),"")</f>
        <v/>
      </c>
      <c r="C350" s="94"/>
      <c r="D350" s="94"/>
      <c r="E350" s="94"/>
      <c r="F350" s="92" t="s">
        <v>87</v>
      </c>
      <c r="G350" s="94"/>
      <c r="H350" s="95"/>
      <c r="I350" s="96"/>
      <c r="J350" s="96"/>
      <c r="K350" s="97"/>
      <c r="L350" s="70">
        <f t="shared" si="23"/>
        <v>0</v>
      </c>
      <c r="M350" s="71">
        <f t="shared" si="24"/>
        <v>0</v>
      </c>
      <c r="N350" s="71">
        <f t="shared" si="25"/>
        <v>0</v>
      </c>
      <c r="O350" s="71">
        <f t="shared" si="26"/>
        <v>0</v>
      </c>
      <c r="P350" s="71">
        <f t="shared" si="27"/>
        <v>0</v>
      </c>
      <c r="Q350" s="71">
        <f t="shared" si="28"/>
        <v>0</v>
      </c>
      <c r="R350" s="101" t="str">
        <f>IFERROR(VLOOKUP(G350,'Company Key'!A$8:C$19,2,FALSE)," ")</f>
        <v xml:space="preserve"> </v>
      </c>
      <c r="S350" s="42" t="str">
        <f>IFERROR(VLOOKUP(G350,'Company Key'!A$8:C$19,3,FALSE)," ")</f>
        <v xml:space="preserve"> </v>
      </c>
      <c r="T350" s="42" t="str">
        <f t="shared" si="29"/>
        <v>,   / :  []</v>
      </c>
    </row>
    <row r="351" spans="1:20" ht="14.5" x14ac:dyDescent="0.35">
      <c r="A351" s="94"/>
      <c r="B351" s="75" t="str">
        <f>IFERROR(VLOOKUP(A351,'NETL Codes'!$A$1:$B$78,2,FALSE),"")</f>
        <v/>
      </c>
      <c r="C351" s="94"/>
      <c r="D351" s="94"/>
      <c r="E351" s="94"/>
      <c r="F351" s="92" t="s">
        <v>87</v>
      </c>
      <c r="G351" s="94"/>
      <c r="H351" s="95"/>
      <c r="I351" s="96"/>
      <c r="J351" s="96"/>
      <c r="K351" s="97"/>
      <c r="L351" s="70">
        <f t="shared" si="23"/>
        <v>0</v>
      </c>
      <c r="M351" s="71">
        <f t="shared" si="24"/>
        <v>0</v>
      </c>
      <c r="N351" s="71">
        <f t="shared" si="25"/>
        <v>0</v>
      </c>
      <c r="O351" s="71">
        <f t="shared" si="26"/>
        <v>0</v>
      </c>
      <c r="P351" s="71">
        <f t="shared" si="27"/>
        <v>0</v>
      </c>
      <c r="Q351" s="71">
        <f t="shared" si="28"/>
        <v>0</v>
      </c>
      <c r="R351" s="101" t="str">
        <f>IFERROR(VLOOKUP(G351,'Company Key'!A$8:C$19,2,FALSE)," ")</f>
        <v xml:space="preserve"> </v>
      </c>
      <c r="S351" s="42" t="str">
        <f>IFERROR(VLOOKUP(G351,'Company Key'!A$8:C$19,3,FALSE)," ")</f>
        <v xml:space="preserve"> </v>
      </c>
      <c r="T351" s="42" t="str">
        <f t="shared" si="29"/>
        <v>,   / :  []</v>
      </c>
    </row>
    <row r="352" spans="1:20" ht="14.5" x14ac:dyDescent="0.35">
      <c r="A352" s="94"/>
      <c r="B352" s="75" t="str">
        <f>IFERROR(VLOOKUP(A352,'NETL Codes'!$A$1:$B$78,2,FALSE),"")</f>
        <v/>
      </c>
      <c r="C352" s="94"/>
      <c r="D352" s="94"/>
      <c r="E352" s="94"/>
      <c r="F352" s="92" t="s">
        <v>87</v>
      </c>
      <c r="G352" s="94"/>
      <c r="H352" s="95"/>
      <c r="I352" s="96"/>
      <c r="J352" s="96"/>
      <c r="K352" s="97"/>
      <c r="L352" s="70">
        <f t="shared" si="23"/>
        <v>0</v>
      </c>
      <c r="M352" s="71">
        <f t="shared" si="24"/>
        <v>0</v>
      </c>
      <c r="N352" s="71">
        <f t="shared" si="25"/>
        <v>0</v>
      </c>
      <c r="O352" s="71">
        <f t="shared" si="26"/>
        <v>0</v>
      </c>
      <c r="P352" s="71">
        <f t="shared" si="27"/>
        <v>0</v>
      </c>
      <c r="Q352" s="71">
        <f t="shared" si="28"/>
        <v>0</v>
      </c>
      <c r="R352" s="101" t="str">
        <f>IFERROR(VLOOKUP(G352,'Company Key'!A$8:C$19,2,FALSE)," ")</f>
        <v xml:space="preserve"> </v>
      </c>
      <c r="S352" s="42" t="str">
        <f>IFERROR(VLOOKUP(G352,'Company Key'!A$8:C$19,3,FALSE)," ")</f>
        <v xml:space="preserve"> </v>
      </c>
      <c r="T352" s="42" t="str">
        <f t="shared" si="29"/>
        <v>,   / :  []</v>
      </c>
    </row>
    <row r="353" spans="1:20" ht="14.5" x14ac:dyDescent="0.35">
      <c r="A353" s="94"/>
      <c r="B353" s="75" t="str">
        <f>IFERROR(VLOOKUP(A353,'NETL Codes'!$A$1:$B$78,2,FALSE),"")</f>
        <v/>
      </c>
      <c r="C353" s="94"/>
      <c r="D353" s="94"/>
      <c r="E353" s="94"/>
      <c r="F353" s="92" t="s">
        <v>87</v>
      </c>
      <c r="G353" s="94"/>
      <c r="H353" s="95"/>
      <c r="I353" s="96"/>
      <c r="J353" s="96"/>
      <c r="K353" s="97"/>
      <c r="L353" s="70">
        <f t="shared" si="23"/>
        <v>0</v>
      </c>
      <c r="M353" s="71">
        <f t="shared" si="24"/>
        <v>0</v>
      </c>
      <c r="N353" s="71">
        <f t="shared" si="25"/>
        <v>0</v>
      </c>
      <c r="O353" s="71">
        <f t="shared" si="26"/>
        <v>0</v>
      </c>
      <c r="P353" s="71">
        <f t="shared" si="27"/>
        <v>0</v>
      </c>
      <c r="Q353" s="71">
        <f t="shared" si="28"/>
        <v>0</v>
      </c>
      <c r="R353" s="101" t="str">
        <f>IFERROR(VLOOKUP(G353,'Company Key'!A$8:C$19,2,FALSE)," ")</f>
        <v xml:space="preserve"> </v>
      </c>
      <c r="S353" s="42" t="str">
        <f>IFERROR(VLOOKUP(G353,'Company Key'!A$8:C$19,3,FALSE)," ")</f>
        <v xml:space="preserve"> </v>
      </c>
      <c r="T353" s="42" t="str">
        <f t="shared" si="29"/>
        <v>,   / :  []</v>
      </c>
    </row>
    <row r="354" spans="1:20" ht="14.5" x14ac:dyDescent="0.35">
      <c r="A354" s="94"/>
      <c r="B354" s="75" t="str">
        <f>IFERROR(VLOOKUP(A354,'NETL Codes'!$A$1:$B$78,2,FALSE),"")</f>
        <v/>
      </c>
      <c r="C354" s="94"/>
      <c r="D354" s="94"/>
      <c r="E354" s="94"/>
      <c r="F354" s="92" t="s">
        <v>87</v>
      </c>
      <c r="G354" s="94"/>
      <c r="H354" s="95"/>
      <c r="I354" s="96"/>
      <c r="J354" s="96"/>
      <c r="K354" s="97"/>
      <c r="L354" s="70">
        <f t="shared" si="23"/>
        <v>0</v>
      </c>
      <c r="M354" s="71">
        <f t="shared" si="24"/>
        <v>0</v>
      </c>
      <c r="N354" s="71">
        <f t="shared" si="25"/>
        <v>0</v>
      </c>
      <c r="O354" s="71">
        <f t="shared" si="26"/>
        <v>0</v>
      </c>
      <c r="P354" s="71">
        <f t="shared" si="27"/>
        <v>0</v>
      </c>
      <c r="Q354" s="71">
        <f t="shared" si="28"/>
        <v>0</v>
      </c>
      <c r="R354" s="101" t="str">
        <f>IFERROR(VLOOKUP(G354,'Company Key'!A$8:C$19,2,FALSE)," ")</f>
        <v xml:space="preserve"> </v>
      </c>
      <c r="S354" s="42" t="str">
        <f>IFERROR(VLOOKUP(G354,'Company Key'!A$8:C$19,3,FALSE)," ")</f>
        <v xml:space="preserve"> </v>
      </c>
      <c r="T354" s="42" t="str">
        <f t="shared" si="29"/>
        <v>,   / :  []</v>
      </c>
    </row>
    <row r="355" spans="1:20" ht="14.5" x14ac:dyDescent="0.35">
      <c r="A355" s="94"/>
      <c r="B355" s="75" t="str">
        <f>IFERROR(VLOOKUP(A355,'NETL Codes'!$A$1:$B$78,2,FALSE),"")</f>
        <v/>
      </c>
      <c r="C355" s="94"/>
      <c r="D355" s="94"/>
      <c r="E355" s="94"/>
      <c r="F355" s="92" t="s">
        <v>87</v>
      </c>
      <c r="G355" s="94"/>
      <c r="H355" s="95"/>
      <c r="I355" s="96"/>
      <c r="J355" s="96"/>
      <c r="K355" s="97"/>
      <c r="L355" s="70">
        <f t="shared" si="23"/>
        <v>0</v>
      </c>
      <c r="M355" s="71">
        <f t="shared" si="24"/>
        <v>0</v>
      </c>
      <c r="N355" s="71">
        <f t="shared" si="25"/>
        <v>0</v>
      </c>
      <c r="O355" s="71">
        <f t="shared" si="26"/>
        <v>0</v>
      </c>
      <c r="P355" s="71">
        <f t="shared" si="27"/>
        <v>0</v>
      </c>
      <c r="Q355" s="71">
        <f t="shared" si="28"/>
        <v>0</v>
      </c>
      <c r="R355" s="101" t="str">
        <f>IFERROR(VLOOKUP(G355,'Company Key'!A$8:C$19,2,FALSE)," ")</f>
        <v xml:space="preserve"> </v>
      </c>
      <c r="S355" s="42" t="str">
        <f>IFERROR(VLOOKUP(G355,'Company Key'!A$8:C$19,3,FALSE)," ")</f>
        <v xml:space="preserve"> </v>
      </c>
      <c r="T355" s="42" t="str">
        <f t="shared" si="29"/>
        <v>,   / :  []</v>
      </c>
    </row>
    <row r="356" spans="1:20" ht="14.5" x14ac:dyDescent="0.35">
      <c r="A356" s="94"/>
      <c r="B356" s="75" t="str">
        <f>IFERROR(VLOOKUP(A356,'NETL Codes'!$A$1:$B$78,2,FALSE),"")</f>
        <v/>
      </c>
      <c r="C356" s="94"/>
      <c r="D356" s="94"/>
      <c r="E356" s="94"/>
      <c r="F356" s="92" t="s">
        <v>87</v>
      </c>
      <c r="G356" s="94"/>
      <c r="H356" s="95"/>
      <c r="I356" s="96"/>
      <c r="J356" s="96"/>
      <c r="K356" s="97"/>
      <c r="L356" s="70">
        <f t="shared" si="23"/>
        <v>0</v>
      </c>
      <c r="M356" s="71">
        <f t="shared" si="24"/>
        <v>0</v>
      </c>
      <c r="N356" s="71">
        <f t="shared" si="25"/>
        <v>0</v>
      </c>
      <c r="O356" s="71">
        <f t="shared" si="26"/>
        <v>0</v>
      </c>
      <c r="P356" s="71">
        <f t="shared" si="27"/>
        <v>0</v>
      </c>
      <c r="Q356" s="71">
        <f t="shared" si="28"/>
        <v>0</v>
      </c>
      <c r="R356" s="101" t="str">
        <f>IFERROR(VLOOKUP(G356,'Company Key'!A$8:C$19,2,FALSE)," ")</f>
        <v xml:space="preserve"> </v>
      </c>
      <c r="S356" s="42" t="str">
        <f>IFERROR(VLOOKUP(G356,'Company Key'!A$8:C$19,3,FALSE)," ")</f>
        <v xml:space="preserve"> </v>
      </c>
      <c r="T356" s="42" t="str">
        <f t="shared" si="29"/>
        <v>,   / :  []</v>
      </c>
    </row>
    <row r="357" spans="1:20" ht="14.5" x14ac:dyDescent="0.35">
      <c r="A357" s="94"/>
      <c r="B357" s="75" t="str">
        <f>IFERROR(VLOOKUP(A357,'NETL Codes'!$A$1:$B$78,2,FALSE),"")</f>
        <v/>
      </c>
      <c r="C357" s="94"/>
      <c r="D357" s="94"/>
      <c r="E357" s="94"/>
      <c r="F357" s="92" t="s">
        <v>87</v>
      </c>
      <c r="G357" s="94"/>
      <c r="H357" s="95"/>
      <c r="I357" s="96"/>
      <c r="J357" s="96"/>
      <c r="K357" s="97"/>
      <c r="L357" s="70">
        <f t="shared" si="23"/>
        <v>0</v>
      </c>
      <c r="M357" s="71">
        <f t="shared" si="24"/>
        <v>0</v>
      </c>
      <c r="N357" s="71">
        <f t="shared" si="25"/>
        <v>0</v>
      </c>
      <c r="O357" s="71">
        <f t="shared" si="26"/>
        <v>0</v>
      </c>
      <c r="P357" s="71">
        <f t="shared" si="27"/>
        <v>0</v>
      </c>
      <c r="Q357" s="71">
        <f t="shared" si="28"/>
        <v>0</v>
      </c>
      <c r="R357" s="101" t="str">
        <f>IFERROR(VLOOKUP(G357,'Company Key'!A$8:C$19,2,FALSE)," ")</f>
        <v xml:space="preserve"> </v>
      </c>
      <c r="S357" s="42" t="str">
        <f>IFERROR(VLOOKUP(G357,'Company Key'!A$8:C$19,3,FALSE)," ")</f>
        <v xml:space="preserve"> </v>
      </c>
      <c r="T357" s="42" t="str">
        <f t="shared" si="29"/>
        <v>,   / :  []</v>
      </c>
    </row>
    <row r="358" spans="1:20" ht="14.5" x14ac:dyDescent="0.35">
      <c r="A358" s="94"/>
      <c r="B358" s="75" t="str">
        <f>IFERROR(VLOOKUP(A358,'NETL Codes'!$A$1:$B$78,2,FALSE),"")</f>
        <v/>
      </c>
      <c r="C358" s="94"/>
      <c r="D358" s="94"/>
      <c r="E358" s="94"/>
      <c r="F358" s="92" t="s">
        <v>87</v>
      </c>
      <c r="G358" s="94"/>
      <c r="H358" s="95"/>
      <c r="I358" s="96"/>
      <c r="J358" s="96"/>
      <c r="K358" s="97"/>
      <c r="L358" s="70">
        <f t="shared" si="23"/>
        <v>0</v>
      </c>
      <c r="M358" s="71">
        <f t="shared" si="24"/>
        <v>0</v>
      </c>
      <c r="N358" s="71">
        <f t="shared" si="25"/>
        <v>0</v>
      </c>
      <c r="O358" s="71">
        <f t="shared" si="26"/>
        <v>0</v>
      </c>
      <c r="P358" s="71">
        <f t="shared" si="27"/>
        <v>0</v>
      </c>
      <c r="Q358" s="71">
        <f t="shared" si="28"/>
        <v>0</v>
      </c>
      <c r="R358" s="101" t="str">
        <f>IFERROR(VLOOKUP(G358,'Company Key'!A$8:C$19,2,FALSE)," ")</f>
        <v xml:space="preserve"> </v>
      </c>
      <c r="S358" s="42" t="str">
        <f>IFERROR(VLOOKUP(G358,'Company Key'!A$8:C$19,3,FALSE)," ")</f>
        <v xml:space="preserve"> </v>
      </c>
      <c r="T358" s="42" t="str">
        <f t="shared" si="29"/>
        <v>,   / :  []</v>
      </c>
    </row>
    <row r="359" spans="1:20" ht="14.5" x14ac:dyDescent="0.35">
      <c r="A359" s="94"/>
      <c r="B359" s="75" t="str">
        <f>IFERROR(VLOOKUP(A359,'NETL Codes'!$A$1:$B$78,2,FALSE),"")</f>
        <v/>
      </c>
      <c r="C359" s="94"/>
      <c r="D359" s="94"/>
      <c r="E359" s="94"/>
      <c r="F359" s="92" t="s">
        <v>87</v>
      </c>
      <c r="G359" s="94"/>
      <c r="H359" s="95"/>
      <c r="I359" s="96"/>
      <c r="J359" s="96"/>
      <c r="K359" s="97"/>
      <c r="L359" s="70">
        <f t="shared" si="23"/>
        <v>0</v>
      </c>
      <c r="M359" s="71">
        <f t="shared" si="24"/>
        <v>0</v>
      </c>
      <c r="N359" s="71">
        <f t="shared" si="25"/>
        <v>0</v>
      </c>
      <c r="O359" s="71">
        <f t="shared" si="26"/>
        <v>0</v>
      </c>
      <c r="P359" s="71">
        <f t="shared" si="27"/>
        <v>0</v>
      </c>
      <c r="Q359" s="71">
        <f t="shared" si="28"/>
        <v>0</v>
      </c>
      <c r="R359" s="101" t="str">
        <f>IFERROR(VLOOKUP(G359,'Company Key'!A$8:C$19,2,FALSE)," ")</f>
        <v xml:space="preserve"> </v>
      </c>
      <c r="S359" s="42" t="str">
        <f>IFERROR(VLOOKUP(G359,'Company Key'!A$8:C$19,3,FALSE)," ")</f>
        <v xml:space="preserve"> </v>
      </c>
      <c r="T359" s="42" t="str">
        <f t="shared" si="29"/>
        <v>,   / :  []</v>
      </c>
    </row>
    <row r="360" spans="1:20" ht="14.5" x14ac:dyDescent="0.35">
      <c r="A360" s="94"/>
      <c r="B360" s="75" t="str">
        <f>IFERROR(VLOOKUP(A360,'NETL Codes'!$A$1:$B$78,2,FALSE),"")</f>
        <v/>
      </c>
      <c r="C360" s="94"/>
      <c r="D360" s="94"/>
      <c r="E360" s="94"/>
      <c r="F360" s="92" t="s">
        <v>87</v>
      </c>
      <c r="G360" s="94"/>
      <c r="H360" s="95"/>
      <c r="I360" s="96"/>
      <c r="J360" s="96"/>
      <c r="K360" s="97"/>
      <c r="L360" s="70">
        <f t="shared" si="23"/>
        <v>0</v>
      </c>
      <c r="M360" s="71">
        <f t="shared" si="24"/>
        <v>0</v>
      </c>
      <c r="N360" s="71">
        <f t="shared" si="25"/>
        <v>0</v>
      </c>
      <c r="O360" s="71">
        <f t="shared" si="26"/>
        <v>0</v>
      </c>
      <c r="P360" s="71">
        <f t="shared" si="27"/>
        <v>0</v>
      </c>
      <c r="Q360" s="71">
        <f t="shared" si="28"/>
        <v>0</v>
      </c>
      <c r="R360" s="101" t="str">
        <f>IFERROR(VLOOKUP(G360,'Company Key'!A$8:C$19,2,FALSE)," ")</f>
        <v xml:space="preserve"> </v>
      </c>
      <c r="S360" s="42" t="str">
        <f>IFERROR(VLOOKUP(G360,'Company Key'!A$8:C$19,3,FALSE)," ")</f>
        <v xml:space="preserve"> </v>
      </c>
      <c r="T360" s="42" t="str">
        <f t="shared" si="29"/>
        <v>,   / :  []</v>
      </c>
    </row>
    <row r="361" spans="1:20" ht="14.5" x14ac:dyDescent="0.35">
      <c r="A361" s="94"/>
      <c r="B361" s="75" t="str">
        <f>IFERROR(VLOOKUP(A361,'NETL Codes'!$A$1:$B$78,2,FALSE),"")</f>
        <v/>
      </c>
      <c r="C361" s="94"/>
      <c r="D361" s="94"/>
      <c r="E361" s="94"/>
      <c r="F361" s="92" t="s">
        <v>87</v>
      </c>
      <c r="G361" s="94"/>
      <c r="H361" s="95"/>
      <c r="I361" s="96"/>
      <c r="J361" s="96"/>
      <c r="K361" s="97"/>
      <c r="L361" s="70">
        <f t="shared" si="23"/>
        <v>0</v>
      </c>
      <c r="M361" s="71">
        <f t="shared" si="24"/>
        <v>0</v>
      </c>
      <c r="N361" s="71">
        <f t="shared" si="25"/>
        <v>0</v>
      </c>
      <c r="O361" s="71">
        <f t="shared" si="26"/>
        <v>0</v>
      </c>
      <c r="P361" s="71">
        <f t="shared" si="27"/>
        <v>0</v>
      </c>
      <c r="Q361" s="71">
        <f t="shared" si="28"/>
        <v>0</v>
      </c>
      <c r="R361" s="101" t="str">
        <f>IFERROR(VLOOKUP(G361,'Company Key'!A$8:C$19,2,FALSE)," ")</f>
        <v xml:space="preserve"> </v>
      </c>
      <c r="S361" s="42" t="str">
        <f>IFERROR(VLOOKUP(G361,'Company Key'!A$8:C$19,3,FALSE)," ")</f>
        <v xml:space="preserve"> </v>
      </c>
      <c r="T361" s="42" t="str">
        <f t="shared" si="29"/>
        <v>,   / :  []</v>
      </c>
    </row>
    <row r="362" spans="1:20" ht="14.5" x14ac:dyDescent="0.35">
      <c r="A362" s="94"/>
      <c r="B362" s="75" t="str">
        <f>IFERROR(VLOOKUP(A362,'NETL Codes'!$A$1:$B$78,2,FALSE),"")</f>
        <v/>
      </c>
      <c r="C362" s="94"/>
      <c r="D362" s="94"/>
      <c r="E362" s="94"/>
      <c r="F362" s="92" t="s">
        <v>87</v>
      </c>
      <c r="G362" s="94"/>
      <c r="H362" s="95"/>
      <c r="I362" s="96"/>
      <c r="J362" s="96"/>
      <c r="K362" s="97"/>
      <c r="L362" s="70">
        <f t="shared" si="23"/>
        <v>0</v>
      </c>
      <c r="M362" s="71">
        <f t="shared" si="24"/>
        <v>0</v>
      </c>
      <c r="N362" s="71">
        <f t="shared" si="25"/>
        <v>0</v>
      </c>
      <c r="O362" s="71">
        <f t="shared" si="26"/>
        <v>0</v>
      </c>
      <c r="P362" s="71">
        <f t="shared" si="27"/>
        <v>0</v>
      </c>
      <c r="Q362" s="71">
        <f t="shared" si="28"/>
        <v>0</v>
      </c>
      <c r="R362" s="101" t="str">
        <f>IFERROR(VLOOKUP(G362,'Company Key'!A$8:C$19,2,FALSE)," ")</f>
        <v xml:space="preserve"> </v>
      </c>
      <c r="S362" s="42" t="str">
        <f>IFERROR(VLOOKUP(G362,'Company Key'!A$8:C$19,3,FALSE)," ")</f>
        <v xml:space="preserve"> </v>
      </c>
      <c r="T362" s="42" t="str">
        <f t="shared" si="29"/>
        <v>,   / :  []</v>
      </c>
    </row>
    <row r="363" spans="1:20" ht="14.5" x14ac:dyDescent="0.35">
      <c r="A363" s="94"/>
      <c r="B363" s="75" t="str">
        <f>IFERROR(VLOOKUP(A363,'NETL Codes'!$A$1:$B$78,2,FALSE),"")</f>
        <v/>
      </c>
      <c r="C363" s="94"/>
      <c r="D363" s="94"/>
      <c r="E363" s="94"/>
      <c r="F363" s="92" t="s">
        <v>87</v>
      </c>
      <c r="G363" s="94"/>
      <c r="H363" s="95"/>
      <c r="I363" s="96"/>
      <c r="J363" s="96"/>
      <c r="K363" s="97"/>
      <c r="L363" s="70">
        <f t="shared" si="23"/>
        <v>0</v>
      </c>
      <c r="M363" s="71">
        <f t="shared" si="24"/>
        <v>0</v>
      </c>
      <c r="N363" s="71">
        <f t="shared" si="25"/>
        <v>0</v>
      </c>
      <c r="O363" s="71">
        <f t="shared" si="26"/>
        <v>0</v>
      </c>
      <c r="P363" s="71">
        <f t="shared" si="27"/>
        <v>0</v>
      </c>
      <c r="Q363" s="71">
        <f t="shared" si="28"/>
        <v>0</v>
      </c>
      <c r="R363" s="101" t="str">
        <f>IFERROR(VLOOKUP(G363,'Company Key'!A$8:C$19,2,FALSE)," ")</f>
        <v xml:space="preserve"> </v>
      </c>
      <c r="S363" s="42" t="str">
        <f>IFERROR(VLOOKUP(G363,'Company Key'!A$8:C$19,3,FALSE)," ")</f>
        <v xml:space="preserve"> </v>
      </c>
      <c r="T363" s="42" t="str">
        <f t="shared" si="29"/>
        <v>,   / :  []</v>
      </c>
    </row>
    <row r="364" spans="1:20" ht="14.5" x14ac:dyDescent="0.35">
      <c r="A364" s="94"/>
      <c r="B364" s="75" t="str">
        <f>IFERROR(VLOOKUP(A364,'NETL Codes'!$A$1:$B$78,2,FALSE),"")</f>
        <v/>
      </c>
      <c r="C364" s="94"/>
      <c r="D364" s="94"/>
      <c r="E364" s="94"/>
      <c r="F364" s="92" t="s">
        <v>87</v>
      </c>
      <c r="G364" s="94"/>
      <c r="H364" s="95"/>
      <c r="I364" s="96"/>
      <c r="J364" s="96"/>
      <c r="K364" s="97"/>
      <c r="L364" s="70">
        <f t="shared" si="23"/>
        <v>0</v>
      </c>
      <c r="M364" s="71">
        <f t="shared" si="24"/>
        <v>0</v>
      </c>
      <c r="N364" s="71">
        <f t="shared" si="25"/>
        <v>0</v>
      </c>
      <c r="O364" s="71">
        <f t="shared" si="26"/>
        <v>0</v>
      </c>
      <c r="P364" s="71">
        <f t="shared" si="27"/>
        <v>0</v>
      </c>
      <c r="Q364" s="71">
        <f t="shared" si="28"/>
        <v>0</v>
      </c>
      <c r="R364" s="101" t="str">
        <f>IFERROR(VLOOKUP(G364,'Company Key'!A$8:C$19,2,FALSE)," ")</f>
        <v xml:space="preserve"> </v>
      </c>
      <c r="S364" s="42" t="str">
        <f>IFERROR(VLOOKUP(G364,'Company Key'!A$8:C$19,3,FALSE)," ")</f>
        <v xml:space="preserve"> </v>
      </c>
      <c r="T364" s="42" t="str">
        <f t="shared" si="29"/>
        <v>,   / :  []</v>
      </c>
    </row>
    <row r="365" spans="1:20" ht="14.5" x14ac:dyDescent="0.35">
      <c r="A365" s="94"/>
      <c r="B365" s="75" t="str">
        <f>IFERROR(VLOOKUP(A365,'NETL Codes'!$A$1:$B$78,2,FALSE),"")</f>
        <v/>
      </c>
      <c r="C365" s="94"/>
      <c r="D365" s="94"/>
      <c r="E365" s="94"/>
      <c r="F365" s="92" t="s">
        <v>87</v>
      </c>
      <c r="G365" s="94"/>
      <c r="H365" s="95"/>
      <c r="I365" s="96"/>
      <c r="J365" s="96"/>
      <c r="K365" s="97"/>
      <c r="L365" s="70">
        <f t="shared" si="23"/>
        <v>0</v>
      </c>
      <c r="M365" s="71">
        <f t="shared" si="24"/>
        <v>0</v>
      </c>
      <c r="N365" s="71">
        <f t="shared" si="25"/>
        <v>0</v>
      </c>
      <c r="O365" s="71">
        <f t="shared" si="26"/>
        <v>0</v>
      </c>
      <c r="P365" s="71">
        <f t="shared" si="27"/>
        <v>0</v>
      </c>
      <c r="Q365" s="71">
        <f t="shared" si="28"/>
        <v>0</v>
      </c>
      <c r="R365" s="101" t="str">
        <f>IFERROR(VLOOKUP(G365,'Company Key'!A$8:C$19,2,FALSE)," ")</f>
        <v xml:space="preserve"> </v>
      </c>
      <c r="S365" s="42" t="str">
        <f>IFERROR(VLOOKUP(G365,'Company Key'!A$8:C$19,3,FALSE)," ")</f>
        <v xml:space="preserve"> </v>
      </c>
      <c r="T365" s="42" t="str">
        <f t="shared" si="29"/>
        <v>,   / :  []</v>
      </c>
    </row>
    <row r="366" spans="1:20" ht="14.5" x14ac:dyDescent="0.35">
      <c r="A366" s="94"/>
      <c r="B366" s="75" t="str">
        <f>IFERROR(VLOOKUP(A366,'NETL Codes'!$A$1:$B$78,2,FALSE),"")</f>
        <v/>
      </c>
      <c r="C366" s="94"/>
      <c r="D366" s="94"/>
      <c r="E366" s="94"/>
      <c r="F366" s="92" t="s">
        <v>87</v>
      </c>
      <c r="G366" s="94"/>
      <c r="H366" s="95"/>
      <c r="I366" s="96"/>
      <c r="J366" s="96"/>
      <c r="K366" s="97"/>
      <c r="L366" s="70">
        <f t="shared" si="23"/>
        <v>0</v>
      </c>
      <c r="M366" s="71">
        <f t="shared" si="24"/>
        <v>0</v>
      </c>
      <c r="N366" s="71">
        <f t="shared" si="25"/>
        <v>0</v>
      </c>
      <c r="O366" s="71">
        <f t="shared" si="26"/>
        <v>0</v>
      </c>
      <c r="P366" s="71">
        <f t="shared" si="27"/>
        <v>0</v>
      </c>
      <c r="Q366" s="71">
        <f t="shared" si="28"/>
        <v>0</v>
      </c>
      <c r="R366" s="101" t="str">
        <f>IFERROR(VLOOKUP(G366,'Company Key'!A$8:C$19,2,FALSE)," ")</f>
        <v xml:space="preserve"> </v>
      </c>
      <c r="S366" s="42" t="str">
        <f>IFERROR(VLOOKUP(G366,'Company Key'!A$8:C$19,3,FALSE)," ")</f>
        <v xml:space="preserve"> </v>
      </c>
      <c r="T366" s="42" t="str">
        <f t="shared" si="29"/>
        <v>,   / :  []</v>
      </c>
    </row>
    <row r="367" spans="1:20" ht="14.5" x14ac:dyDescent="0.35">
      <c r="A367" s="94"/>
      <c r="B367" s="75" t="str">
        <f>IFERROR(VLOOKUP(A367,'NETL Codes'!$A$1:$B$78,2,FALSE),"")</f>
        <v/>
      </c>
      <c r="C367" s="94"/>
      <c r="D367" s="94"/>
      <c r="E367" s="94"/>
      <c r="F367" s="92" t="s">
        <v>87</v>
      </c>
      <c r="G367" s="94"/>
      <c r="H367" s="95"/>
      <c r="I367" s="96"/>
      <c r="J367" s="96"/>
      <c r="K367" s="97"/>
      <c r="L367" s="70">
        <f t="shared" si="23"/>
        <v>0</v>
      </c>
      <c r="M367" s="71">
        <f t="shared" si="24"/>
        <v>0</v>
      </c>
      <c r="N367" s="71">
        <f t="shared" si="25"/>
        <v>0</v>
      </c>
      <c r="O367" s="71">
        <f t="shared" si="26"/>
        <v>0</v>
      </c>
      <c r="P367" s="71">
        <f t="shared" si="27"/>
        <v>0</v>
      </c>
      <c r="Q367" s="71">
        <f t="shared" si="28"/>
        <v>0</v>
      </c>
      <c r="R367" s="101" t="str">
        <f>IFERROR(VLOOKUP(G367,'Company Key'!A$8:C$19,2,FALSE)," ")</f>
        <v xml:space="preserve"> </v>
      </c>
      <c r="S367" s="42" t="str">
        <f>IFERROR(VLOOKUP(G367,'Company Key'!A$8:C$19,3,FALSE)," ")</f>
        <v xml:space="preserve"> </v>
      </c>
      <c r="T367" s="42" t="str">
        <f t="shared" si="29"/>
        <v>,   / :  []</v>
      </c>
    </row>
    <row r="368" spans="1:20" ht="14.5" x14ac:dyDescent="0.35">
      <c r="A368" s="94"/>
      <c r="B368" s="75" t="str">
        <f>IFERROR(VLOOKUP(A368,'NETL Codes'!$A$1:$B$78,2,FALSE),"")</f>
        <v/>
      </c>
      <c r="C368" s="94"/>
      <c r="D368" s="94"/>
      <c r="E368" s="94"/>
      <c r="F368" s="92" t="s">
        <v>87</v>
      </c>
      <c r="G368" s="94"/>
      <c r="H368" s="95"/>
      <c r="I368" s="96"/>
      <c r="J368" s="96"/>
      <c r="K368" s="97"/>
      <c r="L368" s="70">
        <f t="shared" si="23"/>
        <v>0</v>
      </c>
      <c r="M368" s="71">
        <f t="shared" si="24"/>
        <v>0</v>
      </c>
      <c r="N368" s="71">
        <f t="shared" si="25"/>
        <v>0</v>
      </c>
      <c r="O368" s="71">
        <f t="shared" si="26"/>
        <v>0</v>
      </c>
      <c r="P368" s="71">
        <f t="shared" si="27"/>
        <v>0</v>
      </c>
      <c r="Q368" s="71">
        <f t="shared" si="28"/>
        <v>0</v>
      </c>
      <c r="R368" s="101" t="str">
        <f>IFERROR(VLOOKUP(G368,'Company Key'!A$8:C$19,2,FALSE)," ")</f>
        <v xml:space="preserve"> </v>
      </c>
      <c r="S368" s="42" t="str">
        <f>IFERROR(VLOOKUP(G368,'Company Key'!A$8:C$19,3,FALSE)," ")</f>
        <v xml:space="preserve"> </v>
      </c>
      <c r="T368" s="42" t="str">
        <f t="shared" si="29"/>
        <v>,   / :  []</v>
      </c>
    </row>
    <row r="369" spans="1:20" ht="14.5" x14ac:dyDescent="0.35">
      <c r="A369" s="94"/>
      <c r="B369" s="75" t="str">
        <f>IFERROR(VLOOKUP(A369,'NETL Codes'!$A$1:$B$78,2,FALSE),"")</f>
        <v/>
      </c>
      <c r="C369" s="94"/>
      <c r="D369" s="94"/>
      <c r="E369" s="94"/>
      <c r="F369" s="92" t="s">
        <v>87</v>
      </c>
      <c r="G369" s="94"/>
      <c r="H369" s="95"/>
      <c r="I369" s="96"/>
      <c r="J369" s="96"/>
      <c r="K369" s="97"/>
      <c r="L369" s="70">
        <f t="shared" si="23"/>
        <v>0</v>
      </c>
      <c r="M369" s="71">
        <f t="shared" si="24"/>
        <v>0</v>
      </c>
      <c r="N369" s="71">
        <f t="shared" si="25"/>
        <v>0</v>
      </c>
      <c r="O369" s="71">
        <f t="shared" si="26"/>
        <v>0</v>
      </c>
      <c r="P369" s="71">
        <f t="shared" si="27"/>
        <v>0</v>
      </c>
      <c r="Q369" s="71">
        <f t="shared" si="28"/>
        <v>0</v>
      </c>
      <c r="R369" s="101" t="str">
        <f>IFERROR(VLOOKUP(G369,'Company Key'!A$8:C$19,2,FALSE)," ")</f>
        <v xml:space="preserve"> </v>
      </c>
      <c r="S369" s="42" t="str">
        <f>IFERROR(VLOOKUP(G369,'Company Key'!A$8:C$19,3,FALSE)," ")</f>
        <v xml:space="preserve"> </v>
      </c>
      <c r="T369" s="42" t="str">
        <f t="shared" si="29"/>
        <v>,   / :  []</v>
      </c>
    </row>
    <row r="370" spans="1:20" ht="14.5" x14ac:dyDescent="0.35">
      <c r="A370" s="94"/>
      <c r="B370" s="75" t="str">
        <f>IFERROR(VLOOKUP(A370,'NETL Codes'!$A$1:$B$78,2,FALSE),"")</f>
        <v/>
      </c>
      <c r="C370" s="94"/>
      <c r="D370" s="94"/>
      <c r="E370" s="94"/>
      <c r="F370" s="92" t="s">
        <v>87</v>
      </c>
      <c r="G370" s="94"/>
      <c r="H370" s="95"/>
      <c r="I370" s="96"/>
      <c r="J370" s="96"/>
      <c r="K370" s="97"/>
      <c r="L370" s="70">
        <f t="shared" si="23"/>
        <v>0</v>
      </c>
      <c r="M370" s="71">
        <f t="shared" si="24"/>
        <v>0</v>
      </c>
      <c r="N370" s="71">
        <f t="shared" si="25"/>
        <v>0</v>
      </c>
      <c r="O370" s="71">
        <f t="shared" si="26"/>
        <v>0</v>
      </c>
      <c r="P370" s="71">
        <f t="shared" si="27"/>
        <v>0</v>
      </c>
      <c r="Q370" s="71">
        <f t="shared" si="28"/>
        <v>0</v>
      </c>
      <c r="R370" s="101" t="str">
        <f>IFERROR(VLOOKUP(G370,'Company Key'!A$8:C$19,2,FALSE)," ")</f>
        <v xml:space="preserve"> </v>
      </c>
      <c r="S370" s="42" t="str">
        <f>IFERROR(VLOOKUP(G370,'Company Key'!A$8:C$19,3,FALSE)," ")</f>
        <v xml:space="preserve"> </v>
      </c>
      <c r="T370" s="42" t="str">
        <f t="shared" si="29"/>
        <v>,   / :  []</v>
      </c>
    </row>
    <row r="371" spans="1:20" ht="14.5" x14ac:dyDescent="0.35">
      <c r="A371" s="94"/>
      <c r="B371" s="75" t="str">
        <f>IFERROR(VLOOKUP(A371,'NETL Codes'!$A$1:$B$78,2,FALSE),"")</f>
        <v/>
      </c>
      <c r="C371" s="94"/>
      <c r="D371" s="94"/>
      <c r="E371" s="94"/>
      <c r="F371" s="92" t="s">
        <v>87</v>
      </c>
      <c r="G371" s="94"/>
      <c r="H371" s="95"/>
      <c r="I371" s="96"/>
      <c r="J371" s="96"/>
      <c r="K371" s="97"/>
      <c r="L371" s="70">
        <f t="shared" si="23"/>
        <v>0</v>
      </c>
      <c r="M371" s="71">
        <f t="shared" si="24"/>
        <v>0</v>
      </c>
      <c r="N371" s="71">
        <f t="shared" si="25"/>
        <v>0</v>
      </c>
      <c r="O371" s="71">
        <f t="shared" si="26"/>
        <v>0</v>
      </c>
      <c r="P371" s="71">
        <f t="shared" si="27"/>
        <v>0</v>
      </c>
      <c r="Q371" s="71">
        <f t="shared" si="28"/>
        <v>0</v>
      </c>
      <c r="R371" s="101" t="str">
        <f>IFERROR(VLOOKUP(G371,'Company Key'!A$8:C$19,2,FALSE)," ")</f>
        <v xml:space="preserve"> </v>
      </c>
      <c r="S371" s="42" t="str">
        <f>IFERROR(VLOOKUP(G371,'Company Key'!A$8:C$19,3,FALSE)," ")</f>
        <v xml:space="preserve"> </v>
      </c>
      <c r="T371" s="42" t="str">
        <f t="shared" si="29"/>
        <v>,   / :  []</v>
      </c>
    </row>
    <row r="372" spans="1:20" ht="14.5" x14ac:dyDescent="0.35">
      <c r="A372" s="94"/>
      <c r="B372" s="75" t="str">
        <f>IFERROR(VLOOKUP(A372,'NETL Codes'!$A$1:$B$78,2,FALSE),"")</f>
        <v/>
      </c>
      <c r="C372" s="94"/>
      <c r="D372" s="94"/>
      <c r="E372" s="94"/>
      <c r="F372" s="92" t="s">
        <v>87</v>
      </c>
      <c r="G372" s="94"/>
      <c r="H372" s="95"/>
      <c r="I372" s="96"/>
      <c r="J372" s="96"/>
      <c r="K372" s="97"/>
      <c r="L372" s="70">
        <f t="shared" si="23"/>
        <v>0</v>
      </c>
      <c r="M372" s="71">
        <f t="shared" si="24"/>
        <v>0</v>
      </c>
      <c r="N372" s="71">
        <f t="shared" si="25"/>
        <v>0</v>
      </c>
      <c r="O372" s="71">
        <f t="shared" si="26"/>
        <v>0</v>
      </c>
      <c r="P372" s="71">
        <f t="shared" si="27"/>
        <v>0</v>
      </c>
      <c r="Q372" s="71">
        <f t="shared" si="28"/>
        <v>0</v>
      </c>
      <c r="R372" s="101" t="str">
        <f>IFERROR(VLOOKUP(G372,'Company Key'!A$8:C$19,2,FALSE)," ")</f>
        <v xml:space="preserve"> </v>
      </c>
      <c r="S372" s="42" t="str">
        <f>IFERROR(VLOOKUP(G372,'Company Key'!A$8:C$19,3,FALSE)," ")</f>
        <v xml:space="preserve"> </v>
      </c>
      <c r="T372" s="42" t="str">
        <f t="shared" si="29"/>
        <v>,   / :  []</v>
      </c>
    </row>
    <row r="373" spans="1:20" ht="14.5" x14ac:dyDescent="0.35">
      <c r="A373" s="94"/>
      <c r="B373" s="75" t="str">
        <f>IFERROR(VLOOKUP(A373,'NETL Codes'!$A$1:$B$78,2,FALSE),"")</f>
        <v/>
      </c>
      <c r="C373" s="94"/>
      <c r="D373" s="94"/>
      <c r="E373" s="94"/>
      <c r="F373" s="92" t="s">
        <v>87</v>
      </c>
      <c r="G373" s="94"/>
      <c r="H373" s="95"/>
      <c r="I373" s="96"/>
      <c r="J373" s="96"/>
      <c r="K373" s="97"/>
      <c r="L373" s="70">
        <f t="shared" si="23"/>
        <v>0</v>
      </c>
      <c r="M373" s="71">
        <f t="shared" si="24"/>
        <v>0</v>
      </c>
      <c r="N373" s="71">
        <f t="shared" si="25"/>
        <v>0</v>
      </c>
      <c r="O373" s="71">
        <f t="shared" si="26"/>
        <v>0</v>
      </c>
      <c r="P373" s="71">
        <f t="shared" si="27"/>
        <v>0</v>
      </c>
      <c r="Q373" s="71">
        <f t="shared" si="28"/>
        <v>0</v>
      </c>
      <c r="R373" s="101" t="str">
        <f>IFERROR(VLOOKUP(G373,'Company Key'!A$8:C$19,2,FALSE)," ")</f>
        <v xml:space="preserve"> </v>
      </c>
      <c r="S373" s="42" t="str">
        <f>IFERROR(VLOOKUP(G373,'Company Key'!A$8:C$19,3,FALSE)," ")</f>
        <v xml:space="preserve"> </v>
      </c>
      <c r="T373" s="42" t="str">
        <f t="shared" si="29"/>
        <v>,   / :  []</v>
      </c>
    </row>
    <row r="374" spans="1:20" ht="14.5" x14ac:dyDescent="0.35">
      <c r="A374" s="94"/>
      <c r="B374" s="75" t="str">
        <f>IFERROR(VLOOKUP(A374,'NETL Codes'!$A$1:$B$78,2,FALSE),"")</f>
        <v/>
      </c>
      <c r="C374" s="94"/>
      <c r="D374" s="94"/>
      <c r="E374" s="94"/>
      <c r="F374" s="92" t="s">
        <v>87</v>
      </c>
      <c r="G374" s="94"/>
      <c r="H374" s="95"/>
      <c r="I374" s="96"/>
      <c r="J374" s="96"/>
      <c r="K374" s="97"/>
      <c r="L374" s="70">
        <f t="shared" si="23"/>
        <v>0</v>
      </c>
      <c r="M374" s="71">
        <f t="shared" si="24"/>
        <v>0</v>
      </c>
      <c r="N374" s="71">
        <f t="shared" si="25"/>
        <v>0</v>
      </c>
      <c r="O374" s="71">
        <f t="shared" si="26"/>
        <v>0</v>
      </c>
      <c r="P374" s="71">
        <f t="shared" si="27"/>
        <v>0</v>
      </c>
      <c r="Q374" s="71">
        <f t="shared" si="28"/>
        <v>0</v>
      </c>
      <c r="R374" s="101" t="str">
        <f>IFERROR(VLOOKUP(G374,'Company Key'!A$8:C$19,2,FALSE)," ")</f>
        <v xml:space="preserve"> </v>
      </c>
      <c r="S374" s="42" t="str">
        <f>IFERROR(VLOOKUP(G374,'Company Key'!A$8:C$19,3,FALSE)," ")</f>
        <v xml:space="preserve"> </v>
      </c>
      <c r="T374" s="42" t="str">
        <f t="shared" si="29"/>
        <v>,   / :  []</v>
      </c>
    </row>
    <row r="375" spans="1:20" ht="14.5" x14ac:dyDescent="0.35">
      <c r="A375" s="94"/>
      <c r="B375" s="75" t="str">
        <f>IFERROR(VLOOKUP(A375,'NETL Codes'!$A$1:$B$78,2,FALSE),"")</f>
        <v/>
      </c>
      <c r="C375" s="94"/>
      <c r="D375" s="94"/>
      <c r="E375" s="94"/>
      <c r="F375" s="92" t="s">
        <v>87</v>
      </c>
      <c r="G375" s="94"/>
      <c r="H375" s="95"/>
      <c r="I375" s="96"/>
      <c r="J375" s="96"/>
      <c r="K375" s="97"/>
      <c r="L375" s="70">
        <f t="shared" si="23"/>
        <v>0</v>
      </c>
      <c r="M375" s="71">
        <f t="shared" si="24"/>
        <v>0</v>
      </c>
      <c r="N375" s="71">
        <f t="shared" si="25"/>
        <v>0</v>
      </c>
      <c r="O375" s="71">
        <f t="shared" si="26"/>
        <v>0</v>
      </c>
      <c r="P375" s="71">
        <f t="shared" si="27"/>
        <v>0</v>
      </c>
      <c r="Q375" s="71">
        <f t="shared" si="28"/>
        <v>0</v>
      </c>
      <c r="R375" s="101" t="str">
        <f>IFERROR(VLOOKUP(G375,'Company Key'!A$8:C$19,2,FALSE)," ")</f>
        <v xml:space="preserve"> </v>
      </c>
      <c r="S375" s="42" t="str">
        <f>IFERROR(VLOOKUP(G375,'Company Key'!A$8:C$19,3,FALSE)," ")</f>
        <v xml:space="preserve"> </v>
      </c>
      <c r="T375" s="42" t="str">
        <f t="shared" si="29"/>
        <v>,   / :  []</v>
      </c>
    </row>
    <row r="376" spans="1:20" ht="14.5" x14ac:dyDescent="0.35">
      <c r="A376" s="94"/>
      <c r="B376" s="75" t="str">
        <f>IFERROR(VLOOKUP(A376,'NETL Codes'!$A$1:$B$78,2,FALSE),"")</f>
        <v/>
      </c>
      <c r="C376" s="94"/>
      <c r="D376" s="94"/>
      <c r="E376" s="94"/>
      <c r="F376" s="92" t="s">
        <v>87</v>
      </c>
      <c r="G376" s="94"/>
      <c r="H376" s="95"/>
      <c r="I376" s="96"/>
      <c r="J376" s="96"/>
      <c r="K376" s="97"/>
      <c r="L376" s="70">
        <f t="shared" si="23"/>
        <v>0</v>
      </c>
      <c r="M376" s="71">
        <f t="shared" si="24"/>
        <v>0</v>
      </c>
      <c r="N376" s="71">
        <f t="shared" si="25"/>
        <v>0</v>
      </c>
      <c r="O376" s="71">
        <f t="shared" si="26"/>
        <v>0</v>
      </c>
      <c r="P376" s="71">
        <f t="shared" si="27"/>
        <v>0</v>
      </c>
      <c r="Q376" s="71">
        <f t="shared" si="28"/>
        <v>0</v>
      </c>
      <c r="R376" s="101" t="str">
        <f>IFERROR(VLOOKUP(G376,'Company Key'!A$8:C$19,2,FALSE)," ")</f>
        <v xml:space="preserve"> </v>
      </c>
      <c r="S376" s="42" t="str">
        <f>IFERROR(VLOOKUP(G376,'Company Key'!A$8:C$19,3,FALSE)," ")</f>
        <v xml:space="preserve"> </v>
      </c>
      <c r="T376" s="42" t="str">
        <f t="shared" si="29"/>
        <v>,   / :  []</v>
      </c>
    </row>
    <row r="377" spans="1:20" ht="14.5" x14ac:dyDescent="0.35">
      <c r="A377" s="94"/>
      <c r="B377" s="75" t="str">
        <f>IFERROR(VLOOKUP(A377,'NETL Codes'!$A$1:$B$78,2,FALSE),"")</f>
        <v/>
      </c>
      <c r="C377" s="94"/>
      <c r="D377" s="94"/>
      <c r="E377" s="94"/>
      <c r="F377" s="92" t="s">
        <v>87</v>
      </c>
      <c r="G377" s="94"/>
      <c r="H377" s="95"/>
      <c r="I377" s="96"/>
      <c r="J377" s="96"/>
      <c r="K377" s="97"/>
      <c r="L377" s="70">
        <f t="shared" si="23"/>
        <v>0</v>
      </c>
      <c r="M377" s="71">
        <f t="shared" si="24"/>
        <v>0</v>
      </c>
      <c r="N377" s="71">
        <f t="shared" si="25"/>
        <v>0</v>
      </c>
      <c r="O377" s="71">
        <f t="shared" si="26"/>
        <v>0</v>
      </c>
      <c r="P377" s="71">
        <f t="shared" si="27"/>
        <v>0</v>
      </c>
      <c r="Q377" s="71">
        <f t="shared" si="28"/>
        <v>0</v>
      </c>
      <c r="R377" s="101" t="str">
        <f>IFERROR(VLOOKUP(G377,'Company Key'!A$8:C$19,2,FALSE)," ")</f>
        <v xml:space="preserve"> </v>
      </c>
      <c r="S377" s="42" t="str">
        <f>IFERROR(VLOOKUP(G377,'Company Key'!A$8:C$19,3,FALSE)," ")</f>
        <v xml:space="preserve"> </v>
      </c>
      <c r="T377" s="42" t="str">
        <f t="shared" si="29"/>
        <v>,   / :  []</v>
      </c>
    </row>
    <row r="378" spans="1:20" ht="14.5" x14ac:dyDescent="0.35">
      <c r="A378" s="94"/>
      <c r="B378" s="75" t="str">
        <f>IFERROR(VLOOKUP(A378,'NETL Codes'!$A$1:$B$78,2,FALSE),"")</f>
        <v/>
      </c>
      <c r="C378" s="94"/>
      <c r="D378" s="94"/>
      <c r="E378" s="94"/>
      <c r="F378" s="92" t="s">
        <v>87</v>
      </c>
      <c r="G378" s="94"/>
      <c r="H378" s="95"/>
      <c r="I378" s="96"/>
      <c r="J378" s="96"/>
      <c r="K378" s="97"/>
      <c r="L378" s="70">
        <f t="shared" si="23"/>
        <v>0</v>
      </c>
      <c r="M378" s="71">
        <f t="shared" si="24"/>
        <v>0</v>
      </c>
      <c r="N378" s="71">
        <f t="shared" si="25"/>
        <v>0</v>
      </c>
      <c r="O378" s="71">
        <f t="shared" si="26"/>
        <v>0</v>
      </c>
      <c r="P378" s="71">
        <f t="shared" si="27"/>
        <v>0</v>
      </c>
      <c r="Q378" s="71">
        <f t="shared" si="28"/>
        <v>0</v>
      </c>
      <c r="R378" s="101" t="str">
        <f>IFERROR(VLOOKUP(G378,'Company Key'!A$8:C$19,2,FALSE)," ")</f>
        <v xml:space="preserve"> </v>
      </c>
      <c r="S378" s="42" t="str">
        <f>IFERROR(VLOOKUP(G378,'Company Key'!A$8:C$19,3,FALSE)," ")</f>
        <v xml:space="preserve"> </v>
      </c>
      <c r="T378" s="42" t="str">
        <f t="shared" si="29"/>
        <v>,   / :  []</v>
      </c>
    </row>
    <row r="379" spans="1:20" ht="14.5" x14ac:dyDescent="0.35">
      <c r="A379" s="94"/>
      <c r="B379" s="75" t="str">
        <f>IFERROR(VLOOKUP(A379,'NETL Codes'!$A$1:$B$78,2,FALSE),"")</f>
        <v/>
      </c>
      <c r="C379" s="94"/>
      <c r="D379" s="94"/>
      <c r="E379" s="94"/>
      <c r="F379" s="92" t="s">
        <v>87</v>
      </c>
      <c r="G379" s="94"/>
      <c r="H379" s="95"/>
      <c r="I379" s="96"/>
      <c r="J379" s="96"/>
      <c r="K379" s="97"/>
      <c r="L379" s="70">
        <f t="shared" si="23"/>
        <v>0</v>
      </c>
      <c r="M379" s="71">
        <f t="shared" si="24"/>
        <v>0</v>
      </c>
      <c r="N379" s="71">
        <f t="shared" si="25"/>
        <v>0</v>
      </c>
      <c r="O379" s="71">
        <f t="shared" si="26"/>
        <v>0</v>
      </c>
      <c r="P379" s="71">
        <f t="shared" si="27"/>
        <v>0</v>
      </c>
      <c r="Q379" s="71">
        <f t="shared" si="28"/>
        <v>0</v>
      </c>
      <c r="R379" s="101" t="str">
        <f>IFERROR(VLOOKUP(G379,'Company Key'!A$8:C$19,2,FALSE)," ")</f>
        <v xml:space="preserve"> </v>
      </c>
      <c r="S379" s="42" t="str">
        <f>IFERROR(VLOOKUP(G379,'Company Key'!A$8:C$19,3,FALSE)," ")</f>
        <v xml:space="preserve"> </v>
      </c>
      <c r="T379" s="42" t="str">
        <f t="shared" si="29"/>
        <v>,   / :  []</v>
      </c>
    </row>
    <row r="380" spans="1:20" ht="14.5" x14ac:dyDescent="0.35">
      <c r="A380" s="94"/>
      <c r="B380" s="75" t="str">
        <f>IFERROR(VLOOKUP(A380,'NETL Codes'!$A$1:$B$78,2,FALSE),"")</f>
        <v/>
      </c>
      <c r="C380" s="94"/>
      <c r="D380" s="94"/>
      <c r="E380" s="94"/>
      <c r="F380" s="92" t="s">
        <v>87</v>
      </c>
      <c r="G380" s="94"/>
      <c r="H380" s="95"/>
      <c r="I380" s="96"/>
      <c r="J380" s="96"/>
      <c r="K380" s="97"/>
      <c r="L380" s="70">
        <f t="shared" si="23"/>
        <v>0</v>
      </c>
      <c r="M380" s="71">
        <f t="shared" si="24"/>
        <v>0</v>
      </c>
      <c r="N380" s="71">
        <f t="shared" si="25"/>
        <v>0</v>
      </c>
      <c r="O380" s="71">
        <f t="shared" si="26"/>
        <v>0</v>
      </c>
      <c r="P380" s="71">
        <f t="shared" si="27"/>
        <v>0</v>
      </c>
      <c r="Q380" s="71">
        <f t="shared" si="28"/>
        <v>0</v>
      </c>
      <c r="R380" s="101" t="str">
        <f>IFERROR(VLOOKUP(G380,'Company Key'!A$8:C$19,2,FALSE)," ")</f>
        <v xml:space="preserve"> </v>
      </c>
      <c r="S380" s="42" t="str">
        <f>IFERROR(VLOOKUP(G380,'Company Key'!A$8:C$19,3,FALSE)," ")</f>
        <v xml:space="preserve"> </v>
      </c>
      <c r="T380" s="42" t="str">
        <f t="shared" si="29"/>
        <v>,   / :  []</v>
      </c>
    </row>
    <row r="381" spans="1:20" ht="14.5" x14ac:dyDescent="0.35">
      <c r="A381" s="94"/>
      <c r="B381" s="75" t="str">
        <f>IFERROR(VLOOKUP(A381,'NETL Codes'!$A$1:$B$78,2,FALSE),"")</f>
        <v/>
      </c>
      <c r="C381" s="94"/>
      <c r="D381" s="94"/>
      <c r="E381" s="94"/>
      <c r="F381" s="92" t="s">
        <v>87</v>
      </c>
      <c r="G381" s="94"/>
      <c r="H381" s="95"/>
      <c r="I381" s="96"/>
      <c r="J381" s="96"/>
      <c r="K381" s="97"/>
      <c r="L381" s="70">
        <f t="shared" ref="L381:L444" si="30">IF($I381="A",$H381,0)</f>
        <v>0</v>
      </c>
      <c r="M381" s="71">
        <f t="shared" ref="M381:M444" si="31">IF($I381="P",$H381,0)</f>
        <v>0</v>
      </c>
      <c r="N381" s="71">
        <f t="shared" ref="N381:N444" si="32">IF($I381="M",$H381,0)</f>
        <v>0</v>
      </c>
      <c r="O381" s="71">
        <f t="shared" ref="O381:O444" si="33">IF($I381="R",$H381,0)</f>
        <v>0</v>
      </c>
      <c r="P381" s="71">
        <f t="shared" ref="P381:P444" si="34">IF($I381="H",$H381,0)</f>
        <v>0</v>
      </c>
      <c r="Q381" s="71">
        <f t="shared" ref="Q381:Q444" si="35">IF($I381="O",$H381,0)</f>
        <v>0</v>
      </c>
      <c r="R381" s="101" t="str">
        <f>IFERROR(VLOOKUP(G381,'Company Key'!A$8:C$19,2,FALSE)," ")</f>
        <v xml:space="preserve"> </v>
      </c>
      <c r="S381" s="42" t="str">
        <f>IFERROR(VLOOKUP(G381,'Company Key'!A$8:C$19,3,FALSE)," ")</f>
        <v xml:space="preserve"> </v>
      </c>
      <c r="T381" s="42" t="str">
        <f t="shared" si="29"/>
        <v>,   / :  []</v>
      </c>
    </row>
    <row r="382" spans="1:20" ht="14.5" x14ac:dyDescent="0.35">
      <c r="A382" s="94"/>
      <c r="B382" s="75" t="str">
        <f>IFERROR(VLOOKUP(A382,'NETL Codes'!$A$1:$B$78,2,FALSE),"")</f>
        <v/>
      </c>
      <c r="C382" s="94"/>
      <c r="D382" s="94"/>
      <c r="E382" s="94"/>
      <c r="F382" s="92" t="s">
        <v>87</v>
      </c>
      <c r="G382" s="94"/>
      <c r="H382" s="95"/>
      <c r="I382" s="96"/>
      <c r="J382" s="96"/>
      <c r="K382" s="97"/>
      <c r="L382" s="70">
        <f t="shared" si="30"/>
        <v>0</v>
      </c>
      <c r="M382" s="71">
        <f t="shared" si="31"/>
        <v>0</v>
      </c>
      <c r="N382" s="71">
        <f t="shared" si="32"/>
        <v>0</v>
      </c>
      <c r="O382" s="71">
        <f t="shared" si="33"/>
        <v>0</v>
      </c>
      <c r="P382" s="71">
        <f t="shared" si="34"/>
        <v>0</v>
      </c>
      <c r="Q382" s="71">
        <f t="shared" si="35"/>
        <v>0</v>
      </c>
      <c r="R382" s="101" t="str">
        <f>IFERROR(VLOOKUP(G382,'Company Key'!A$8:C$19,2,FALSE)," ")</f>
        <v xml:space="preserve"> </v>
      </c>
      <c r="S382" s="42" t="str">
        <f>IFERROR(VLOOKUP(G382,'Company Key'!A$8:C$19,3,FALSE)," ")</f>
        <v xml:space="preserve"> </v>
      </c>
      <c r="T382" s="42" t="str">
        <f t="shared" si="29"/>
        <v>,   / :  []</v>
      </c>
    </row>
    <row r="383" spans="1:20" ht="14.5" x14ac:dyDescent="0.35">
      <c r="A383" s="94"/>
      <c r="B383" s="75" t="str">
        <f>IFERROR(VLOOKUP(A383,'NETL Codes'!$A$1:$B$78,2,FALSE),"")</f>
        <v/>
      </c>
      <c r="C383" s="94"/>
      <c r="D383" s="94"/>
      <c r="E383" s="94"/>
      <c r="F383" s="92" t="s">
        <v>87</v>
      </c>
      <c r="G383" s="94"/>
      <c r="H383" s="95"/>
      <c r="I383" s="96"/>
      <c r="J383" s="96"/>
      <c r="K383" s="97"/>
      <c r="L383" s="70">
        <f t="shared" si="30"/>
        <v>0</v>
      </c>
      <c r="M383" s="71">
        <f t="shared" si="31"/>
        <v>0</v>
      </c>
      <c r="N383" s="71">
        <f t="shared" si="32"/>
        <v>0</v>
      </c>
      <c r="O383" s="71">
        <f t="shared" si="33"/>
        <v>0</v>
      </c>
      <c r="P383" s="71">
        <f t="shared" si="34"/>
        <v>0</v>
      </c>
      <c r="Q383" s="71">
        <f t="shared" si="35"/>
        <v>0</v>
      </c>
      <c r="R383" s="101" t="str">
        <f>IFERROR(VLOOKUP(G383,'Company Key'!A$8:C$19,2,FALSE)," ")</f>
        <v xml:space="preserve"> </v>
      </c>
      <c r="S383" s="42" t="str">
        <f>IFERROR(VLOOKUP(G383,'Company Key'!A$8:C$19,3,FALSE)," ")</f>
        <v xml:space="preserve"> </v>
      </c>
      <c r="T383" s="42" t="str">
        <f t="shared" si="29"/>
        <v>,   / :  []</v>
      </c>
    </row>
    <row r="384" spans="1:20" ht="14.5" x14ac:dyDescent="0.35">
      <c r="A384" s="94"/>
      <c r="B384" s="75" t="str">
        <f>IFERROR(VLOOKUP(A384,'NETL Codes'!$A$1:$B$78,2,FALSE),"")</f>
        <v/>
      </c>
      <c r="C384" s="94"/>
      <c r="D384" s="94"/>
      <c r="E384" s="94"/>
      <c r="F384" s="92" t="s">
        <v>87</v>
      </c>
      <c r="G384" s="94"/>
      <c r="H384" s="95"/>
      <c r="I384" s="96"/>
      <c r="J384" s="96"/>
      <c r="K384" s="97"/>
      <c r="L384" s="70">
        <f t="shared" si="30"/>
        <v>0</v>
      </c>
      <c r="M384" s="71">
        <f t="shared" si="31"/>
        <v>0</v>
      </c>
      <c r="N384" s="71">
        <f t="shared" si="32"/>
        <v>0</v>
      </c>
      <c r="O384" s="71">
        <f t="shared" si="33"/>
        <v>0</v>
      </c>
      <c r="P384" s="71">
        <f t="shared" si="34"/>
        <v>0</v>
      </c>
      <c r="Q384" s="71">
        <f t="shared" si="35"/>
        <v>0</v>
      </c>
      <c r="R384" s="101" t="str">
        <f>IFERROR(VLOOKUP(G384,'Company Key'!A$8:C$19,2,FALSE)," ")</f>
        <v xml:space="preserve"> </v>
      </c>
      <c r="S384" s="42" t="str">
        <f>IFERROR(VLOOKUP(G384,'Company Key'!A$8:C$19,3,FALSE)," ")</f>
        <v xml:space="preserve"> </v>
      </c>
      <c r="T384" s="42" t="str">
        <f t="shared" si="29"/>
        <v>,   / :  []</v>
      </c>
    </row>
    <row r="385" spans="1:20" ht="14.5" x14ac:dyDescent="0.35">
      <c r="A385" s="94"/>
      <c r="B385" s="75" t="str">
        <f>IFERROR(VLOOKUP(A385,'NETL Codes'!$A$1:$B$78,2,FALSE),"")</f>
        <v/>
      </c>
      <c r="C385" s="94"/>
      <c r="D385" s="94"/>
      <c r="E385" s="94"/>
      <c r="F385" s="92" t="s">
        <v>87</v>
      </c>
      <c r="G385" s="94"/>
      <c r="H385" s="95"/>
      <c r="I385" s="96"/>
      <c r="J385" s="96"/>
      <c r="K385" s="97"/>
      <c r="L385" s="70">
        <f t="shared" si="30"/>
        <v>0</v>
      </c>
      <c r="M385" s="71">
        <f t="shared" si="31"/>
        <v>0</v>
      </c>
      <c r="N385" s="71">
        <f t="shared" si="32"/>
        <v>0</v>
      </c>
      <c r="O385" s="71">
        <f t="shared" si="33"/>
        <v>0</v>
      </c>
      <c r="P385" s="71">
        <f t="shared" si="34"/>
        <v>0</v>
      </c>
      <c r="Q385" s="71">
        <f t="shared" si="35"/>
        <v>0</v>
      </c>
      <c r="R385" s="101" t="str">
        <f>IFERROR(VLOOKUP(G385,'Company Key'!A$8:C$19,2,FALSE)," ")</f>
        <v xml:space="preserve"> </v>
      </c>
      <c r="S385" s="42" t="str">
        <f>IFERROR(VLOOKUP(G385,'Company Key'!A$8:C$19,3,FALSE)," ")</f>
        <v xml:space="preserve"> </v>
      </c>
      <c r="T385" s="42" t="str">
        <f t="shared" si="29"/>
        <v>,   / :  []</v>
      </c>
    </row>
    <row r="386" spans="1:20" ht="14.5" x14ac:dyDescent="0.35">
      <c r="A386" s="94"/>
      <c r="B386" s="75" t="str">
        <f>IFERROR(VLOOKUP(A386,'NETL Codes'!$A$1:$B$78,2,FALSE),"")</f>
        <v/>
      </c>
      <c r="C386" s="94"/>
      <c r="D386" s="94"/>
      <c r="E386" s="94"/>
      <c r="F386" s="92" t="s">
        <v>87</v>
      </c>
      <c r="G386" s="94"/>
      <c r="H386" s="95"/>
      <c r="I386" s="96"/>
      <c r="J386" s="96"/>
      <c r="K386" s="97"/>
      <c r="L386" s="70">
        <f t="shared" si="30"/>
        <v>0</v>
      </c>
      <c r="M386" s="71">
        <f t="shared" si="31"/>
        <v>0</v>
      </c>
      <c r="N386" s="71">
        <f t="shared" si="32"/>
        <v>0</v>
      </c>
      <c r="O386" s="71">
        <f t="shared" si="33"/>
        <v>0</v>
      </c>
      <c r="P386" s="71">
        <f t="shared" si="34"/>
        <v>0</v>
      </c>
      <c r="Q386" s="71">
        <f t="shared" si="35"/>
        <v>0</v>
      </c>
      <c r="R386" s="101" t="str">
        <f>IFERROR(VLOOKUP(G386,'Company Key'!A$8:C$19,2,FALSE)," ")</f>
        <v xml:space="preserve"> </v>
      </c>
      <c r="S386" s="42" t="str">
        <f>IFERROR(VLOOKUP(G386,'Company Key'!A$8:C$19,3,FALSE)," ")</f>
        <v xml:space="preserve"> </v>
      </c>
      <c r="T386" s="42" t="str">
        <f t="shared" si="29"/>
        <v>,   / :  []</v>
      </c>
    </row>
    <row r="387" spans="1:20" ht="14.5" x14ac:dyDescent="0.35">
      <c r="A387" s="94"/>
      <c r="B387" s="75" t="str">
        <f>IFERROR(VLOOKUP(A387,'NETL Codes'!$A$1:$B$78,2,FALSE),"")</f>
        <v/>
      </c>
      <c r="C387" s="94"/>
      <c r="D387" s="94"/>
      <c r="E387" s="94"/>
      <c r="F387" s="92" t="s">
        <v>87</v>
      </c>
      <c r="G387" s="94"/>
      <c r="H387" s="95"/>
      <c r="I387" s="96"/>
      <c r="J387" s="96"/>
      <c r="K387" s="97"/>
      <c r="L387" s="70">
        <f t="shared" si="30"/>
        <v>0</v>
      </c>
      <c r="M387" s="71">
        <f t="shared" si="31"/>
        <v>0</v>
      </c>
      <c r="N387" s="71">
        <f t="shared" si="32"/>
        <v>0</v>
      </c>
      <c r="O387" s="71">
        <f t="shared" si="33"/>
        <v>0</v>
      </c>
      <c r="P387" s="71">
        <f t="shared" si="34"/>
        <v>0</v>
      </c>
      <c r="Q387" s="71">
        <f t="shared" si="35"/>
        <v>0</v>
      </c>
      <c r="R387" s="101" t="str">
        <f>IFERROR(VLOOKUP(G387,'Company Key'!A$8:C$19,2,FALSE)," ")</f>
        <v xml:space="preserve"> </v>
      </c>
      <c r="S387" s="42" t="str">
        <f>IFERROR(VLOOKUP(G387,'Company Key'!A$8:C$19,3,FALSE)," ")</f>
        <v xml:space="preserve"> </v>
      </c>
      <c r="T387" s="42" t="str">
        <f t="shared" si="29"/>
        <v>,   / :  []</v>
      </c>
    </row>
    <row r="388" spans="1:20" ht="14.5" x14ac:dyDescent="0.35">
      <c r="A388" s="94"/>
      <c r="B388" s="75" t="str">
        <f>IFERROR(VLOOKUP(A388,'NETL Codes'!$A$1:$B$78,2,FALSE),"")</f>
        <v/>
      </c>
      <c r="C388" s="94"/>
      <c r="D388" s="94"/>
      <c r="E388" s="94"/>
      <c r="F388" s="92" t="s">
        <v>87</v>
      </c>
      <c r="G388" s="94"/>
      <c r="H388" s="95"/>
      <c r="I388" s="96"/>
      <c r="J388" s="96"/>
      <c r="K388" s="97"/>
      <c r="L388" s="70">
        <f t="shared" si="30"/>
        <v>0</v>
      </c>
      <c r="M388" s="71">
        <f t="shared" si="31"/>
        <v>0</v>
      </c>
      <c r="N388" s="71">
        <f t="shared" si="32"/>
        <v>0</v>
      </c>
      <c r="O388" s="71">
        <f t="shared" si="33"/>
        <v>0</v>
      </c>
      <c r="P388" s="71">
        <f t="shared" si="34"/>
        <v>0</v>
      </c>
      <c r="Q388" s="71">
        <f t="shared" si="35"/>
        <v>0</v>
      </c>
      <c r="R388" s="101" t="str">
        <f>IFERROR(VLOOKUP(G388,'Company Key'!A$8:C$19,2,FALSE)," ")</f>
        <v xml:space="preserve"> </v>
      </c>
      <c r="S388" s="42" t="str">
        <f>IFERROR(VLOOKUP(G388,'Company Key'!A$8:C$19,3,FALSE)," ")</f>
        <v xml:space="preserve"> </v>
      </c>
      <c r="T388" s="42" t="str">
        <f t="shared" si="29"/>
        <v>,   / :  []</v>
      </c>
    </row>
    <row r="389" spans="1:20" ht="14.5" x14ac:dyDescent="0.35">
      <c r="A389" s="94"/>
      <c r="B389" s="75" t="str">
        <f>IFERROR(VLOOKUP(A389,'NETL Codes'!$A$1:$B$78,2,FALSE),"")</f>
        <v/>
      </c>
      <c r="C389" s="94"/>
      <c r="D389" s="94"/>
      <c r="E389" s="94"/>
      <c r="F389" s="92" t="s">
        <v>87</v>
      </c>
      <c r="G389" s="94"/>
      <c r="H389" s="95"/>
      <c r="I389" s="96"/>
      <c r="J389" s="96"/>
      <c r="K389" s="97"/>
      <c r="L389" s="70">
        <f t="shared" si="30"/>
        <v>0</v>
      </c>
      <c r="M389" s="71">
        <f t="shared" si="31"/>
        <v>0</v>
      </c>
      <c r="N389" s="71">
        <f t="shared" si="32"/>
        <v>0</v>
      </c>
      <c r="O389" s="71">
        <f t="shared" si="33"/>
        <v>0</v>
      </c>
      <c r="P389" s="71">
        <f t="shared" si="34"/>
        <v>0</v>
      </c>
      <c r="Q389" s="71">
        <f t="shared" si="35"/>
        <v>0</v>
      </c>
      <c r="R389" s="101" t="str">
        <f>IFERROR(VLOOKUP(G389,'Company Key'!A$8:C$19,2,FALSE)," ")</f>
        <v xml:space="preserve"> </v>
      </c>
      <c r="S389" s="42" t="str">
        <f>IFERROR(VLOOKUP(G389,'Company Key'!A$8:C$19,3,FALSE)," ")</f>
        <v xml:space="preserve"> </v>
      </c>
      <c r="T389" s="42" t="str">
        <f t="shared" si="29"/>
        <v>,   / :  []</v>
      </c>
    </row>
    <row r="390" spans="1:20" ht="14.5" x14ac:dyDescent="0.35">
      <c r="A390" s="94"/>
      <c r="B390" s="75" t="str">
        <f>IFERROR(VLOOKUP(A390,'NETL Codes'!$A$1:$B$78,2,FALSE),"")</f>
        <v/>
      </c>
      <c r="C390" s="94"/>
      <c r="D390" s="94"/>
      <c r="E390" s="94"/>
      <c r="F390" s="92" t="s">
        <v>87</v>
      </c>
      <c r="G390" s="94"/>
      <c r="H390" s="95"/>
      <c r="I390" s="96"/>
      <c r="J390" s="96"/>
      <c r="K390" s="97"/>
      <c r="L390" s="70">
        <f t="shared" si="30"/>
        <v>0</v>
      </c>
      <c r="M390" s="71">
        <f t="shared" si="31"/>
        <v>0</v>
      </c>
      <c r="N390" s="71">
        <f t="shared" si="32"/>
        <v>0</v>
      </c>
      <c r="O390" s="71">
        <f t="shared" si="33"/>
        <v>0</v>
      </c>
      <c r="P390" s="71">
        <f t="shared" si="34"/>
        <v>0</v>
      </c>
      <c r="Q390" s="71">
        <f t="shared" si="35"/>
        <v>0</v>
      </c>
      <c r="R390" s="101" t="str">
        <f>IFERROR(VLOOKUP(G390,'Company Key'!A$8:C$19,2,FALSE)," ")</f>
        <v xml:space="preserve"> </v>
      </c>
      <c r="S390" s="42" t="str">
        <f>IFERROR(VLOOKUP(G390,'Company Key'!A$8:C$19,3,FALSE)," ")</f>
        <v xml:space="preserve"> </v>
      </c>
      <c r="T390" s="42" t="str">
        <f t="shared" si="29"/>
        <v>,   / :  []</v>
      </c>
    </row>
    <row r="391" spans="1:20" ht="14.5" x14ac:dyDescent="0.35">
      <c r="A391" s="94"/>
      <c r="B391" s="75" t="str">
        <f>IFERROR(VLOOKUP(A391,'NETL Codes'!$A$1:$B$78,2,FALSE),"")</f>
        <v/>
      </c>
      <c r="C391" s="94"/>
      <c r="D391" s="94"/>
      <c r="E391" s="94"/>
      <c r="F391" s="92" t="s">
        <v>87</v>
      </c>
      <c r="G391" s="94"/>
      <c r="H391" s="95"/>
      <c r="I391" s="96"/>
      <c r="J391" s="96"/>
      <c r="K391" s="97"/>
      <c r="L391" s="70">
        <f t="shared" si="30"/>
        <v>0</v>
      </c>
      <c r="M391" s="71">
        <f t="shared" si="31"/>
        <v>0</v>
      </c>
      <c r="N391" s="71">
        <f t="shared" si="32"/>
        <v>0</v>
      </c>
      <c r="O391" s="71">
        <f t="shared" si="33"/>
        <v>0</v>
      </c>
      <c r="P391" s="71">
        <f t="shared" si="34"/>
        <v>0</v>
      </c>
      <c r="Q391" s="71">
        <f t="shared" si="35"/>
        <v>0</v>
      </c>
      <c r="R391" s="101" t="str">
        <f>IFERROR(VLOOKUP(G391,'Company Key'!A$8:C$19,2,FALSE)," ")</f>
        <v xml:space="preserve"> </v>
      </c>
      <c r="S391" s="42" t="str">
        <f>IFERROR(VLOOKUP(G391,'Company Key'!A$8:C$19,3,FALSE)," ")</f>
        <v xml:space="preserve"> </v>
      </c>
      <c r="T391" s="42" t="str">
        <f t="shared" si="29"/>
        <v>,   / :  []</v>
      </c>
    </row>
    <row r="392" spans="1:20" ht="14.5" x14ac:dyDescent="0.35">
      <c r="A392" s="94"/>
      <c r="B392" s="75" t="str">
        <f>IFERROR(VLOOKUP(A392,'NETL Codes'!$A$1:$B$78,2,FALSE),"")</f>
        <v/>
      </c>
      <c r="C392" s="94"/>
      <c r="D392" s="94"/>
      <c r="E392" s="94"/>
      <c r="F392" s="92" t="s">
        <v>87</v>
      </c>
      <c r="G392" s="94"/>
      <c r="H392" s="95"/>
      <c r="I392" s="96"/>
      <c r="J392" s="96"/>
      <c r="K392" s="97"/>
      <c r="L392" s="70">
        <f t="shared" si="30"/>
        <v>0</v>
      </c>
      <c r="M392" s="71">
        <f t="shared" si="31"/>
        <v>0</v>
      </c>
      <c r="N392" s="71">
        <f t="shared" si="32"/>
        <v>0</v>
      </c>
      <c r="O392" s="71">
        <f t="shared" si="33"/>
        <v>0</v>
      </c>
      <c r="P392" s="71">
        <f t="shared" si="34"/>
        <v>0</v>
      </c>
      <c r="Q392" s="71">
        <f t="shared" si="35"/>
        <v>0</v>
      </c>
      <c r="R392" s="101" t="str">
        <f>IFERROR(VLOOKUP(G392,'Company Key'!A$8:C$19,2,FALSE)," ")</f>
        <v xml:space="preserve"> </v>
      </c>
      <c r="S392" s="42" t="str">
        <f>IFERROR(VLOOKUP(G392,'Company Key'!A$8:C$19,3,FALSE)," ")</f>
        <v xml:space="preserve"> </v>
      </c>
      <c r="T392" s="42" t="str">
        <f t="shared" ref="T392:T455" si="36">D392&amp;", "&amp;E392&amp;"  / "&amp;C392&amp;": "&amp;" "&amp;"["&amp;G392&amp;"]"</f>
        <v>,   / :  []</v>
      </c>
    </row>
    <row r="393" spans="1:20" ht="14.5" x14ac:dyDescent="0.35">
      <c r="A393" s="94"/>
      <c r="B393" s="75" t="str">
        <f>IFERROR(VLOOKUP(A393,'NETL Codes'!$A$1:$B$78,2,FALSE),"")</f>
        <v/>
      </c>
      <c r="C393" s="94"/>
      <c r="D393" s="94"/>
      <c r="E393" s="94"/>
      <c r="F393" s="92" t="s">
        <v>87</v>
      </c>
      <c r="G393" s="94"/>
      <c r="H393" s="95"/>
      <c r="I393" s="96"/>
      <c r="J393" s="96"/>
      <c r="K393" s="97"/>
      <c r="L393" s="70">
        <f t="shared" si="30"/>
        <v>0</v>
      </c>
      <c r="M393" s="71">
        <f t="shared" si="31"/>
        <v>0</v>
      </c>
      <c r="N393" s="71">
        <f t="shared" si="32"/>
        <v>0</v>
      </c>
      <c r="O393" s="71">
        <f t="shared" si="33"/>
        <v>0</v>
      </c>
      <c r="P393" s="71">
        <f t="shared" si="34"/>
        <v>0</v>
      </c>
      <c r="Q393" s="71">
        <f t="shared" si="35"/>
        <v>0</v>
      </c>
      <c r="R393" s="101" t="str">
        <f>IFERROR(VLOOKUP(G393,'Company Key'!A$8:C$19,2,FALSE)," ")</f>
        <v xml:space="preserve"> </v>
      </c>
      <c r="S393" s="42" t="str">
        <f>IFERROR(VLOOKUP(G393,'Company Key'!A$8:C$19,3,FALSE)," ")</f>
        <v xml:space="preserve"> </v>
      </c>
      <c r="T393" s="42" t="str">
        <f t="shared" si="36"/>
        <v>,   / :  []</v>
      </c>
    </row>
    <row r="394" spans="1:20" ht="14.5" x14ac:dyDescent="0.35">
      <c r="A394" s="94"/>
      <c r="B394" s="75" t="str">
        <f>IFERROR(VLOOKUP(A394,'NETL Codes'!$A$1:$B$78,2,FALSE),"")</f>
        <v/>
      </c>
      <c r="C394" s="94"/>
      <c r="D394" s="94"/>
      <c r="E394" s="94"/>
      <c r="F394" s="92" t="s">
        <v>87</v>
      </c>
      <c r="G394" s="94"/>
      <c r="H394" s="95"/>
      <c r="I394" s="96"/>
      <c r="J394" s="96"/>
      <c r="K394" s="97"/>
      <c r="L394" s="70">
        <f t="shared" si="30"/>
        <v>0</v>
      </c>
      <c r="M394" s="71">
        <f t="shared" si="31"/>
        <v>0</v>
      </c>
      <c r="N394" s="71">
        <f t="shared" si="32"/>
        <v>0</v>
      </c>
      <c r="O394" s="71">
        <f t="shared" si="33"/>
        <v>0</v>
      </c>
      <c r="P394" s="71">
        <f t="shared" si="34"/>
        <v>0</v>
      </c>
      <c r="Q394" s="71">
        <f t="shared" si="35"/>
        <v>0</v>
      </c>
      <c r="R394" s="101" t="str">
        <f>IFERROR(VLOOKUP(G394,'Company Key'!A$8:C$19,2,FALSE)," ")</f>
        <v xml:space="preserve"> </v>
      </c>
      <c r="S394" s="42" t="str">
        <f>IFERROR(VLOOKUP(G394,'Company Key'!A$8:C$19,3,FALSE)," ")</f>
        <v xml:space="preserve"> </v>
      </c>
      <c r="T394" s="42" t="str">
        <f t="shared" si="36"/>
        <v>,   / :  []</v>
      </c>
    </row>
    <row r="395" spans="1:20" ht="14.5" x14ac:dyDescent="0.35">
      <c r="A395" s="94"/>
      <c r="B395" s="75" t="str">
        <f>IFERROR(VLOOKUP(A395,'NETL Codes'!$A$1:$B$78,2,FALSE),"")</f>
        <v/>
      </c>
      <c r="C395" s="94"/>
      <c r="D395" s="94"/>
      <c r="E395" s="94"/>
      <c r="F395" s="92" t="s">
        <v>87</v>
      </c>
      <c r="G395" s="94"/>
      <c r="H395" s="95"/>
      <c r="I395" s="96"/>
      <c r="J395" s="96"/>
      <c r="K395" s="97"/>
      <c r="L395" s="70">
        <f t="shared" si="30"/>
        <v>0</v>
      </c>
      <c r="M395" s="71">
        <f t="shared" si="31"/>
        <v>0</v>
      </c>
      <c r="N395" s="71">
        <f t="shared" si="32"/>
        <v>0</v>
      </c>
      <c r="O395" s="71">
        <f t="shared" si="33"/>
        <v>0</v>
      </c>
      <c r="P395" s="71">
        <f t="shared" si="34"/>
        <v>0</v>
      </c>
      <c r="Q395" s="71">
        <f t="shared" si="35"/>
        <v>0</v>
      </c>
      <c r="R395" s="101" t="str">
        <f>IFERROR(VLOOKUP(G395,'Company Key'!A$8:C$19,2,FALSE)," ")</f>
        <v xml:space="preserve"> </v>
      </c>
      <c r="S395" s="42" t="str">
        <f>IFERROR(VLOOKUP(G395,'Company Key'!A$8:C$19,3,FALSE)," ")</f>
        <v xml:space="preserve"> </v>
      </c>
      <c r="T395" s="42" t="str">
        <f t="shared" si="36"/>
        <v>,   / :  []</v>
      </c>
    </row>
    <row r="396" spans="1:20" ht="14.5" x14ac:dyDescent="0.35">
      <c r="A396" s="94"/>
      <c r="B396" s="75" t="str">
        <f>IFERROR(VLOOKUP(A396,'NETL Codes'!$A$1:$B$78,2,FALSE),"")</f>
        <v/>
      </c>
      <c r="C396" s="94"/>
      <c r="D396" s="94"/>
      <c r="E396" s="94"/>
      <c r="F396" s="92" t="s">
        <v>87</v>
      </c>
      <c r="G396" s="94"/>
      <c r="H396" s="95"/>
      <c r="I396" s="96"/>
      <c r="J396" s="96"/>
      <c r="K396" s="97"/>
      <c r="L396" s="70">
        <f t="shared" si="30"/>
        <v>0</v>
      </c>
      <c r="M396" s="71">
        <f t="shared" si="31"/>
        <v>0</v>
      </c>
      <c r="N396" s="71">
        <f t="shared" si="32"/>
        <v>0</v>
      </c>
      <c r="O396" s="71">
        <f t="shared" si="33"/>
        <v>0</v>
      </c>
      <c r="P396" s="71">
        <f t="shared" si="34"/>
        <v>0</v>
      </c>
      <c r="Q396" s="71">
        <f t="shared" si="35"/>
        <v>0</v>
      </c>
      <c r="R396" s="101" t="str">
        <f>IFERROR(VLOOKUP(G396,'Company Key'!A$8:C$19,2,FALSE)," ")</f>
        <v xml:space="preserve"> </v>
      </c>
      <c r="S396" s="42" t="str">
        <f>IFERROR(VLOOKUP(G396,'Company Key'!A$8:C$19,3,FALSE)," ")</f>
        <v xml:space="preserve"> </v>
      </c>
      <c r="T396" s="42" t="str">
        <f t="shared" si="36"/>
        <v>,   / :  []</v>
      </c>
    </row>
    <row r="397" spans="1:20" ht="14.5" x14ac:dyDescent="0.35">
      <c r="A397" s="94"/>
      <c r="B397" s="75" t="str">
        <f>IFERROR(VLOOKUP(A397,'NETL Codes'!$A$1:$B$78,2,FALSE),"")</f>
        <v/>
      </c>
      <c r="C397" s="94"/>
      <c r="D397" s="94"/>
      <c r="E397" s="94"/>
      <c r="F397" s="92" t="s">
        <v>87</v>
      </c>
      <c r="G397" s="94"/>
      <c r="H397" s="95"/>
      <c r="I397" s="96"/>
      <c r="J397" s="96"/>
      <c r="K397" s="97"/>
      <c r="L397" s="70">
        <f t="shared" si="30"/>
        <v>0</v>
      </c>
      <c r="M397" s="71">
        <f t="shared" si="31"/>
        <v>0</v>
      </c>
      <c r="N397" s="71">
        <f t="shared" si="32"/>
        <v>0</v>
      </c>
      <c r="O397" s="71">
        <f t="shared" si="33"/>
        <v>0</v>
      </c>
      <c r="P397" s="71">
        <f t="shared" si="34"/>
        <v>0</v>
      </c>
      <c r="Q397" s="71">
        <f t="shared" si="35"/>
        <v>0</v>
      </c>
      <c r="R397" s="101" t="str">
        <f>IFERROR(VLOOKUP(G397,'Company Key'!A$8:C$19,2,FALSE)," ")</f>
        <v xml:space="preserve"> </v>
      </c>
      <c r="S397" s="42" t="str">
        <f>IFERROR(VLOOKUP(G397,'Company Key'!A$8:C$19,3,FALSE)," ")</f>
        <v xml:space="preserve"> </v>
      </c>
      <c r="T397" s="42" t="str">
        <f t="shared" si="36"/>
        <v>,   / :  []</v>
      </c>
    </row>
    <row r="398" spans="1:20" ht="14.5" x14ac:dyDescent="0.35">
      <c r="A398" s="94"/>
      <c r="B398" s="75" t="str">
        <f>IFERROR(VLOOKUP(A398,'NETL Codes'!$A$1:$B$78,2,FALSE),"")</f>
        <v/>
      </c>
      <c r="C398" s="94"/>
      <c r="D398" s="94"/>
      <c r="E398" s="94"/>
      <c r="F398" s="92" t="s">
        <v>87</v>
      </c>
      <c r="G398" s="94"/>
      <c r="H398" s="95"/>
      <c r="I398" s="96"/>
      <c r="J398" s="96"/>
      <c r="K398" s="97"/>
      <c r="L398" s="70">
        <f t="shared" si="30"/>
        <v>0</v>
      </c>
      <c r="M398" s="71">
        <f t="shared" si="31"/>
        <v>0</v>
      </c>
      <c r="N398" s="71">
        <f t="shared" si="32"/>
        <v>0</v>
      </c>
      <c r="O398" s="71">
        <f t="shared" si="33"/>
        <v>0</v>
      </c>
      <c r="P398" s="71">
        <f t="shared" si="34"/>
        <v>0</v>
      </c>
      <c r="Q398" s="71">
        <f t="shared" si="35"/>
        <v>0</v>
      </c>
      <c r="R398" s="101" t="str">
        <f>IFERROR(VLOOKUP(G398,'Company Key'!A$8:C$19,2,FALSE)," ")</f>
        <v xml:space="preserve"> </v>
      </c>
      <c r="S398" s="42" t="str">
        <f>IFERROR(VLOOKUP(G398,'Company Key'!A$8:C$19,3,FALSE)," ")</f>
        <v xml:space="preserve"> </v>
      </c>
      <c r="T398" s="42" t="str">
        <f t="shared" si="36"/>
        <v>,   / :  []</v>
      </c>
    </row>
    <row r="399" spans="1:20" ht="14.5" x14ac:dyDescent="0.35">
      <c r="A399" s="94"/>
      <c r="B399" s="75" t="str">
        <f>IFERROR(VLOOKUP(A399,'NETL Codes'!$A$1:$B$78,2,FALSE),"")</f>
        <v/>
      </c>
      <c r="C399" s="94"/>
      <c r="D399" s="94"/>
      <c r="E399" s="94"/>
      <c r="F399" s="92" t="s">
        <v>87</v>
      </c>
      <c r="G399" s="94"/>
      <c r="H399" s="95"/>
      <c r="I399" s="96"/>
      <c r="J399" s="96"/>
      <c r="K399" s="97"/>
      <c r="L399" s="70">
        <f t="shared" si="30"/>
        <v>0</v>
      </c>
      <c r="M399" s="71">
        <f t="shared" si="31"/>
        <v>0</v>
      </c>
      <c r="N399" s="71">
        <f t="shared" si="32"/>
        <v>0</v>
      </c>
      <c r="O399" s="71">
        <f t="shared" si="33"/>
        <v>0</v>
      </c>
      <c r="P399" s="71">
        <f t="shared" si="34"/>
        <v>0</v>
      </c>
      <c r="Q399" s="71">
        <f t="shared" si="35"/>
        <v>0</v>
      </c>
      <c r="R399" s="101" t="str">
        <f>IFERROR(VLOOKUP(G399,'Company Key'!A$8:C$19,2,FALSE)," ")</f>
        <v xml:space="preserve"> </v>
      </c>
      <c r="S399" s="42" t="str">
        <f>IFERROR(VLOOKUP(G399,'Company Key'!A$8:C$19,3,FALSE)," ")</f>
        <v xml:space="preserve"> </v>
      </c>
      <c r="T399" s="42" t="str">
        <f t="shared" si="36"/>
        <v>,   / :  []</v>
      </c>
    </row>
    <row r="400" spans="1:20" ht="14.5" x14ac:dyDescent="0.35">
      <c r="A400" s="94"/>
      <c r="B400" s="75" t="str">
        <f>IFERROR(VLOOKUP(A400,'NETL Codes'!$A$1:$B$78,2,FALSE),"")</f>
        <v/>
      </c>
      <c r="C400" s="94"/>
      <c r="D400" s="94"/>
      <c r="E400" s="94"/>
      <c r="F400" s="92" t="s">
        <v>87</v>
      </c>
      <c r="G400" s="94"/>
      <c r="H400" s="95"/>
      <c r="I400" s="96"/>
      <c r="J400" s="96"/>
      <c r="K400" s="97"/>
      <c r="L400" s="70">
        <f t="shared" si="30"/>
        <v>0</v>
      </c>
      <c r="M400" s="71">
        <f t="shared" si="31"/>
        <v>0</v>
      </c>
      <c r="N400" s="71">
        <f t="shared" si="32"/>
        <v>0</v>
      </c>
      <c r="O400" s="71">
        <f t="shared" si="33"/>
        <v>0</v>
      </c>
      <c r="P400" s="71">
        <f t="shared" si="34"/>
        <v>0</v>
      </c>
      <c r="Q400" s="71">
        <f t="shared" si="35"/>
        <v>0</v>
      </c>
      <c r="R400" s="101" t="str">
        <f>IFERROR(VLOOKUP(G400,'Company Key'!A$8:C$19,2,FALSE)," ")</f>
        <v xml:space="preserve"> </v>
      </c>
      <c r="S400" s="42" t="str">
        <f>IFERROR(VLOOKUP(G400,'Company Key'!A$8:C$19,3,FALSE)," ")</f>
        <v xml:space="preserve"> </v>
      </c>
      <c r="T400" s="42" t="str">
        <f t="shared" si="36"/>
        <v>,   / :  []</v>
      </c>
    </row>
    <row r="401" spans="1:20" ht="14.5" x14ac:dyDescent="0.35">
      <c r="A401" s="94"/>
      <c r="B401" s="75" t="str">
        <f>IFERROR(VLOOKUP(A401,'NETL Codes'!$A$1:$B$78,2,FALSE),"")</f>
        <v/>
      </c>
      <c r="C401" s="94"/>
      <c r="D401" s="94"/>
      <c r="E401" s="94"/>
      <c r="F401" s="92" t="s">
        <v>87</v>
      </c>
      <c r="G401" s="94"/>
      <c r="H401" s="95"/>
      <c r="I401" s="96"/>
      <c r="J401" s="96"/>
      <c r="K401" s="97"/>
      <c r="L401" s="70">
        <f t="shared" si="30"/>
        <v>0</v>
      </c>
      <c r="M401" s="71">
        <f t="shared" si="31"/>
        <v>0</v>
      </c>
      <c r="N401" s="71">
        <f t="shared" si="32"/>
        <v>0</v>
      </c>
      <c r="O401" s="71">
        <f t="shared" si="33"/>
        <v>0</v>
      </c>
      <c r="P401" s="71">
        <f t="shared" si="34"/>
        <v>0</v>
      </c>
      <c r="Q401" s="71">
        <f t="shared" si="35"/>
        <v>0</v>
      </c>
      <c r="R401" s="101" t="str">
        <f>IFERROR(VLOOKUP(G401,'Company Key'!A$8:C$19,2,FALSE)," ")</f>
        <v xml:space="preserve"> </v>
      </c>
      <c r="S401" s="42" t="str">
        <f>IFERROR(VLOOKUP(G401,'Company Key'!A$8:C$19,3,FALSE)," ")</f>
        <v xml:space="preserve"> </v>
      </c>
      <c r="T401" s="42" t="str">
        <f t="shared" si="36"/>
        <v>,   / :  []</v>
      </c>
    </row>
    <row r="402" spans="1:20" ht="14.5" x14ac:dyDescent="0.35">
      <c r="A402" s="94"/>
      <c r="B402" s="75" t="str">
        <f>IFERROR(VLOOKUP(A402,'NETL Codes'!$A$1:$B$78,2,FALSE),"")</f>
        <v/>
      </c>
      <c r="C402" s="94"/>
      <c r="D402" s="94"/>
      <c r="E402" s="94"/>
      <c r="F402" s="92" t="s">
        <v>87</v>
      </c>
      <c r="G402" s="94"/>
      <c r="H402" s="95"/>
      <c r="I402" s="96"/>
      <c r="J402" s="96"/>
      <c r="K402" s="97"/>
      <c r="L402" s="70">
        <f t="shared" si="30"/>
        <v>0</v>
      </c>
      <c r="M402" s="71">
        <f t="shared" si="31"/>
        <v>0</v>
      </c>
      <c r="N402" s="71">
        <f t="shared" si="32"/>
        <v>0</v>
      </c>
      <c r="O402" s="71">
        <f t="shared" si="33"/>
        <v>0</v>
      </c>
      <c r="P402" s="71">
        <f t="shared" si="34"/>
        <v>0</v>
      </c>
      <c r="Q402" s="71">
        <f t="shared" si="35"/>
        <v>0</v>
      </c>
      <c r="R402" s="101" t="str">
        <f>IFERROR(VLOOKUP(G402,'Company Key'!A$8:C$19,2,FALSE)," ")</f>
        <v xml:space="preserve"> </v>
      </c>
      <c r="S402" s="42" t="str">
        <f>IFERROR(VLOOKUP(G402,'Company Key'!A$8:C$19,3,FALSE)," ")</f>
        <v xml:space="preserve"> </v>
      </c>
      <c r="T402" s="42" t="str">
        <f t="shared" si="36"/>
        <v>,   / :  []</v>
      </c>
    </row>
    <row r="403" spans="1:20" ht="14.5" x14ac:dyDescent="0.35">
      <c r="A403" s="94"/>
      <c r="B403" s="75" t="str">
        <f>IFERROR(VLOOKUP(A403,'NETL Codes'!$A$1:$B$78,2,FALSE),"")</f>
        <v/>
      </c>
      <c r="C403" s="94"/>
      <c r="D403" s="94"/>
      <c r="E403" s="94"/>
      <c r="F403" s="92" t="s">
        <v>87</v>
      </c>
      <c r="G403" s="94"/>
      <c r="H403" s="95"/>
      <c r="I403" s="96"/>
      <c r="J403" s="96"/>
      <c r="K403" s="97"/>
      <c r="L403" s="70">
        <f t="shared" si="30"/>
        <v>0</v>
      </c>
      <c r="M403" s="71">
        <f t="shared" si="31"/>
        <v>0</v>
      </c>
      <c r="N403" s="71">
        <f t="shared" si="32"/>
        <v>0</v>
      </c>
      <c r="O403" s="71">
        <f t="shared" si="33"/>
        <v>0</v>
      </c>
      <c r="P403" s="71">
        <f t="shared" si="34"/>
        <v>0</v>
      </c>
      <c r="Q403" s="71">
        <f t="shared" si="35"/>
        <v>0</v>
      </c>
      <c r="R403" s="101" t="str">
        <f>IFERROR(VLOOKUP(G403,'Company Key'!A$8:C$19,2,FALSE)," ")</f>
        <v xml:space="preserve"> </v>
      </c>
      <c r="S403" s="42" t="str">
        <f>IFERROR(VLOOKUP(G403,'Company Key'!A$8:C$19,3,FALSE)," ")</f>
        <v xml:space="preserve"> </v>
      </c>
      <c r="T403" s="42" t="str">
        <f t="shared" si="36"/>
        <v>,   / :  []</v>
      </c>
    </row>
    <row r="404" spans="1:20" ht="14.5" x14ac:dyDescent="0.35">
      <c r="A404" s="94"/>
      <c r="B404" s="75" t="str">
        <f>IFERROR(VLOOKUP(A404,'NETL Codes'!$A$1:$B$78,2,FALSE),"")</f>
        <v/>
      </c>
      <c r="C404" s="94"/>
      <c r="D404" s="94"/>
      <c r="E404" s="94"/>
      <c r="F404" s="92" t="s">
        <v>87</v>
      </c>
      <c r="G404" s="94"/>
      <c r="H404" s="95"/>
      <c r="I404" s="96"/>
      <c r="J404" s="96"/>
      <c r="K404" s="97"/>
      <c r="L404" s="70">
        <f t="shared" si="30"/>
        <v>0</v>
      </c>
      <c r="M404" s="71">
        <f t="shared" si="31"/>
        <v>0</v>
      </c>
      <c r="N404" s="71">
        <f t="shared" si="32"/>
        <v>0</v>
      </c>
      <c r="O404" s="71">
        <f t="shared" si="33"/>
        <v>0</v>
      </c>
      <c r="P404" s="71">
        <f t="shared" si="34"/>
        <v>0</v>
      </c>
      <c r="Q404" s="71">
        <f t="shared" si="35"/>
        <v>0</v>
      </c>
      <c r="R404" s="101" t="str">
        <f>IFERROR(VLOOKUP(G404,'Company Key'!A$8:C$19,2,FALSE)," ")</f>
        <v xml:space="preserve"> </v>
      </c>
      <c r="S404" s="42" t="str">
        <f>IFERROR(VLOOKUP(G404,'Company Key'!A$8:C$19,3,FALSE)," ")</f>
        <v xml:space="preserve"> </v>
      </c>
      <c r="T404" s="42" t="str">
        <f t="shared" si="36"/>
        <v>,   / :  []</v>
      </c>
    </row>
    <row r="405" spans="1:20" ht="14.5" x14ac:dyDescent="0.35">
      <c r="A405" s="94"/>
      <c r="B405" s="75" t="str">
        <f>IFERROR(VLOOKUP(A405,'NETL Codes'!$A$1:$B$78,2,FALSE),"")</f>
        <v/>
      </c>
      <c r="C405" s="94"/>
      <c r="D405" s="94"/>
      <c r="E405" s="94"/>
      <c r="F405" s="92" t="s">
        <v>87</v>
      </c>
      <c r="G405" s="94"/>
      <c r="H405" s="95"/>
      <c r="I405" s="96"/>
      <c r="J405" s="96"/>
      <c r="K405" s="97"/>
      <c r="L405" s="70">
        <f t="shared" si="30"/>
        <v>0</v>
      </c>
      <c r="M405" s="71">
        <f t="shared" si="31"/>
        <v>0</v>
      </c>
      <c r="N405" s="71">
        <f t="shared" si="32"/>
        <v>0</v>
      </c>
      <c r="O405" s="71">
        <f t="shared" si="33"/>
        <v>0</v>
      </c>
      <c r="P405" s="71">
        <f t="shared" si="34"/>
        <v>0</v>
      </c>
      <c r="Q405" s="71">
        <f t="shared" si="35"/>
        <v>0</v>
      </c>
      <c r="R405" s="101" t="str">
        <f>IFERROR(VLOOKUP(G405,'Company Key'!A$8:C$19,2,FALSE)," ")</f>
        <v xml:space="preserve"> </v>
      </c>
      <c r="S405" s="42" t="str">
        <f>IFERROR(VLOOKUP(G405,'Company Key'!A$8:C$19,3,FALSE)," ")</f>
        <v xml:space="preserve"> </v>
      </c>
      <c r="T405" s="42" t="str">
        <f t="shared" si="36"/>
        <v>,   / :  []</v>
      </c>
    </row>
    <row r="406" spans="1:20" ht="14.5" x14ac:dyDescent="0.35">
      <c r="A406" s="94"/>
      <c r="B406" s="75" t="str">
        <f>IFERROR(VLOOKUP(A406,'NETL Codes'!$A$1:$B$78,2,FALSE),"")</f>
        <v/>
      </c>
      <c r="C406" s="94"/>
      <c r="D406" s="94"/>
      <c r="E406" s="94"/>
      <c r="F406" s="92" t="s">
        <v>87</v>
      </c>
      <c r="G406" s="94"/>
      <c r="H406" s="95"/>
      <c r="I406" s="96"/>
      <c r="J406" s="96"/>
      <c r="K406" s="97"/>
      <c r="L406" s="70">
        <f t="shared" si="30"/>
        <v>0</v>
      </c>
      <c r="M406" s="71">
        <f t="shared" si="31"/>
        <v>0</v>
      </c>
      <c r="N406" s="71">
        <f t="shared" si="32"/>
        <v>0</v>
      </c>
      <c r="O406" s="71">
        <f t="shared" si="33"/>
        <v>0</v>
      </c>
      <c r="P406" s="71">
        <f t="shared" si="34"/>
        <v>0</v>
      </c>
      <c r="Q406" s="71">
        <f t="shared" si="35"/>
        <v>0</v>
      </c>
      <c r="R406" s="101" t="str">
        <f>IFERROR(VLOOKUP(G406,'Company Key'!A$8:C$19,2,FALSE)," ")</f>
        <v xml:space="preserve"> </v>
      </c>
      <c r="S406" s="42" t="str">
        <f>IFERROR(VLOOKUP(G406,'Company Key'!A$8:C$19,3,FALSE)," ")</f>
        <v xml:space="preserve"> </v>
      </c>
      <c r="T406" s="42" t="str">
        <f t="shared" si="36"/>
        <v>,   / :  []</v>
      </c>
    </row>
    <row r="407" spans="1:20" ht="14.5" x14ac:dyDescent="0.35">
      <c r="A407" s="94"/>
      <c r="B407" s="75" t="str">
        <f>IFERROR(VLOOKUP(A407,'NETL Codes'!$A$1:$B$78,2,FALSE),"")</f>
        <v/>
      </c>
      <c r="C407" s="94"/>
      <c r="D407" s="94"/>
      <c r="E407" s="94"/>
      <c r="F407" s="92" t="s">
        <v>87</v>
      </c>
      <c r="G407" s="94"/>
      <c r="H407" s="95"/>
      <c r="I407" s="96"/>
      <c r="J407" s="96"/>
      <c r="K407" s="97"/>
      <c r="L407" s="70">
        <f t="shared" si="30"/>
        <v>0</v>
      </c>
      <c r="M407" s="71">
        <f t="shared" si="31"/>
        <v>0</v>
      </c>
      <c r="N407" s="71">
        <f t="shared" si="32"/>
        <v>0</v>
      </c>
      <c r="O407" s="71">
        <f t="shared" si="33"/>
        <v>0</v>
      </c>
      <c r="P407" s="71">
        <f t="shared" si="34"/>
        <v>0</v>
      </c>
      <c r="Q407" s="71">
        <f t="shared" si="35"/>
        <v>0</v>
      </c>
      <c r="R407" s="101" t="str">
        <f>IFERROR(VLOOKUP(G407,'Company Key'!A$8:C$19,2,FALSE)," ")</f>
        <v xml:space="preserve"> </v>
      </c>
      <c r="S407" s="42" t="str">
        <f>IFERROR(VLOOKUP(G407,'Company Key'!A$8:C$19,3,FALSE)," ")</f>
        <v xml:space="preserve"> </v>
      </c>
      <c r="T407" s="42" t="str">
        <f t="shared" si="36"/>
        <v>,   / :  []</v>
      </c>
    </row>
    <row r="408" spans="1:20" ht="14.5" x14ac:dyDescent="0.35">
      <c r="A408" s="94"/>
      <c r="B408" s="75" t="str">
        <f>IFERROR(VLOOKUP(A408,'NETL Codes'!$A$1:$B$78,2,FALSE),"")</f>
        <v/>
      </c>
      <c r="C408" s="94"/>
      <c r="D408" s="94"/>
      <c r="E408" s="94"/>
      <c r="F408" s="92" t="s">
        <v>87</v>
      </c>
      <c r="G408" s="94"/>
      <c r="H408" s="95"/>
      <c r="I408" s="96"/>
      <c r="J408" s="96"/>
      <c r="K408" s="97"/>
      <c r="L408" s="70">
        <f t="shared" si="30"/>
        <v>0</v>
      </c>
      <c r="M408" s="71">
        <f t="shared" si="31"/>
        <v>0</v>
      </c>
      <c r="N408" s="71">
        <f t="shared" si="32"/>
        <v>0</v>
      </c>
      <c r="O408" s="71">
        <f t="shared" si="33"/>
        <v>0</v>
      </c>
      <c r="P408" s="71">
        <f t="shared" si="34"/>
        <v>0</v>
      </c>
      <c r="Q408" s="71">
        <f t="shared" si="35"/>
        <v>0</v>
      </c>
      <c r="R408" s="101" t="str">
        <f>IFERROR(VLOOKUP(G408,'Company Key'!A$8:C$19,2,FALSE)," ")</f>
        <v xml:space="preserve"> </v>
      </c>
      <c r="S408" s="42" t="str">
        <f>IFERROR(VLOOKUP(G408,'Company Key'!A$8:C$19,3,FALSE)," ")</f>
        <v xml:space="preserve"> </v>
      </c>
      <c r="T408" s="42" t="str">
        <f t="shared" si="36"/>
        <v>,   / :  []</v>
      </c>
    </row>
    <row r="409" spans="1:20" ht="14.5" x14ac:dyDescent="0.35">
      <c r="A409" s="94"/>
      <c r="B409" s="75" t="str">
        <f>IFERROR(VLOOKUP(A409,'NETL Codes'!$A$1:$B$78,2,FALSE),"")</f>
        <v/>
      </c>
      <c r="C409" s="94"/>
      <c r="D409" s="94"/>
      <c r="E409" s="94"/>
      <c r="F409" s="92" t="s">
        <v>87</v>
      </c>
      <c r="G409" s="94"/>
      <c r="H409" s="95"/>
      <c r="I409" s="96"/>
      <c r="J409" s="96"/>
      <c r="K409" s="97"/>
      <c r="L409" s="70">
        <f t="shared" si="30"/>
        <v>0</v>
      </c>
      <c r="M409" s="71">
        <f t="shared" si="31"/>
        <v>0</v>
      </c>
      <c r="N409" s="71">
        <f t="shared" si="32"/>
        <v>0</v>
      </c>
      <c r="O409" s="71">
        <f t="shared" si="33"/>
        <v>0</v>
      </c>
      <c r="P409" s="71">
        <f t="shared" si="34"/>
        <v>0</v>
      </c>
      <c r="Q409" s="71">
        <f t="shared" si="35"/>
        <v>0</v>
      </c>
      <c r="R409" s="101" t="str">
        <f>IFERROR(VLOOKUP(G409,'Company Key'!A$8:C$19,2,FALSE)," ")</f>
        <v xml:space="preserve"> </v>
      </c>
      <c r="S409" s="42" t="str">
        <f>IFERROR(VLOOKUP(G409,'Company Key'!A$8:C$19,3,FALSE)," ")</f>
        <v xml:space="preserve"> </v>
      </c>
      <c r="T409" s="42" t="str">
        <f t="shared" si="36"/>
        <v>,   / :  []</v>
      </c>
    </row>
    <row r="410" spans="1:20" ht="14.5" x14ac:dyDescent="0.35">
      <c r="A410" s="94"/>
      <c r="B410" s="75" t="str">
        <f>IFERROR(VLOOKUP(A410,'NETL Codes'!$A$1:$B$78,2,FALSE),"")</f>
        <v/>
      </c>
      <c r="C410" s="94"/>
      <c r="D410" s="94"/>
      <c r="E410" s="94"/>
      <c r="F410" s="92" t="s">
        <v>87</v>
      </c>
      <c r="G410" s="94"/>
      <c r="H410" s="95"/>
      <c r="I410" s="96"/>
      <c r="J410" s="96"/>
      <c r="K410" s="97"/>
      <c r="L410" s="70">
        <f t="shared" si="30"/>
        <v>0</v>
      </c>
      <c r="M410" s="71">
        <f t="shared" si="31"/>
        <v>0</v>
      </c>
      <c r="N410" s="71">
        <f t="shared" si="32"/>
        <v>0</v>
      </c>
      <c r="O410" s="71">
        <f t="shared" si="33"/>
        <v>0</v>
      </c>
      <c r="P410" s="71">
        <f t="shared" si="34"/>
        <v>0</v>
      </c>
      <c r="Q410" s="71">
        <f t="shared" si="35"/>
        <v>0</v>
      </c>
      <c r="R410" s="101" t="str">
        <f>IFERROR(VLOOKUP(G410,'Company Key'!A$8:C$19,2,FALSE)," ")</f>
        <v xml:space="preserve"> </v>
      </c>
      <c r="S410" s="42" t="str">
        <f>IFERROR(VLOOKUP(G410,'Company Key'!A$8:C$19,3,FALSE)," ")</f>
        <v xml:space="preserve"> </v>
      </c>
      <c r="T410" s="42" t="str">
        <f t="shared" si="36"/>
        <v>,   / :  []</v>
      </c>
    </row>
    <row r="411" spans="1:20" ht="14.5" x14ac:dyDescent="0.35">
      <c r="A411" s="94"/>
      <c r="B411" s="75" t="str">
        <f>IFERROR(VLOOKUP(A411,'NETL Codes'!$A$1:$B$78,2,FALSE),"")</f>
        <v/>
      </c>
      <c r="C411" s="94"/>
      <c r="D411" s="94"/>
      <c r="E411" s="94"/>
      <c r="F411" s="92" t="s">
        <v>87</v>
      </c>
      <c r="G411" s="94"/>
      <c r="H411" s="95"/>
      <c r="I411" s="96"/>
      <c r="J411" s="96"/>
      <c r="K411" s="97"/>
      <c r="L411" s="70">
        <f t="shared" si="30"/>
        <v>0</v>
      </c>
      <c r="M411" s="71">
        <f t="shared" si="31"/>
        <v>0</v>
      </c>
      <c r="N411" s="71">
        <f t="shared" si="32"/>
        <v>0</v>
      </c>
      <c r="O411" s="71">
        <f t="shared" si="33"/>
        <v>0</v>
      </c>
      <c r="P411" s="71">
        <f t="shared" si="34"/>
        <v>0</v>
      </c>
      <c r="Q411" s="71">
        <f t="shared" si="35"/>
        <v>0</v>
      </c>
      <c r="R411" s="101" t="str">
        <f>IFERROR(VLOOKUP(G411,'Company Key'!A$8:C$19,2,FALSE)," ")</f>
        <v xml:space="preserve"> </v>
      </c>
      <c r="S411" s="42" t="str">
        <f>IFERROR(VLOOKUP(G411,'Company Key'!A$8:C$19,3,FALSE)," ")</f>
        <v xml:space="preserve"> </v>
      </c>
      <c r="T411" s="42" t="str">
        <f t="shared" si="36"/>
        <v>,   / :  []</v>
      </c>
    </row>
    <row r="412" spans="1:20" ht="14.5" x14ac:dyDescent="0.35">
      <c r="A412" s="94"/>
      <c r="B412" s="75" t="str">
        <f>IFERROR(VLOOKUP(A412,'NETL Codes'!$A$1:$B$78,2,FALSE),"")</f>
        <v/>
      </c>
      <c r="C412" s="94"/>
      <c r="D412" s="94"/>
      <c r="E412" s="94"/>
      <c r="F412" s="92" t="s">
        <v>87</v>
      </c>
      <c r="G412" s="94"/>
      <c r="H412" s="95"/>
      <c r="I412" s="96"/>
      <c r="J412" s="96"/>
      <c r="K412" s="97"/>
      <c r="L412" s="70">
        <f t="shared" si="30"/>
        <v>0</v>
      </c>
      <c r="M412" s="71">
        <f t="shared" si="31"/>
        <v>0</v>
      </c>
      <c r="N412" s="71">
        <f t="shared" si="32"/>
        <v>0</v>
      </c>
      <c r="O412" s="71">
        <f t="shared" si="33"/>
        <v>0</v>
      </c>
      <c r="P412" s="71">
        <f t="shared" si="34"/>
        <v>0</v>
      </c>
      <c r="Q412" s="71">
        <f t="shared" si="35"/>
        <v>0</v>
      </c>
      <c r="R412" s="101" t="str">
        <f>IFERROR(VLOOKUP(G412,'Company Key'!A$8:C$19,2,FALSE)," ")</f>
        <v xml:space="preserve"> </v>
      </c>
      <c r="S412" s="42" t="str">
        <f>IFERROR(VLOOKUP(G412,'Company Key'!A$8:C$19,3,FALSE)," ")</f>
        <v xml:space="preserve"> </v>
      </c>
      <c r="T412" s="42" t="str">
        <f t="shared" si="36"/>
        <v>,   / :  []</v>
      </c>
    </row>
    <row r="413" spans="1:20" ht="14.5" x14ac:dyDescent="0.35">
      <c r="A413" s="94"/>
      <c r="B413" s="75" t="str">
        <f>IFERROR(VLOOKUP(A413,'NETL Codes'!$A$1:$B$78,2,FALSE),"")</f>
        <v/>
      </c>
      <c r="C413" s="94"/>
      <c r="D413" s="94"/>
      <c r="E413" s="94"/>
      <c r="F413" s="92" t="s">
        <v>87</v>
      </c>
      <c r="G413" s="94"/>
      <c r="H413" s="95"/>
      <c r="I413" s="96"/>
      <c r="J413" s="96"/>
      <c r="K413" s="97"/>
      <c r="L413" s="70">
        <f t="shared" si="30"/>
        <v>0</v>
      </c>
      <c r="M413" s="71">
        <f t="shared" si="31"/>
        <v>0</v>
      </c>
      <c r="N413" s="71">
        <f t="shared" si="32"/>
        <v>0</v>
      </c>
      <c r="O413" s="71">
        <f t="shared" si="33"/>
        <v>0</v>
      </c>
      <c r="P413" s="71">
        <f t="shared" si="34"/>
        <v>0</v>
      </c>
      <c r="Q413" s="71">
        <f t="shared" si="35"/>
        <v>0</v>
      </c>
      <c r="R413" s="101" t="str">
        <f>IFERROR(VLOOKUP(G413,'Company Key'!A$8:C$19,2,FALSE)," ")</f>
        <v xml:space="preserve"> </v>
      </c>
      <c r="S413" s="42" t="str">
        <f>IFERROR(VLOOKUP(G413,'Company Key'!A$8:C$19,3,FALSE)," ")</f>
        <v xml:space="preserve"> </v>
      </c>
      <c r="T413" s="42" t="str">
        <f t="shared" si="36"/>
        <v>,   / :  []</v>
      </c>
    </row>
    <row r="414" spans="1:20" ht="14.5" x14ac:dyDescent="0.35">
      <c r="A414" s="94"/>
      <c r="B414" s="75" t="str">
        <f>IFERROR(VLOOKUP(A414,'NETL Codes'!$A$1:$B$78,2,FALSE),"")</f>
        <v/>
      </c>
      <c r="C414" s="94"/>
      <c r="D414" s="94"/>
      <c r="E414" s="94"/>
      <c r="F414" s="92" t="s">
        <v>87</v>
      </c>
      <c r="G414" s="94"/>
      <c r="H414" s="95"/>
      <c r="I414" s="96"/>
      <c r="J414" s="96"/>
      <c r="K414" s="97"/>
      <c r="L414" s="70">
        <f t="shared" si="30"/>
        <v>0</v>
      </c>
      <c r="M414" s="71">
        <f t="shared" si="31"/>
        <v>0</v>
      </c>
      <c r="N414" s="71">
        <f t="shared" si="32"/>
        <v>0</v>
      </c>
      <c r="O414" s="71">
        <f t="shared" si="33"/>
        <v>0</v>
      </c>
      <c r="P414" s="71">
        <f t="shared" si="34"/>
        <v>0</v>
      </c>
      <c r="Q414" s="71">
        <f t="shared" si="35"/>
        <v>0</v>
      </c>
      <c r="R414" s="101" t="str">
        <f>IFERROR(VLOOKUP(G414,'Company Key'!A$8:C$19,2,FALSE)," ")</f>
        <v xml:space="preserve"> </v>
      </c>
      <c r="S414" s="42" t="str">
        <f>IFERROR(VLOOKUP(G414,'Company Key'!A$8:C$19,3,FALSE)," ")</f>
        <v xml:space="preserve"> </v>
      </c>
      <c r="T414" s="42" t="str">
        <f t="shared" si="36"/>
        <v>,   / :  []</v>
      </c>
    </row>
    <row r="415" spans="1:20" ht="14.5" x14ac:dyDescent="0.35">
      <c r="A415" s="94"/>
      <c r="B415" s="75" t="str">
        <f>IFERROR(VLOOKUP(A415,'NETL Codes'!$A$1:$B$78,2,FALSE),"")</f>
        <v/>
      </c>
      <c r="C415" s="94"/>
      <c r="D415" s="94"/>
      <c r="E415" s="94"/>
      <c r="F415" s="92" t="s">
        <v>87</v>
      </c>
      <c r="G415" s="94"/>
      <c r="H415" s="95"/>
      <c r="I415" s="96"/>
      <c r="J415" s="96"/>
      <c r="K415" s="97"/>
      <c r="L415" s="70">
        <f t="shared" si="30"/>
        <v>0</v>
      </c>
      <c r="M415" s="71">
        <f t="shared" si="31"/>
        <v>0</v>
      </c>
      <c r="N415" s="71">
        <f t="shared" si="32"/>
        <v>0</v>
      </c>
      <c r="O415" s="71">
        <f t="shared" si="33"/>
        <v>0</v>
      </c>
      <c r="P415" s="71">
        <f t="shared" si="34"/>
        <v>0</v>
      </c>
      <c r="Q415" s="71">
        <f t="shared" si="35"/>
        <v>0</v>
      </c>
      <c r="R415" s="101" t="str">
        <f>IFERROR(VLOOKUP(G415,'Company Key'!A$8:C$19,2,FALSE)," ")</f>
        <v xml:space="preserve"> </v>
      </c>
      <c r="S415" s="42" t="str">
        <f>IFERROR(VLOOKUP(G415,'Company Key'!A$8:C$19,3,FALSE)," ")</f>
        <v xml:space="preserve"> </v>
      </c>
      <c r="T415" s="42" t="str">
        <f t="shared" si="36"/>
        <v>,   / :  []</v>
      </c>
    </row>
    <row r="416" spans="1:20" ht="14.5" x14ac:dyDescent="0.35">
      <c r="A416" s="94"/>
      <c r="B416" s="75" t="str">
        <f>IFERROR(VLOOKUP(A416,'NETL Codes'!$A$1:$B$78,2,FALSE),"")</f>
        <v/>
      </c>
      <c r="C416" s="94"/>
      <c r="D416" s="94"/>
      <c r="E416" s="94"/>
      <c r="F416" s="92" t="s">
        <v>87</v>
      </c>
      <c r="G416" s="94"/>
      <c r="H416" s="95"/>
      <c r="I416" s="96"/>
      <c r="J416" s="96"/>
      <c r="K416" s="97"/>
      <c r="L416" s="70">
        <f t="shared" si="30"/>
        <v>0</v>
      </c>
      <c r="M416" s="71">
        <f t="shared" si="31"/>
        <v>0</v>
      </c>
      <c r="N416" s="71">
        <f t="shared" si="32"/>
        <v>0</v>
      </c>
      <c r="O416" s="71">
        <f t="shared" si="33"/>
        <v>0</v>
      </c>
      <c r="P416" s="71">
        <f t="shared" si="34"/>
        <v>0</v>
      </c>
      <c r="Q416" s="71">
        <f t="shared" si="35"/>
        <v>0</v>
      </c>
      <c r="R416" s="101" t="str">
        <f>IFERROR(VLOOKUP(G416,'Company Key'!A$8:C$19,2,FALSE)," ")</f>
        <v xml:space="preserve"> </v>
      </c>
      <c r="S416" s="42" t="str">
        <f>IFERROR(VLOOKUP(G416,'Company Key'!A$8:C$19,3,FALSE)," ")</f>
        <v xml:space="preserve"> </v>
      </c>
      <c r="T416" s="42" t="str">
        <f t="shared" si="36"/>
        <v>,   / :  []</v>
      </c>
    </row>
    <row r="417" spans="1:20" ht="14.5" x14ac:dyDescent="0.35">
      <c r="A417" s="94"/>
      <c r="B417" s="75" t="str">
        <f>IFERROR(VLOOKUP(A417,'NETL Codes'!$A$1:$B$78,2,FALSE),"")</f>
        <v/>
      </c>
      <c r="C417" s="94"/>
      <c r="D417" s="94"/>
      <c r="E417" s="94"/>
      <c r="F417" s="92" t="s">
        <v>87</v>
      </c>
      <c r="G417" s="94"/>
      <c r="H417" s="95"/>
      <c r="I417" s="96"/>
      <c r="J417" s="96"/>
      <c r="K417" s="97"/>
      <c r="L417" s="70">
        <f t="shared" si="30"/>
        <v>0</v>
      </c>
      <c r="M417" s="71">
        <f t="shared" si="31"/>
        <v>0</v>
      </c>
      <c r="N417" s="71">
        <f t="shared" si="32"/>
        <v>0</v>
      </c>
      <c r="O417" s="71">
        <f t="shared" si="33"/>
        <v>0</v>
      </c>
      <c r="P417" s="71">
        <f t="shared" si="34"/>
        <v>0</v>
      </c>
      <c r="Q417" s="71">
        <f t="shared" si="35"/>
        <v>0</v>
      </c>
      <c r="R417" s="101" t="str">
        <f>IFERROR(VLOOKUP(G417,'Company Key'!A$8:C$19,2,FALSE)," ")</f>
        <v xml:space="preserve"> </v>
      </c>
      <c r="S417" s="42" t="str">
        <f>IFERROR(VLOOKUP(G417,'Company Key'!A$8:C$19,3,FALSE)," ")</f>
        <v xml:space="preserve"> </v>
      </c>
      <c r="T417" s="42" t="str">
        <f t="shared" si="36"/>
        <v>,   / :  []</v>
      </c>
    </row>
    <row r="418" spans="1:20" ht="14.5" x14ac:dyDescent="0.35">
      <c r="A418" s="94"/>
      <c r="B418" s="75" t="str">
        <f>IFERROR(VLOOKUP(A418,'NETL Codes'!$A$1:$B$78,2,FALSE),"")</f>
        <v/>
      </c>
      <c r="C418" s="94"/>
      <c r="D418" s="94"/>
      <c r="E418" s="94"/>
      <c r="F418" s="92" t="s">
        <v>87</v>
      </c>
      <c r="G418" s="94"/>
      <c r="H418" s="95"/>
      <c r="I418" s="96"/>
      <c r="J418" s="96"/>
      <c r="K418" s="97"/>
      <c r="L418" s="70">
        <f t="shared" si="30"/>
        <v>0</v>
      </c>
      <c r="M418" s="71">
        <f t="shared" si="31"/>
        <v>0</v>
      </c>
      <c r="N418" s="71">
        <f t="shared" si="32"/>
        <v>0</v>
      </c>
      <c r="O418" s="71">
        <f t="shared" si="33"/>
        <v>0</v>
      </c>
      <c r="P418" s="71">
        <f t="shared" si="34"/>
        <v>0</v>
      </c>
      <c r="Q418" s="71">
        <f t="shared" si="35"/>
        <v>0</v>
      </c>
      <c r="R418" s="101" t="str">
        <f>IFERROR(VLOOKUP(G418,'Company Key'!A$8:C$19,2,FALSE)," ")</f>
        <v xml:space="preserve"> </v>
      </c>
      <c r="S418" s="42" t="str">
        <f>IFERROR(VLOOKUP(G418,'Company Key'!A$8:C$19,3,FALSE)," ")</f>
        <v xml:space="preserve"> </v>
      </c>
      <c r="T418" s="42" t="str">
        <f t="shared" si="36"/>
        <v>,   / :  []</v>
      </c>
    </row>
    <row r="419" spans="1:20" ht="14.5" x14ac:dyDescent="0.35">
      <c r="A419" s="94"/>
      <c r="B419" s="75" t="str">
        <f>IFERROR(VLOOKUP(A419,'NETL Codes'!$A$1:$B$78,2,FALSE),"")</f>
        <v/>
      </c>
      <c r="C419" s="94"/>
      <c r="D419" s="94"/>
      <c r="E419" s="94"/>
      <c r="F419" s="92" t="s">
        <v>87</v>
      </c>
      <c r="G419" s="94"/>
      <c r="H419" s="95"/>
      <c r="I419" s="96"/>
      <c r="J419" s="96"/>
      <c r="K419" s="97"/>
      <c r="L419" s="70">
        <f t="shared" si="30"/>
        <v>0</v>
      </c>
      <c r="M419" s="71">
        <f t="shared" si="31"/>
        <v>0</v>
      </c>
      <c r="N419" s="71">
        <f t="shared" si="32"/>
        <v>0</v>
      </c>
      <c r="O419" s="71">
        <f t="shared" si="33"/>
        <v>0</v>
      </c>
      <c r="P419" s="71">
        <f t="shared" si="34"/>
        <v>0</v>
      </c>
      <c r="Q419" s="71">
        <f t="shared" si="35"/>
        <v>0</v>
      </c>
      <c r="R419" s="101" t="str">
        <f>IFERROR(VLOOKUP(G419,'Company Key'!A$8:C$19,2,FALSE)," ")</f>
        <v xml:space="preserve"> </v>
      </c>
      <c r="S419" s="42" t="str">
        <f>IFERROR(VLOOKUP(G419,'Company Key'!A$8:C$19,3,FALSE)," ")</f>
        <v xml:space="preserve"> </v>
      </c>
      <c r="T419" s="42" t="str">
        <f t="shared" si="36"/>
        <v>,   / :  []</v>
      </c>
    </row>
    <row r="420" spans="1:20" ht="14.5" x14ac:dyDescent="0.35">
      <c r="A420" s="94"/>
      <c r="B420" s="75" t="str">
        <f>IFERROR(VLOOKUP(A420,'NETL Codes'!$A$1:$B$78,2,FALSE),"")</f>
        <v/>
      </c>
      <c r="C420" s="94"/>
      <c r="D420" s="94"/>
      <c r="E420" s="94"/>
      <c r="F420" s="92" t="s">
        <v>87</v>
      </c>
      <c r="G420" s="94"/>
      <c r="H420" s="95"/>
      <c r="I420" s="96"/>
      <c r="J420" s="96"/>
      <c r="K420" s="97"/>
      <c r="L420" s="70">
        <f t="shared" si="30"/>
        <v>0</v>
      </c>
      <c r="M420" s="71">
        <f t="shared" si="31"/>
        <v>0</v>
      </c>
      <c r="N420" s="71">
        <f t="shared" si="32"/>
        <v>0</v>
      </c>
      <c r="O420" s="71">
        <f t="shared" si="33"/>
        <v>0</v>
      </c>
      <c r="P420" s="71">
        <f t="shared" si="34"/>
        <v>0</v>
      </c>
      <c r="Q420" s="71">
        <f t="shared" si="35"/>
        <v>0</v>
      </c>
      <c r="R420" s="101" t="str">
        <f>IFERROR(VLOOKUP(G420,'Company Key'!A$8:C$19,2,FALSE)," ")</f>
        <v xml:space="preserve"> </v>
      </c>
      <c r="S420" s="42" t="str">
        <f>IFERROR(VLOOKUP(G420,'Company Key'!A$8:C$19,3,FALSE)," ")</f>
        <v xml:space="preserve"> </v>
      </c>
      <c r="T420" s="42" t="str">
        <f t="shared" si="36"/>
        <v>,   / :  []</v>
      </c>
    </row>
    <row r="421" spans="1:20" ht="14.5" x14ac:dyDescent="0.35">
      <c r="A421" s="94"/>
      <c r="B421" s="75" t="str">
        <f>IFERROR(VLOOKUP(A421,'NETL Codes'!$A$1:$B$78,2,FALSE),"")</f>
        <v/>
      </c>
      <c r="C421" s="94"/>
      <c r="D421" s="94"/>
      <c r="E421" s="94"/>
      <c r="F421" s="92" t="s">
        <v>87</v>
      </c>
      <c r="G421" s="94"/>
      <c r="H421" s="95"/>
      <c r="I421" s="96"/>
      <c r="J421" s="96"/>
      <c r="K421" s="97"/>
      <c r="L421" s="70">
        <f t="shared" si="30"/>
        <v>0</v>
      </c>
      <c r="M421" s="71">
        <f t="shared" si="31"/>
        <v>0</v>
      </c>
      <c r="N421" s="71">
        <f t="shared" si="32"/>
        <v>0</v>
      </c>
      <c r="O421" s="71">
        <f t="shared" si="33"/>
        <v>0</v>
      </c>
      <c r="P421" s="71">
        <f t="shared" si="34"/>
        <v>0</v>
      </c>
      <c r="Q421" s="71">
        <f t="shared" si="35"/>
        <v>0</v>
      </c>
      <c r="R421" s="101" t="str">
        <f>IFERROR(VLOOKUP(G421,'Company Key'!A$8:C$19,2,FALSE)," ")</f>
        <v xml:space="preserve"> </v>
      </c>
      <c r="S421" s="42" t="str">
        <f>IFERROR(VLOOKUP(G421,'Company Key'!A$8:C$19,3,FALSE)," ")</f>
        <v xml:space="preserve"> </v>
      </c>
      <c r="T421" s="42" t="str">
        <f t="shared" si="36"/>
        <v>,   / :  []</v>
      </c>
    </row>
    <row r="422" spans="1:20" ht="14.5" x14ac:dyDescent="0.35">
      <c r="A422" s="94"/>
      <c r="B422" s="75" t="str">
        <f>IFERROR(VLOOKUP(A422,'NETL Codes'!$A$1:$B$78,2,FALSE),"")</f>
        <v/>
      </c>
      <c r="C422" s="94"/>
      <c r="D422" s="94"/>
      <c r="E422" s="94"/>
      <c r="F422" s="92" t="s">
        <v>87</v>
      </c>
      <c r="G422" s="94"/>
      <c r="H422" s="95"/>
      <c r="I422" s="96"/>
      <c r="J422" s="96"/>
      <c r="K422" s="97"/>
      <c r="L422" s="70">
        <f t="shared" si="30"/>
        <v>0</v>
      </c>
      <c r="M422" s="71">
        <f t="shared" si="31"/>
        <v>0</v>
      </c>
      <c r="N422" s="71">
        <f t="shared" si="32"/>
        <v>0</v>
      </c>
      <c r="O422" s="71">
        <f t="shared" si="33"/>
        <v>0</v>
      </c>
      <c r="P422" s="71">
        <f t="shared" si="34"/>
        <v>0</v>
      </c>
      <c r="Q422" s="71">
        <f t="shared" si="35"/>
        <v>0</v>
      </c>
      <c r="R422" s="101" t="str">
        <f>IFERROR(VLOOKUP(G422,'Company Key'!A$8:C$19,2,FALSE)," ")</f>
        <v xml:space="preserve"> </v>
      </c>
      <c r="S422" s="42" t="str">
        <f>IFERROR(VLOOKUP(G422,'Company Key'!A$8:C$19,3,FALSE)," ")</f>
        <v xml:space="preserve"> </v>
      </c>
      <c r="T422" s="42" t="str">
        <f t="shared" si="36"/>
        <v>,   / :  []</v>
      </c>
    </row>
    <row r="423" spans="1:20" ht="14.5" x14ac:dyDescent="0.35">
      <c r="A423" s="94"/>
      <c r="B423" s="75" t="str">
        <f>IFERROR(VLOOKUP(A423,'NETL Codes'!$A$1:$B$78,2,FALSE),"")</f>
        <v/>
      </c>
      <c r="C423" s="94"/>
      <c r="D423" s="94"/>
      <c r="E423" s="94"/>
      <c r="F423" s="92" t="s">
        <v>87</v>
      </c>
      <c r="G423" s="94"/>
      <c r="H423" s="95"/>
      <c r="I423" s="96"/>
      <c r="J423" s="96"/>
      <c r="K423" s="97"/>
      <c r="L423" s="70">
        <f t="shared" si="30"/>
        <v>0</v>
      </c>
      <c r="M423" s="71">
        <f t="shared" si="31"/>
        <v>0</v>
      </c>
      <c r="N423" s="71">
        <f t="shared" si="32"/>
        <v>0</v>
      </c>
      <c r="O423" s="71">
        <f t="shared" si="33"/>
        <v>0</v>
      </c>
      <c r="P423" s="71">
        <f t="shared" si="34"/>
        <v>0</v>
      </c>
      <c r="Q423" s="71">
        <f t="shared" si="35"/>
        <v>0</v>
      </c>
      <c r="R423" s="101" t="str">
        <f>IFERROR(VLOOKUP(G423,'Company Key'!A$8:C$19,2,FALSE)," ")</f>
        <v xml:space="preserve"> </v>
      </c>
      <c r="S423" s="42" t="str">
        <f>IFERROR(VLOOKUP(G423,'Company Key'!A$8:C$19,3,FALSE)," ")</f>
        <v xml:space="preserve"> </v>
      </c>
      <c r="T423" s="42" t="str">
        <f t="shared" si="36"/>
        <v>,   / :  []</v>
      </c>
    </row>
    <row r="424" spans="1:20" ht="14.5" x14ac:dyDescent="0.35">
      <c r="A424" s="94"/>
      <c r="B424" s="75" t="str">
        <f>IFERROR(VLOOKUP(A424,'NETL Codes'!$A$1:$B$78,2,FALSE),"")</f>
        <v/>
      </c>
      <c r="C424" s="94"/>
      <c r="D424" s="94"/>
      <c r="E424" s="94"/>
      <c r="F424" s="92" t="s">
        <v>87</v>
      </c>
      <c r="G424" s="94"/>
      <c r="H424" s="95"/>
      <c r="I424" s="96"/>
      <c r="J424" s="96"/>
      <c r="K424" s="97"/>
      <c r="L424" s="70">
        <f t="shared" si="30"/>
        <v>0</v>
      </c>
      <c r="M424" s="71">
        <f t="shared" si="31"/>
        <v>0</v>
      </c>
      <c r="N424" s="71">
        <f t="shared" si="32"/>
        <v>0</v>
      </c>
      <c r="O424" s="71">
        <f t="shared" si="33"/>
        <v>0</v>
      </c>
      <c r="P424" s="71">
        <f t="shared" si="34"/>
        <v>0</v>
      </c>
      <c r="Q424" s="71">
        <f t="shared" si="35"/>
        <v>0</v>
      </c>
      <c r="R424" s="101" t="str">
        <f>IFERROR(VLOOKUP(G424,'Company Key'!A$8:C$19,2,FALSE)," ")</f>
        <v xml:space="preserve"> </v>
      </c>
      <c r="S424" s="42" t="str">
        <f>IFERROR(VLOOKUP(G424,'Company Key'!A$8:C$19,3,FALSE)," ")</f>
        <v xml:space="preserve"> </v>
      </c>
      <c r="T424" s="42" t="str">
        <f t="shared" si="36"/>
        <v>,   / :  []</v>
      </c>
    </row>
    <row r="425" spans="1:20" ht="14.5" x14ac:dyDescent="0.35">
      <c r="A425" s="94"/>
      <c r="B425" s="75" t="str">
        <f>IFERROR(VLOOKUP(A425,'NETL Codes'!$A$1:$B$78,2,FALSE),"")</f>
        <v/>
      </c>
      <c r="C425" s="94"/>
      <c r="D425" s="94"/>
      <c r="E425" s="94"/>
      <c r="F425" s="92" t="s">
        <v>87</v>
      </c>
      <c r="G425" s="94"/>
      <c r="H425" s="95"/>
      <c r="I425" s="96"/>
      <c r="J425" s="96"/>
      <c r="K425" s="97"/>
      <c r="L425" s="70">
        <f t="shared" si="30"/>
        <v>0</v>
      </c>
      <c r="M425" s="71">
        <f t="shared" si="31"/>
        <v>0</v>
      </c>
      <c r="N425" s="71">
        <f t="shared" si="32"/>
        <v>0</v>
      </c>
      <c r="O425" s="71">
        <f t="shared" si="33"/>
        <v>0</v>
      </c>
      <c r="P425" s="71">
        <f t="shared" si="34"/>
        <v>0</v>
      </c>
      <c r="Q425" s="71">
        <f t="shared" si="35"/>
        <v>0</v>
      </c>
      <c r="R425" s="101" t="str">
        <f>IFERROR(VLOOKUP(G425,'Company Key'!A$8:C$19,2,FALSE)," ")</f>
        <v xml:space="preserve"> </v>
      </c>
      <c r="S425" s="42" t="str">
        <f>IFERROR(VLOOKUP(G425,'Company Key'!A$8:C$19,3,FALSE)," ")</f>
        <v xml:space="preserve"> </v>
      </c>
      <c r="T425" s="42" t="str">
        <f t="shared" si="36"/>
        <v>,   / :  []</v>
      </c>
    </row>
    <row r="426" spans="1:20" ht="14.5" x14ac:dyDescent="0.35">
      <c r="A426" s="94"/>
      <c r="B426" s="75" t="str">
        <f>IFERROR(VLOOKUP(A426,'NETL Codes'!$A$1:$B$78,2,FALSE),"")</f>
        <v/>
      </c>
      <c r="C426" s="94"/>
      <c r="D426" s="94"/>
      <c r="E426" s="94"/>
      <c r="F426" s="92" t="s">
        <v>87</v>
      </c>
      <c r="G426" s="94"/>
      <c r="H426" s="95"/>
      <c r="I426" s="96"/>
      <c r="J426" s="96"/>
      <c r="K426" s="97"/>
      <c r="L426" s="70">
        <f t="shared" si="30"/>
        <v>0</v>
      </c>
      <c r="M426" s="71">
        <f t="shared" si="31"/>
        <v>0</v>
      </c>
      <c r="N426" s="71">
        <f t="shared" si="32"/>
        <v>0</v>
      </c>
      <c r="O426" s="71">
        <f t="shared" si="33"/>
        <v>0</v>
      </c>
      <c r="P426" s="71">
        <f t="shared" si="34"/>
        <v>0</v>
      </c>
      <c r="Q426" s="71">
        <f t="shared" si="35"/>
        <v>0</v>
      </c>
      <c r="R426" s="101" t="str">
        <f>IFERROR(VLOOKUP(G426,'Company Key'!A$8:C$19,2,FALSE)," ")</f>
        <v xml:space="preserve"> </v>
      </c>
      <c r="S426" s="42" t="str">
        <f>IFERROR(VLOOKUP(G426,'Company Key'!A$8:C$19,3,FALSE)," ")</f>
        <v xml:space="preserve"> </v>
      </c>
      <c r="T426" s="42" t="str">
        <f t="shared" si="36"/>
        <v>,   / :  []</v>
      </c>
    </row>
    <row r="427" spans="1:20" ht="14.5" x14ac:dyDescent="0.35">
      <c r="A427" s="94"/>
      <c r="B427" s="75" t="str">
        <f>IFERROR(VLOOKUP(A427,'NETL Codes'!$A$1:$B$78,2,FALSE),"")</f>
        <v/>
      </c>
      <c r="C427" s="94"/>
      <c r="D427" s="94"/>
      <c r="E427" s="94"/>
      <c r="F427" s="92" t="s">
        <v>87</v>
      </c>
      <c r="G427" s="94"/>
      <c r="H427" s="95"/>
      <c r="I427" s="96"/>
      <c r="J427" s="96"/>
      <c r="K427" s="97"/>
      <c r="L427" s="70">
        <f t="shared" si="30"/>
        <v>0</v>
      </c>
      <c r="M427" s="71">
        <f t="shared" si="31"/>
        <v>0</v>
      </c>
      <c r="N427" s="71">
        <f t="shared" si="32"/>
        <v>0</v>
      </c>
      <c r="O427" s="71">
        <f t="shared" si="33"/>
        <v>0</v>
      </c>
      <c r="P427" s="71">
        <f t="shared" si="34"/>
        <v>0</v>
      </c>
      <c r="Q427" s="71">
        <f t="shared" si="35"/>
        <v>0</v>
      </c>
      <c r="R427" s="101" t="str">
        <f>IFERROR(VLOOKUP(G427,'Company Key'!A$8:C$19,2,FALSE)," ")</f>
        <v xml:space="preserve"> </v>
      </c>
      <c r="S427" s="42" t="str">
        <f>IFERROR(VLOOKUP(G427,'Company Key'!A$8:C$19,3,FALSE)," ")</f>
        <v xml:space="preserve"> </v>
      </c>
      <c r="T427" s="42" t="str">
        <f t="shared" si="36"/>
        <v>,   / :  []</v>
      </c>
    </row>
    <row r="428" spans="1:20" ht="14.5" x14ac:dyDescent="0.35">
      <c r="A428" s="94"/>
      <c r="B428" s="75" t="str">
        <f>IFERROR(VLOOKUP(A428,'NETL Codes'!$A$1:$B$78,2,FALSE),"")</f>
        <v/>
      </c>
      <c r="C428" s="94"/>
      <c r="D428" s="94"/>
      <c r="E428" s="94"/>
      <c r="F428" s="92" t="s">
        <v>87</v>
      </c>
      <c r="G428" s="94"/>
      <c r="H428" s="95"/>
      <c r="I428" s="96"/>
      <c r="J428" s="96"/>
      <c r="K428" s="97"/>
      <c r="L428" s="70">
        <f t="shared" si="30"/>
        <v>0</v>
      </c>
      <c r="M428" s="71">
        <f t="shared" si="31"/>
        <v>0</v>
      </c>
      <c r="N428" s="71">
        <f t="shared" si="32"/>
        <v>0</v>
      </c>
      <c r="O428" s="71">
        <f t="shared" si="33"/>
        <v>0</v>
      </c>
      <c r="P428" s="71">
        <f t="shared" si="34"/>
        <v>0</v>
      </c>
      <c r="Q428" s="71">
        <f t="shared" si="35"/>
        <v>0</v>
      </c>
      <c r="R428" s="101" t="str">
        <f>IFERROR(VLOOKUP(G428,'Company Key'!A$8:C$19,2,FALSE)," ")</f>
        <v xml:space="preserve"> </v>
      </c>
      <c r="S428" s="42" t="str">
        <f>IFERROR(VLOOKUP(G428,'Company Key'!A$8:C$19,3,FALSE)," ")</f>
        <v xml:space="preserve"> </v>
      </c>
      <c r="T428" s="42" t="str">
        <f t="shared" si="36"/>
        <v>,   / :  []</v>
      </c>
    </row>
    <row r="429" spans="1:20" ht="14.5" x14ac:dyDescent="0.35">
      <c r="A429" s="94"/>
      <c r="B429" s="75" t="str">
        <f>IFERROR(VLOOKUP(A429,'NETL Codes'!$A$1:$B$78,2,FALSE),"")</f>
        <v/>
      </c>
      <c r="C429" s="94"/>
      <c r="D429" s="94"/>
      <c r="E429" s="94"/>
      <c r="F429" s="92" t="s">
        <v>87</v>
      </c>
      <c r="G429" s="94"/>
      <c r="H429" s="95"/>
      <c r="I429" s="96"/>
      <c r="J429" s="96"/>
      <c r="K429" s="97"/>
      <c r="L429" s="70">
        <f t="shared" si="30"/>
        <v>0</v>
      </c>
      <c r="M429" s="71">
        <f t="shared" si="31"/>
        <v>0</v>
      </c>
      <c r="N429" s="71">
        <f t="shared" si="32"/>
        <v>0</v>
      </c>
      <c r="O429" s="71">
        <f t="shared" si="33"/>
        <v>0</v>
      </c>
      <c r="P429" s="71">
        <f t="shared" si="34"/>
        <v>0</v>
      </c>
      <c r="Q429" s="71">
        <f t="shared" si="35"/>
        <v>0</v>
      </c>
      <c r="R429" s="101" t="str">
        <f>IFERROR(VLOOKUP(G429,'Company Key'!A$8:C$19,2,FALSE)," ")</f>
        <v xml:space="preserve"> </v>
      </c>
      <c r="S429" s="42" t="str">
        <f>IFERROR(VLOOKUP(G429,'Company Key'!A$8:C$19,3,FALSE)," ")</f>
        <v xml:space="preserve"> </v>
      </c>
      <c r="T429" s="42" t="str">
        <f t="shared" si="36"/>
        <v>,   / :  []</v>
      </c>
    </row>
    <row r="430" spans="1:20" ht="14.5" x14ac:dyDescent="0.35">
      <c r="A430" s="94"/>
      <c r="B430" s="75" t="str">
        <f>IFERROR(VLOOKUP(A430,'NETL Codes'!$A$1:$B$78,2,FALSE),"")</f>
        <v/>
      </c>
      <c r="C430" s="94"/>
      <c r="D430" s="94"/>
      <c r="E430" s="94"/>
      <c r="F430" s="92" t="s">
        <v>87</v>
      </c>
      <c r="G430" s="94"/>
      <c r="H430" s="95"/>
      <c r="I430" s="96"/>
      <c r="J430" s="96"/>
      <c r="K430" s="97"/>
      <c r="L430" s="70">
        <f t="shared" si="30"/>
        <v>0</v>
      </c>
      <c r="M430" s="71">
        <f t="shared" si="31"/>
        <v>0</v>
      </c>
      <c r="N430" s="71">
        <f t="shared" si="32"/>
        <v>0</v>
      </c>
      <c r="O430" s="71">
        <f t="shared" si="33"/>
        <v>0</v>
      </c>
      <c r="P430" s="71">
        <f t="shared" si="34"/>
        <v>0</v>
      </c>
      <c r="Q430" s="71">
        <f t="shared" si="35"/>
        <v>0</v>
      </c>
      <c r="R430" s="101" t="str">
        <f>IFERROR(VLOOKUP(G430,'Company Key'!A$8:C$19,2,FALSE)," ")</f>
        <v xml:space="preserve"> </v>
      </c>
      <c r="S430" s="42" t="str">
        <f>IFERROR(VLOOKUP(G430,'Company Key'!A$8:C$19,3,FALSE)," ")</f>
        <v xml:space="preserve"> </v>
      </c>
      <c r="T430" s="42" t="str">
        <f t="shared" si="36"/>
        <v>,   / :  []</v>
      </c>
    </row>
    <row r="431" spans="1:20" ht="14.5" x14ac:dyDescent="0.35">
      <c r="A431" s="94"/>
      <c r="B431" s="75" t="str">
        <f>IFERROR(VLOOKUP(A431,'NETL Codes'!$A$1:$B$78,2,FALSE),"")</f>
        <v/>
      </c>
      <c r="C431" s="94"/>
      <c r="D431" s="94"/>
      <c r="E431" s="94"/>
      <c r="F431" s="92" t="s">
        <v>87</v>
      </c>
      <c r="G431" s="94"/>
      <c r="H431" s="95"/>
      <c r="I431" s="96"/>
      <c r="J431" s="96"/>
      <c r="K431" s="97"/>
      <c r="L431" s="70">
        <f t="shared" si="30"/>
        <v>0</v>
      </c>
      <c r="M431" s="71">
        <f t="shared" si="31"/>
        <v>0</v>
      </c>
      <c r="N431" s="71">
        <f t="shared" si="32"/>
        <v>0</v>
      </c>
      <c r="O431" s="71">
        <f t="shared" si="33"/>
        <v>0</v>
      </c>
      <c r="P431" s="71">
        <f t="shared" si="34"/>
        <v>0</v>
      </c>
      <c r="Q431" s="71">
        <f t="shared" si="35"/>
        <v>0</v>
      </c>
      <c r="R431" s="101" t="str">
        <f>IFERROR(VLOOKUP(G431,'Company Key'!A$8:C$19,2,FALSE)," ")</f>
        <v xml:space="preserve"> </v>
      </c>
      <c r="S431" s="42" t="str">
        <f>IFERROR(VLOOKUP(G431,'Company Key'!A$8:C$19,3,FALSE)," ")</f>
        <v xml:space="preserve"> </v>
      </c>
      <c r="T431" s="42" t="str">
        <f t="shared" si="36"/>
        <v>,   / :  []</v>
      </c>
    </row>
    <row r="432" spans="1:20" ht="14.5" x14ac:dyDescent="0.35">
      <c r="A432" s="94"/>
      <c r="B432" s="75" t="str">
        <f>IFERROR(VLOOKUP(A432,'NETL Codes'!$A$1:$B$78,2,FALSE),"")</f>
        <v/>
      </c>
      <c r="C432" s="94"/>
      <c r="D432" s="94"/>
      <c r="E432" s="94"/>
      <c r="F432" s="92" t="s">
        <v>87</v>
      </c>
      <c r="G432" s="94"/>
      <c r="H432" s="95"/>
      <c r="I432" s="96"/>
      <c r="J432" s="96"/>
      <c r="K432" s="97"/>
      <c r="L432" s="70">
        <f t="shared" si="30"/>
        <v>0</v>
      </c>
      <c r="M432" s="71">
        <f t="shared" si="31"/>
        <v>0</v>
      </c>
      <c r="N432" s="71">
        <f t="shared" si="32"/>
        <v>0</v>
      </c>
      <c r="O432" s="71">
        <f t="shared" si="33"/>
        <v>0</v>
      </c>
      <c r="P432" s="71">
        <f t="shared" si="34"/>
        <v>0</v>
      </c>
      <c r="Q432" s="71">
        <f t="shared" si="35"/>
        <v>0</v>
      </c>
      <c r="R432" s="101" t="str">
        <f>IFERROR(VLOOKUP(G432,'Company Key'!A$8:C$19,2,FALSE)," ")</f>
        <v xml:space="preserve"> </v>
      </c>
      <c r="S432" s="42" t="str">
        <f>IFERROR(VLOOKUP(G432,'Company Key'!A$8:C$19,3,FALSE)," ")</f>
        <v xml:space="preserve"> </v>
      </c>
      <c r="T432" s="42" t="str">
        <f t="shared" si="36"/>
        <v>,   / :  []</v>
      </c>
    </row>
    <row r="433" spans="1:20" ht="14.5" x14ac:dyDescent="0.35">
      <c r="A433" s="94"/>
      <c r="B433" s="75" t="str">
        <f>IFERROR(VLOOKUP(A433,'NETL Codes'!$A$1:$B$78,2,FALSE),"")</f>
        <v/>
      </c>
      <c r="C433" s="94"/>
      <c r="D433" s="94"/>
      <c r="E433" s="94"/>
      <c r="F433" s="92" t="s">
        <v>87</v>
      </c>
      <c r="G433" s="94"/>
      <c r="H433" s="95"/>
      <c r="I433" s="96"/>
      <c r="J433" s="96"/>
      <c r="K433" s="97"/>
      <c r="L433" s="70">
        <f t="shared" si="30"/>
        <v>0</v>
      </c>
      <c r="M433" s="71">
        <f t="shared" si="31"/>
        <v>0</v>
      </c>
      <c r="N433" s="71">
        <f t="shared" si="32"/>
        <v>0</v>
      </c>
      <c r="O433" s="71">
        <f t="shared" si="33"/>
        <v>0</v>
      </c>
      <c r="P433" s="71">
        <f t="shared" si="34"/>
        <v>0</v>
      </c>
      <c r="Q433" s="71">
        <f t="shared" si="35"/>
        <v>0</v>
      </c>
      <c r="R433" s="101" t="str">
        <f>IFERROR(VLOOKUP(G433,'Company Key'!A$8:C$19,2,FALSE)," ")</f>
        <v xml:space="preserve"> </v>
      </c>
      <c r="S433" s="42" t="str">
        <f>IFERROR(VLOOKUP(G433,'Company Key'!A$8:C$19,3,FALSE)," ")</f>
        <v xml:space="preserve"> </v>
      </c>
      <c r="T433" s="42" t="str">
        <f t="shared" si="36"/>
        <v>,   / :  []</v>
      </c>
    </row>
    <row r="434" spans="1:20" ht="14.5" x14ac:dyDescent="0.35">
      <c r="A434" s="94"/>
      <c r="B434" s="75" t="str">
        <f>IFERROR(VLOOKUP(A434,'NETL Codes'!$A$1:$B$78,2,FALSE),"")</f>
        <v/>
      </c>
      <c r="C434" s="94"/>
      <c r="D434" s="94"/>
      <c r="E434" s="94"/>
      <c r="F434" s="92" t="s">
        <v>87</v>
      </c>
      <c r="G434" s="94"/>
      <c r="H434" s="95"/>
      <c r="I434" s="96"/>
      <c r="J434" s="96"/>
      <c r="K434" s="97"/>
      <c r="L434" s="70">
        <f t="shared" si="30"/>
        <v>0</v>
      </c>
      <c r="M434" s="71">
        <f t="shared" si="31"/>
        <v>0</v>
      </c>
      <c r="N434" s="71">
        <f t="shared" si="32"/>
        <v>0</v>
      </c>
      <c r="O434" s="71">
        <f t="shared" si="33"/>
        <v>0</v>
      </c>
      <c r="P434" s="71">
        <f t="shared" si="34"/>
        <v>0</v>
      </c>
      <c r="Q434" s="71">
        <f t="shared" si="35"/>
        <v>0</v>
      </c>
      <c r="R434" s="101" t="str">
        <f>IFERROR(VLOOKUP(G434,'Company Key'!A$8:C$19,2,FALSE)," ")</f>
        <v xml:space="preserve"> </v>
      </c>
      <c r="S434" s="42" t="str">
        <f>IFERROR(VLOOKUP(G434,'Company Key'!A$8:C$19,3,FALSE)," ")</f>
        <v xml:space="preserve"> </v>
      </c>
      <c r="T434" s="42" t="str">
        <f t="shared" si="36"/>
        <v>,   / :  []</v>
      </c>
    </row>
    <row r="435" spans="1:20" ht="14.5" x14ac:dyDescent="0.35">
      <c r="A435" s="94"/>
      <c r="B435" s="75" t="str">
        <f>IFERROR(VLOOKUP(A435,'NETL Codes'!$A$1:$B$78,2,FALSE),"")</f>
        <v/>
      </c>
      <c r="C435" s="94"/>
      <c r="D435" s="94"/>
      <c r="E435" s="94"/>
      <c r="F435" s="92" t="s">
        <v>87</v>
      </c>
      <c r="G435" s="94"/>
      <c r="H435" s="95"/>
      <c r="I435" s="96"/>
      <c r="J435" s="96"/>
      <c r="K435" s="97"/>
      <c r="L435" s="70">
        <f t="shared" si="30"/>
        <v>0</v>
      </c>
      <c r="M435" s="71">
        <f t="shared" si="31"/>
        <v>0</v>
      </c>
      <c r="N435" s="71">
        <f t="shared" si="32"/>
        <v>0</v>
      </c>
      <c r="O435" s="71">
        <f t="shared" si="33"/>
        <v>0</v>
      </c>
      <c r="P435" s="71">
        <f t="shared" si="34"/>
        <v>0</v>
      </c>
      <c r="Q435" s="71">
        <f t="shared" si="35"/>
        <v>0</v>
      </c>
      <c r="R435" s="101" t="str">
        <f>IFERROR(VLOOKUP(G435,'Company Key'!A$8:C$19,2,FALSE)," ")</f>
        <v xml:space="preserve"> </v>
      </c>
      <c r="S435" s="42" t="str">
        <f>IFERROR(VLOOKUP(G435,'Company Key'!A$8:C$19,3,FALSE)," ")</f>
        <v xml:space="preserve"> </v>
      </c>
      <c r="T435" s="42" t="str">
        <f t="shared" si="36"/>
        <v>,   / :  []</v>
      </c>
    </row>
    <row r="436" spans="1:20" ht="14.5" x14ac:dyDescent="0.35">
      <c r="A436" s="94"/>
      <c r="B436" s="75" t="str">
        <f>IFERROR(VLOOKUP(A436,'NETL Codes'!$A$1:$B$78,2,FALSE),"")</f>
        <v/>
      </c>
      <c r="C436" s="94"/>
      <c r="D436" s="94"/>
      <c r="E436" s="94"/>
      <c r="F436" s="92" t="s">
        <v>87</v>
      </c>
      <c r="G436" s="94"/>
      <c r="H436" s="95"/>
      <c r="I436" s="96"/>
      <c r="J436" s="96"/>
      <c r="K436" s="97"/>
      <c r="L436" s="70">
        <f t="shared" si="30"/>
        <v>0</v>
      </c>
      <c r="M436" s="71">
        <f t="shared" si="31"/>
        <v>0</v>
      </c>
      <c r="N436" s="71">
        <f t="shared" si="32"/>
        <v>0</v>
      </c>
      <c r="O436" s="71">
        <f t="shared" si="33"/>
        <v>0</v>
      </c>
      <c r="P436" s="71">
        <f t="shared" si="34"/>
        <v>0</v>
      </c>
      <c r="Q436" s="71">
        <f t="shared" si="35"/>
        <v>0</v>
      </c>
      <c r="R436" s="101" t="str">
        <f>IFERROR(VLOOKUP(G436,'Company Key'!A$8:C$19,2,FALSE)," ")</f>
        <v xml:space="preserve"> </v>
      </c>
      <c r="S436" s="42" t="str">
        <f>IFERROR(VLOOKUP(G436,'Company Key'!A$8:C$19,3,FALSE)," ")</f>
        <v xml:space="preserve"> </v>
      </c>
      <c r="T436" s="42" t="str">
        <f t="shared" si="36"/>
        <v>,   / :  []</v>
      </c>
    </row>
    <row r="437" spans="1:20" ht="14.5" x14ac:dyDescent="0.35">
      <c r="A437" s="94"/>
      <c r="B437" s="75" t="str">
        <f>IFERROR(VLOOKUP(A437,'NETL Codes'!$A$1:$B$78,2,FALSE),"")</f>
        <v/>
      </c>
      <c r="C437" s="94"/>
      <c r="D437" s="94"/>
      <c r="E437" s="94"/>
      <c r="F437" s="92" t="s">
        <v>87</v>
      </c>
      <c r="G437" s="94"/>
      <c r="H437" s="95"/>
      <c r="I437" s="96"/>
      <c r="J437" s="96"/>
      <c r="K437" s="97"/>
      <c r="L437" s="70">
        <f t="shared" si="30"/>
        <v>0</v>
      </c>
      <c r="M437" s="71">
        <f t="shared" si="31"/>
        <v>0</v>
      </c>
      <c r="N437" s="71">
        <f t="shared" si="32"/>
        <v>0</v>
      </c>
      <c r="O437" s="71">
        <f t="shared" si="33"/>
        <v>0</v>
      </c>
      <c r="P437" s="71">
        <f t="shared" si="34"/>
        <v>0</v>
      </c>
      <c r="Q437" s="71">
        <f t="shared" si="35"/>
        <v>0</v>
      </c>
      <c r="R437" s="101" t="str">
        <f>IFERROR(VLOOKUP(G437,'Company Key'!A$8:C$19,2,FALSE)," ")</f>
        <v xml:space="preserve"> </v>
      </c>
      <c r="S437" s="42" t="str">
        <f>IFERROR(VLOOKUP(G437,'Company Key'!A$8:C$19,3,FALSE)," ")</f>
        <v xml:space="preserve"> </v>
      </c>
      <c r="T437" s="42" t="str">
        <f t="shared" si="36"/>
        <v>,   / :  []</v>
      </c>
    </row>
    <row r="438" spans="1:20" ht="14.5" x14ac:dyDescent="0.35">
      <c r="A438" s="94"/>
      <c r="B438" s="75" t="str">
        <f>IFERROR(VLOOKUP(A438,'NETL Codes'!$A$1:$B$78,2,FALSE),"")</f>
        <v/>
      </c>
      <c r="C438" s="94"/>
      <c r="D438" s="94"/>
      <c r="E438" s="94"/>
      <c r="F438" s="92" t="s">
        <v>87</v>
      </c>
      <c r="G438" s="94"/>
      <c r="H438" s="95"/>
      <c r="I438" s="96"/>
      <c r="J438" s="96"/>
      <c r="K438" s="97"/>
      <c r="L438" s="70">
        <f t="shared" si="30"/>
        <v>0</v>
      </c>
      <c r="M438" s="71">
        <f t="shared" si="31"/>
        <v>0</v>
      </c>
      <c r="N438" s="71">
        <f t="shared" si="32"/>
        <v>0</v>
      </c>
      <c r="O438" s="71">
        <f t="shared" si="33"/>
        <v>0</v>
      </c>
      <c r="P438" s="71">
        <f t="shared" si="34"/>
        <v>0</v>
      </c>
      <c r="Q438" s="71">
        <f t="shared" si="35"/>
        <v>0</v>
      </c>
      <c r="R438" s="101" t="str">
        <f>IFERROR(VLOOKUP(G438,'Company Key'!A$8:C$19,2,FALSE)," ")</f>
        <v xml:space="preserve"> </v>
      </c>
      <c r="S438" s="42" t="str">
        <f>IFERROR(VLOOKUP(G438,'Company Key'!A$8:C$19,3,FALSE)," ")</f>
        <v xml:space="preserve"> </v>
      </c>
      <c r="T438" s="42" t="str">
        <f t="shared" si="36"/>
        <v>,   / :  []</v>
      </c>
    </row>
    <row r="439" spans="1:20" ht="14.5" x14ac:dyDescent="0.35">
      <c r="A439" s="94"/>
      <c r="B439" s="75" t="str">
        <f>IFERROR(VLOOKUP(A439,'NETL Codes'!$A$1:$B$78,2,FALSE),"")</f>
        <v/>
      </c>
      <c r="C439" s="94"/>
      <c r="D439" s="94"/>
      <c r="E439" s="94"/>
      <c r="F439" s="92" t="s">
        <v>87</v>
      </c>
      <c r="G439" s="94"/>
      <c r="H439" s="95"/>
      <c r="I439" s="96"/>
      <c r="J439" s="96"/>
      <c r="K439" s="97"/>
      <c r="L439" s="70">
        <f t="shared" si="30"/>
        <v>0</v>
      </c>
      <c r="M439" s="71">
        <f t="shared" si="31"/>
        <v>0</v>
      </c>
      <c r="N439" s="71">
        <f t="shared" si="32"/>
        <v>0</v>
      </c>
      <c r="O439" s="71">
        <f t="shared" si="33"/>
        <v>0</v>
      </c>
      <c r="P439" s="71">
        <f t="shared" si="34"/>
        <v>0</v>
      </c>
      <c r="Q439" s="71">
        <f t="shared" si="35"/>
        <v>0</v>
      </c>
      <c r="R439" s="101" t="str">
        <f>IFERROR(VLOOKUP(G439,'Company Key'!A$8:C$19,2,FALSE)," ")</f>
        <v xml:space="preserve"> </v>
      </c>
      <c r="S439" s="42" t="str">
        <f>IFERROR(VLOOKUP(G439,'Company Key'!A$8:C$19,3,FALSE)," ")</f>
        <v xml:space="preserve"> </v>
      </c>
      <c r="T439" s="42" t="str">
        <f t="shared" si="36"/>
        <v>,   / :  []</v>
      </c>
    </row>
    <row r="440" spans="1:20" ht="14.5" x14ac:dyDescent="0.35">
      <c r="A440" s="94"/>
      <c r="B440" s="75" t="str">
        <f>IFERROR(VLOOKUP(A440,'NETL Codes'!$A$1:$B$78,2,FALSE),"")</f>
        <v/>
      </c>
      <c r="C440" s="94"/>
      <c r="D440" s="94"/>
      <c r="E440" s="94"/>
      <c r="F440" s="92" t="s">
        <v>87</v>
      </c>
      <c r="G440" s="94"/>
      <c r="H440" s="95"/>
      <c r="I440" s="96"/>
      <c r="J440" s="96"/>
      <c r="K440" s="97"/>
      <c r="L440" s="70">
        <f t="shared" si="30"/>
        <v>0</v>
      </c>
      <c r="M440" s="71">
        <f t="shared" si="31"/>
        <v>0</v>
      </c>
      <c r="N440" s="71">
        <f t="shared" si="32"/>
        <v>0</v>
      </c>
      <c r="O440" s="71">
        <f t="shared" si="33"/>
        <v>0</v>
      </c>
      <c r="P440" s="71">
        <f t="shared" si="34"/>
        <v>0</v>
      </c>
      <c r="Q440" s="71">
        <f t="shared" si="35"/>
        <v>0</v>
      </c>
      <c r="R440" s="101" t="str">
        <f>IFERROR(VLOOKUP(G440,'Company Key'!A$8:C$19,2,FALSE)," ")</f>
        <v xml:space="preserve"> </v>
      </c>
      <c r="S440" s="42" t="str">
        <f>IFERROR(VLOOKUP(G440,'Company Key'!A$8:C$19,3,FALSE)," ")</f>
        <v xml:space="preserve"> </v>
      </c>
      <c r="T440" s="42" t="str">
        <f t="shared" si="36"/>
        <v>,   / :  []</v>
      </c>
    </row>
    <row r="441" spans="1:20" ht="14.5" x14ac:dyDescent="0.35">
      <c r="A441" s="94"/>
      <c r="B441" s="75" t="str">
        <f>IFERROR(VLOOKUP(A441,'NETL Codes'!$A$1:$B$78,2,FALSE),"")</f>
        <v/>
      </c>
      <c r="C441" s="94"/>
      <c r="D441" s="94"/>
      <c r="E441" s="94"/>
      <c r="F441" s="92" t="s">
        <v>87</v>
      </c>
      <c r="G441" s="94"/>
      <c r="H441" s="95"/>
      <c r="I441" s="96"/>
      <c r="J441" s="96"/>
      <c r="K441" s="97"/>
      <c r="L441" s="70">
        <f t="shared" si="30"/>
        <v>0</v>
      </c>
      <c r="M441" s="71">
        <f t="shared" si="31"/>
        <v>0</v>
      </c>
      <c r="N441" s="71">
        <f t="shared" si="32"/>
        <v>0</v>
      </c>
      <c r="O441" s="71">
        <f t="shared" si="33"/>
        <v>0</v>
      </c>
      <c r="P441" s="71">
        <f t="shared" si="34"/>
        <v>0</v>
      </c>
      <c r="Q441" s="71">
        <f t="shared" si="35"/>
        <v>0</v>
      </c>
      <c r="R441" s="101" t="str">
        <f>IFERROR(VLOOKUP(G441,'Company Key'!A$8:C$19,2,FALSE)," ")</f>
        <v xml:space="preserve"> </v>
      </c>
      <c r="S441" s="42" t="str">
        <f>IFERROR(VLOOKUP(G441,'Company Key'!A$8:C$19,3,FALSE)," ")</f>
        <v xml:space="preserve"> </v>
      </c>
      <c r="T441" s="42" t="str">
        <f t="shared" si="36"/>
        <v>,   / :  []</v>
      </c>
    </row>
    <row r="442" spans="1:20" ht="14.5" x14ac:dyDescent="0.35">
      <c r="A442" s="94"/>
      <c r="B442" s="75" t="str">
        <f>IFERROR(VLOOKUP(A442,'NETL Codes'!$A$1:$B$78,2,FALSE),"")</f>
        <v/>
      </c>
      <c r="C442" s="94"/>
      <c r="D442" s="94"/>
      <c r="E442" s="94"/>
      <c r="F442" s="92" t="s">
        <v>87</v>
      </c>
      <c r="G442" s="94"/>
      <c r="H442" s="95"/>
      <c r="I442" s="96"/>
      <c r="J442" s="96"/>
      <c r="K442" s="97"/>
      <c r="L442" s="70">
        <f t="shared" si="30"/>
        <v>0</v>
      </c>
      <c r="M442" s="71">
        <f t="shared" si="31"/>
        <v>0</v>
      </c>
      <c r="N442" s="71">
        <f t="shared" si="32"/>
        <v>0</v>
      </c>
      <c r="O442" s="71">
        <f t="shared" si="33"/>
        <v>0</v>
      </c>
      <c r="P442" s="71">
        <f t="shared" si="34"/>
        <v>0</v>
      </c>
      <c r="Q442" s="71">
        <f t="shared" si="35"/>
        <v>0</v>
      </c>
      <c r="R442" s="101" t="str">
        <f>IFERROR(VLOOKUP(G442,'Company Key'!A$8:C$19,2,FALSE)," ")</f>
        <v xml:space="preserve"> </v>
      </c>
      <c r="S442" s="42" t="str">
        <f>IFERROR(VLOOKUP(G442,'Company Key'!A$8:C$19,3,FALSE)," ")</f>
        <v xml:space="preserve"> </v>
      </c>
      <c r="T442" s="42" t="str">
        <f t="shared" si="36"/>
        <v>,   / :  []</v>
      </c>
    </row>
    <row r="443" spans="1:20" ht="14.5" x14ac:dyDescent="0.35">
      <c r="A443" s="94"/>
      <c r="B443" s="75" t="str">
        <f>IFERROR(VLOOKUP(A443,'NETL Codes'!$A$1:$B$78,2,FALSE),"")</f>
        <v/>
      </c>
      <c r="C443" s="94"/>
      <c r="D443" s="94"/>
      <c r="E443" s="94"/>
      <c r="F443" s="92" t="s">
        <v>87</v>
      </c>
      <c r="G443" s="94"/>
      <c r="H443" s="95"/>
      <c r="I443" s="96"/>
      <c r="J443" s="96"/>
      <c r="K443" s="97"/>
      <c r="L443" s="70">
        <f t="shared" si="30"/>
        <v>0</v>
      </c>
      <c r="M443" s="71">
        <f t="shared" si="31"/>
        <v>0</v>
      </c>
      <c r="N443" s="71">
        <f t="shared" si="32"/>
        <v>0</v>
      </c>
      <c r="O443" s="71">
        <f t="shared" si="33"/>
        <v>0</v>
      </c>
      <c r="P443" s="71">
        <f t="shared" si="34"/>
        <v>0</v>
      </c>
      <c r="Q443" s="71">
        <f t="shared" si="35"/>
        <v>0</v>
      </c>
      <c r="R443" s="101" t="str">
        <f>IFERROR(VLOOKUP(G443,'Company Key'!A$8:C$19,2,FALSE)," ")</f>
        <v xml:space="preserve"> </v>
      </c>
      <c r="S443" s="42" t="str">
        <f>IFERROR(VLOOKUP(G443,'Company Key'!A$8:C$19,3,FALSE)," ")</f>
        <v xml:space="preserve"> </v>
      </c>
      <c r="T443" s="42" t="str">
        <f t="shared" si="36"/>
        <v>,   / :  []</v>
      </c>
    </row>
    <row r="444" spans="1:20" ht="14.5" x14ac:dyDescent="0.35">
      <c r="A444" s="94"/>
      <c r="B444" s="75" t="str">
        <f>IFERROR(VLOOKUP(A444,'NETL Codes'!$A$1:$B$78,2,FALSE),"")</f>
        <v/>
      </c>
      <c r="C444" s="94"/>
      <c r="D444" s="94"/>
      <c r="E444" s="94"/>
      <c r="F444" s="92" t="s">
        <v>87</v>
      </c>
      <c r="G444" s="94"/>
      <c r="H444" s="95"/>
      <c r="I444" s="96"/>
      <c r="J444" s="96"/>
      <c r="K444" s="97"/>
      <c r="L444" s="70">
        <f t="shared" si="30"/>
        <v>0</v>
      </c>
      <c r="M444" s="71">
        <f t="shared" si="31"/>
        <v>0</v>
      </c>
      <c r="N444" s="71">
        <f t="shared" si="32"/>
        <v>0</v>
      </c>
      <c r="O444" s="71">
        <f t="shared" si="33"/>
        <v>0</v>
      </c>
      <c r="P444" s="71">
        <f t="shared" si="34"/>
        <v>0</v>
      </c>
      <c r="Q444" s="71">
        <f t="shared" si="35"/>
        <v>0</v>
      </c>
      <c r="R444" s="101" t="str">
        <f>IFERROR(VLOOKUP(G444,'Company Key'!A$8:C$19,2,FALSE)," ")</f>
        <v xml:space="preserve"> </v>
      </c>
      <c r="S444" s="42" t="str">
        <f>IFERROR(VLOOKUP(G444,'Company Key'!A$8:C$19,3,FALSE)," ")</f>
        <v xml:space="preserve"> </v>
      </c>
      <c r="T444" s="42" t="str">
        <f t="shared" si="36"/>
        <v>,   / :  []</v>
      </c>
    </row>
    <row r="445" spans="1:20" ht="14.5" x14ac:dyDescent="0.35">
      <c r="A445" s="94"/>
      <c r="B445" s="75" t="str">
        <f>IFERROR(VLOOKUP(A445,'NETL Codes'!$A$1:$B$78,2,FALSE),"")</f>
        <v/>
      </c>
      <c r="C445" s="94"/>
      <c r="D445" s="94"/>
      <c r="E445" s="94"/>
      <c r="F445" s="92" t="s">
        <v>87</v>
      </c>
      <c r="G445" s="94"/>
      <c r="H445" s="95"/>
      <c r="I445" s="96"/>
      <c r="J445" s="96"/>
      <c r="K445" s="97"/>
      <c r="L445" s="70">
        <f t="shared" ref="L445:L508" si="37">IF($I445="A",$H445,0)</f>
        <v>0</v>
      </c>
      <c r="M445" s="71">
        <f t="shared" ref="M445:M508" si="38">IF($I445="P",$H445,0)</f>
        <v>0</v>
      </c>
      <c r="N445" s="71">
        <f t="shared" ref="N445:N508" si="39">IF($I445="M",$H445,0)</f>
        <v>0</v>
      </c>
      <c r="O445" s="71">
        <f t="shared" ref="O445:O508" si="40">IF($I445="R",$H445,0)</f>
        <v>0</v>
      </c>
      <c r="P445" s="71">
        <f t="shared" ref="P445:P508" si="41">IF($I445="H",$H445,0)</f>
        <v>0</v>
      </c>
      <c r="Q445" s="71">
        <f t="shared" ref="Q445:Q508" si="42">IF($I445="O",$H445,0)</f>
        <v>0</v>
      </c>
      <c r="R445" s="101" t="str">
        <f>IFERROR(VLOOKUP(G445,'Company Key'!A$8:C$19,2,FALSE)," ")</f>
        <v xml:space="preserve"> </v>
      </c>
      <c r="S445" s="42" t="str">
        <f>IFERROR(VLOOKUP(G445,'Company Key'!A$8:C$19,3,FALSE)," ")</f>
        <v xml:space="preserve"> </v>
      </c>
      <c r="T445" s="42" t="str">
        <f t="shared" si="36"/>
        <v>,   / :  []</v>
      </c>
    </row>
    <row r="446" spans="1:20" ht="14.5" x14ac:dyDescent="0.35">
      <c r="A446" s="94"/>
      <c r="B446" s="75" t="str">
        <f>IFERROR(VLOOKUP(A446,'NETL Codes'!$A$1:$B$78,2,FALSE),"")</f>
        <v/>
      </c>
      <c r="C446" s="94"/>
      <c r="D446" s="94"/>
      <c r="E446" s="94"/>
      <c r="F446" s="92" t="s">
        <v>87</v>
      </c>
      <c r="G446" s="94"/>
      <c r="H446" s="95"/>
      <c r="I446" s="96"/>
      <c r="J446" s="96"/>
      <c r="K446" s="97"/>
      <c r="L446" s="70">
        <f t="shared" si="37"/>
        <v>0</v>
      </c>
      <c r="M446" s="71">
        <f t="shared" si="38"/>
        <v>0</v>
      </c>
      <c r="N446" s="71">
        <f t="shared" si="39"/>
        <v>0</v>
      </c>
      <c r="O446" s="71">
        <f t="shared" si="40"/>
        <v>0</v>
      </c>
      <c r="P446" s="71">
        <f t="shared" si="41"/>
        <v>0</v>
      </c>
      <c r="Q446" s="71">
        <f t="shared" si="42"/>
        <v>0</v>
      </c>
      <c r="R446" s="101" t="str">
        <f>IFERROR(VLOOKUP(G446,'Company Key'!A$8:C$19,2,FALSE)," ")</f>
        <v xml:space="preserve"> </v>
      </c>
      <c r="S446" s="42" t="str">
        <f>IFERROR(VLOOKUP(G446,'Company Key'!A$8:C$19,3,FALSE)," ")</f>
        <v xml:space="preserve"> </v>
      </c>
      <c r="T446" s="42" t="str">
        <f t="shared" si="36"/>
        <v>,   / :  []</v>
      </c>
    </row>
    <row r="447" spans="1:20" ht="14.5" x14ac:dyDescent="0.35">
      <c r="A447" s="94"/>
      <c r="B447" s="75" t="str">
        <f>IFERROR(VLOOKUP(A447,'NETL Codes'!$A$1:$B$78,2,FALSE),"")</f>
        <v/>
      </c>
      <c r="C447" s="94"/>
      <c r="D447" s="94"/>
      <c r="E447" s="94"/>
      <c r="F447" s="92" t="s">
        <v>87</v>
      </c>
      <c r="G447" s="94"/>
      <c r="H447" s="95"/>
      <c r="I447" s="96"/>
      <c r="J447" s="96"/>
      <c r="K447" s="97"/>
      <c r="L447" s="70">
        <f t="shared" si="37"/>
        <v>0</v>
      </c>
      <c r="M447" s="71">
        <f t="shared" si="38"/>
        <v>0</v>
      </c>
      <c r="N447" s="71">
        <f t="shared" si="39"/>
        <v>0</v>
      </c>
      <c r="O447" s="71">
        <f t="shared" si="40"/>
        <v>0</v>
      </c>
      <c r="P447" s="71">
        <f t="shared" si="41"/>
        <v>0</v>
      </c>
      <c r="Q447" s="71">
        <f t="shared" si="42"/>
        <v>0</v>
      </c>
      <c r="R447" s="101" t="str">
        <f>IFERROR(VLOOKUP(G447,'Company Key'!A$8:C$19,2,FALSE)," ")</f>
        <v xml:space="preserve"> </v>
      </c>
      <c r="S447" s="42" t="str">
        <f>IFERROR(VLOOKUP(G447,'Company Key'!A$8:C$19,3,FALSE)," ")</f>
        <v xml:space="preserve"> </v>
      </c>
      <c r="T447" s="42" t="str">
        <f t="shared" si="36"/>
        <v>,   / :  []</v>
      </c>
    </row>
    <row r="448" spans="1:20" ht="14.5" x14ac:dyDescent="0.35">
      <c r="A448" s="94"/>
      <c r="B448" s="75" t="str">
        <f>IFERROR(VLOOKUP(A448,'NETL Codes'!$A$1:$B$78,2,FALSE),"")</f>
        <v/>
      </c>
      <c r="C448" s="94"/>
      <c r="D448" s="94"/>
      <c r="E448" s="94"/>
      <c r="F448" s="92" t="s">
        <v>87</v>
      </c>
      <c r="G448" s="94"/>
      <c r="H448" s="95"/>
      <c r="I448" s="96"/>
      <c r="J448" s="96"/>
      <c r="K448" s="97"/>
      <c r="L448" s="70">
        <f t="shared" si="37"/>
        <v>0</v>
      </c>
      <c r="M448" s="71">
        <f t="shared" si="38"/>
        <v>0</v>
      </c>
      <c r="N448" s="71">
        <f t="shared" si="39"/>
        <v>0</v>
      </c>
      <c r="O448" s="71">
        <f t="shared" si="40"/>
        <v>0</v>
      </c>
      <c r="P448" s="71">
        <f t="shared" si="41"/>
        <v>0</v>
      </c>
      <c r="Q448" s="71">
        <f t="shared" si="42"/>
        <v>0</v>
      </c>
      <c r="R448" s="101" t="str">
        <f>IFERROR(VLOOKUP(G448,'Company Key'!A$8:C$19,2,FALSE)," ")</f>
        <v xml:space="preserve"> </v>
      </c>
      <c r="S448" s="42" t="str">
        <f>IFERROR(VLOOKUP(G448,'Company Key'!A$8:C$19,3,FALSE)," ")</f>
        <v xml:space="preserve"> </v>
      </c>
      <c r="T448" s="42" t="str">
        <f t="shared" si="36"/>
        <v>,   / :  []</v>
      </c>
    </row>
    <row r="449" spans="1:20" ht="14.5" x14ac:dyDescent="0.35">
      <c r="A449" s="94"/>
      <c r="B449" s="75" t="str">
        <f>IFERROR(VLOOKUP(A449,'NETL Codes'!$A$1:$B$78,2,FALSE),"")</f>
        <v/>
      </c>
      <c r="C449" s="94"/>
      <c r="D449" s="94"/>
      <c r="E449" s="94"/>
      <c r="F449" s="92" t="s">
        <v>87</v>
      </c>
      <c r="G449" s="94"/>
      <c r="H449" s="95"/>
      <c r="I449" s="96"/>
      <c r="J449" s="96"/>
      <c r="K449" s="97"/>
      <c r="L449" s="70">
        <f t="shared" si="37"/>
        <v>0</v>
      </c>
      <c r="M449" s="71">
        <f t="shared" si="38"/>
        <v>0</v>
      </c>
      <c r="N449" s="71">
        <f t="shared" si="39"/>
        <v>0</v>
      </c>
      <c r="O449" s="71">
        <f t="shared" si="40"/>
        <v>0</v>
      </c>
      <c r="P449" s="71">
        <f t="shared" si="41"/>
        <v>0</v>
      </c>
      <c r="Q449" s="71">
        <f t="shared" si="42"/>
        <v>0</v>
      </c>
      <c r="R449" s="101" t="str">
        <f>IFERROR(VLOOKUP(G449,'Company Key'!A$8:C$19,2,FALSE)," ")</f>
        <v xml:space="preserve"> </v>
      </c>
      <c r="S449" s="42" t="str">
        <f>IFERROR(VLOOKUP(G449,'Company Key'!A$8:C$19,3,FALSE)," ")</f>
        <v xml:space="preserve"> </v>
      </c>
      <c r="T449" s="42" t="str">
        <f t="shared" si="36"/>
        <v>,   / :  []</v>
      </c>
    </row>
    <row r="450" spans="1:20" ht="14.5" x14ac:dyDescent="0.35">
      <c r="A450" s="94"/>
      <c r="B450" s="75" t="str">
        <f>IFERROR(VLOOKUP(A450,'NETL Codes'!$A$1:$B$78,2,FALSE),"")</f>
        <v/>
      </c>
      <c r="C450" s="94"/>
      <c r="D450" s="94"/>
      <c r="E450" s="94"/>
      <c r="F450" s="92" t="s">
        <v>87</v>
      </c>
      <c r="G450" s="94"/>
      <c r="H450" s="95"/>
      <c r="I450" s="96"/>
      <c r="J450" s="96"/>
      <c r="K450" s="97"/>
      <c r="L450" s="70">
        <f t="shared" si="37"/>
        <v>0</v>
      </c>
      <c r="M450" s="71">
        <f t="shared" si="38"/>
        <v>0</v>
      </c>
      <c r="N450" s="71">
        <f t="shared" si="39"/>
        <v>0</v>
      </c>
      <c r="O450" s="71">
        <f t="shared" si="40"/>
        <v>0</v>
      </c>
      <c r="P450" s="71">
        <f t="shared" si="41"/>
        <v>0</v>
      </c>
      <c r="Q450" s="71">
        <f t="shared" si="42"/>
        <v>0</v>
      </c>
      <c r="R450" s="101" t="str">
        <f>IFERROR(VLOOKUP(G450,'Company Key'!A$8:C$19,2,FALSE)," ")</f>
        <v xml:space="preserve"> </v>
      </c>
      <c r="S450" s="42" t="str">
        <f>IFERROR(VLOOKUP(G450,'Company Key'!A$8:C$19,3,FALSE)," ")</f>
        <v xml:space="preserve"> </v>
      </c>
      <c r="T450" s="42" t="str">
        <f t="shared" si="36"/>
        <v>,   / :  []</v>
      </c>
    </row>
    <row r="451" spans="1:20" ht="14.5" x14ac:dyDescent="0.35">
      <c r="A451" s="94"/>
      <c r="B451" s="75" t="str">
        <f>IFERROR(VLOOKUP(A451,'NETL Codes'!$A$1:$B$78,2,FALSE),"")</f>
        <v/>
      </c>
      <c r="C451" s="94"/>
      <c r="D451" s="94"/>
      <c r="E451" s="94"/>
      <c r="F451" s="92" t="s">
        <v>87</v>
      </c>
      <c r="G451" s="94"/>
      <c r="H451" s="95"/>
      <c r="I451" s="96"/>
      <c r="J451" s="96"/>
      <c r="K451" s="97"/>
      <c r="L451" s="70">
        <f t="shared" si="37"/>
        <v>0</v>
      </c>
      <c r="M451" s="71">
        <f t="shared" si="38"/>
        <v>0</v>
      </c>
      <c r="N451" s="71">
        <f t="shared" si="39"/>
        <v>0</v>
      </c>
      <c r="O451" s="71">
        <f t="shared" si="40"/>
        <v>0</v>
      </c>
      <c r="P451" s="71">
        <f t="shared" si="41"/>
        <v>0</v>
      </c>
      <c r="Q451" s="71">
        <f t="shared" si="42"/>
        <v>0</v>
      </c>
      <c r="R451" s="101" t="str">
        <f>IFERROR(VLOOKUP(G451,'Company Key'!A$8:C$19,2,FALSE)," ")</f>
        <v xml:space="preserve"> </v>
      </c>
      <c r="S451" s="42" t="str">
        <f>IFERROR(VLOOKUP(G451,'Company Key'!A$8:C$19,3,FALSE)," ")</f>
        <v xml:space="preserve"> </v>
      </c>
      <c r="T451" s="42" t="str">
        <f t="shared" si="36"/>
        <v>,   / :  []</v>
      </c>
    </row>
    <row r="452" spans="1:20" ht="14.5" x14ac:dyDescent="0.35">
      <c r="A452" s="94"/>
      <c r="B452" s="75" t="str">
        <f>IFERROR(VLOOKUP(A452,'NETL Codes'!$A$1:$B$78,2,FALSE),"")</f>
        <v/>
      </c>
      <c r="C452" s="94"/>
      <c r="D452" s="94"/>
      <c r="E452" s="94"/>
      <c r="F452" s="92" t="s">
        <v>87</v>
      </c>
      <c r="G452" s="94"/>
      <c r="H452" s="95"/>
      <c r="I452" s="96"/>
      <c r="J452" s="96"/>
      <c r="K452" s="97"/>
      <c r="L452" s="70">
        <f t="shared" si="37"/>
        <v>0</v>
      </c>
      <c r="M452" s="71">
        <f t="shared" si="38"/>
        <v>0</v>
      </c>
      <c r="N452" s="71">
        <f t="shared" si="39"/>
        <v>0</v>
      </c>
      <c r="O452" s="71">
        <f t="shared" si="40"/>
        <v>0</v>
      </c>
      <c r="P452" s="71">
        <f t="shared" si="41"/>
        <v>0</v>
      </c>
      <c r="Q452" s="71">
        <f t="shared" si="42"/>
        <v>0</v>
      </c>
      <c r="R452" s="101" t="str">
        <f>IFERROR(VLOOKUP(G452,'Company Key'!A$8:C$19,2,FALSE)," ")</f>
        <v xml:space="preserve"> </v>
      </c>
      <c r="S452" s="42" t="str">
        <f>IFERROR(VLOOKUP(G452,'Company Key'!A$8:C$19,3,FALSE)," ")</f>
        <v xml:space="preserve"> </v>
      </c>
      <c r="T452" s="42" t="str">
        <f t="shared" si="36"/>
        <v>,   / :  []</v>
      </c>
    </row>
    <row r="453" spans="1:20" ht="14.5" x14ac:dyDescent="0.35">
      <c r="A453" s="94"/>
      <c r="B453" s="75" t="str">
        <f>IFERROR(VLOOKUP(A453,'NETL Codes'!$A$1:$B$78,2,FALSE),"")</f>
        <v/>
      </c>
      <c r="C453" s="94"/>
      <c r="D453" s="94"/>
      <c r="E453" s="94"/>
      <c r="F453" s="92" t="s">
        <v>87</v>
      </c>
      <c r="G453" s="94"/>
      <c r="H453" s="95"/>
      <c r="I453" s="96"/>
      <c r="J453" s="96"/>
      <c r="K453" s="97"/>
      <c r="L453" s="70">
        <f t="shared" si="37"/>
        <v>0</v>
      </c>
      <c r="M453" s="71">
        <f t="shared" si="38"/>
        <v>0</v>
      </c>
      <c r="N453" s="71">
        <f t="shared" si="39"/>
        <v>0</v>
      </c>
      <c r="O453" s="71">
        <f t="shared" si="40"/>
        <v>0</v>
      </c>
      <c r="P453" s="71">
        <f t="shared" si="41"/>
        <v>0</v>
      </c>
      <c r="Q453" s="71">
        <f t="shared" si="42"/>
        <v>0</v>
      </c>
      <c r="R453" s="101" t="str">
        <f>IFERROR(VLOOKUP(G453,'Company Key'!A$8:C$19,2,FALSE)," ")</f>
        <v xml:space="preserve"> </v>
      </c>
      <c r="S453" s="42" t="str">
        <f>IFERROR(VLOOKUP(G453,'Company Key'!A$8:C$19,3,FALSE)," ")</f>
        <v xml:space="preserve"> </v>
      </c>
      <c r="T453" s="42" t="str">
        <f t="shared" si="36"/>
        <v>,   / :  []</v>
      </c>
    </row>
    <row r="454" spans="1:20" ht="14.5" x14ac:dyDescent="0.35">
      <c r="A454" s="94"/>
      <c r="B454" s="75" t="str">
        <f>IFERROR(VLOOKUP(A454,'NETL Codes'!$A$1:$B$78,2,FALSE),"")</f>
        <v/>
      </c>
      <c r="C454" s="94"/>
      <c r="D454" s="94"/>
      <c r="E454" s="94"/>
      <c r="F454" s="92" t="s">
        <v>87</v>
      </c>
      <c r="G454" s="94"/>
      <c r="H454" s="95"/>
      <c r="I454" s="96"/>
      <c r="J454" s="96"/>
      <c r="K454" s="97"/>
      <c r="L454" s="70">
        <f t="shared" si="37"/>
        <v>0</v>
      </c>
      <c r="M454" s="71">
        <f t="shared" si="38"/>
        <v>0</v>
      </c>
      <c r="N454" s="71">
        <f t="shared" si="39"/>
        <v>0</v>
      </c>
      <c r="O454" s="71">
        <f t="shared" si="40"/>
        <v>0</v>
      </c>
      <c r="P454" s="71">
        <f t="shared" si="41"/>
        <v>0</v>
      </c>
      <c r="Q454" s="71">
        <f t="shared" si="42"/>
        <v>0</v>
      </c>
      <c r="R454" s="101" t="str">
        <f>IFERROR(VLOOKUP(G454,'Company Key'!A$8:C$19,2,FALSE)," ")</f>
        <v xml:space="preserve"> </v>
      </c>
      <c r="S454" s="42" t="str">
        <f>IFERROR(VLOOKUP(G454,'Company Key'!A$8:C$19,3,FALSE)," ")</f>
        <v xml:space="preserve"> </v>
      </c>
      <c r="T454" s="42" t="str">
        <f t="shared" si="36"/>
        <v>,   / :  []</v>
      </c>
    </row>
    <row r="455" spans="1:20" ht="14.5" x14ac:dyDescent="0.35">
      <c r="A455" s="94"/>
      <c r="B455" s="75" t="str">
        <f>IFERROR(VLOOKUP(A455,'NETL Codes'!$A$1:$B$78,2,FALSE),"")</f>
        <v/>
      </c>
      <c r="C455" s="94"/>
      <c r="D455" s="94"/>
      <c r="E455" s="94"/>
      <c r="F455" s="92" t="s">
        <v>87</v>
      </c>
      <c r="G455" s="94"/>
      <c r="H455" s="95"/>
      <c r="I455" s="96"/>
      <c r="J455" s="96"/>
      <c r="K455" s="97"/>
      <c r="L455" s="70">
        <f t="shared" si="37"/>
        <v>0</v>
      </c>
      <c r="M455" s="71">
        <f t="shared" si="38"/>
        <v>0</v>
      </c>
      <c r="N455" s="71">
        <f t="shared" si="39"/>
        <v>0</v>
      </c>
      <c r="O455" s="71">
        <f t="shared" si="40"/>
        <v>0</v>
      </c>
      <c r="P455" s="71">
        <f t="shared" si="41"/>
        <v>0</v>
      </c>
      <c r="Q455" s="71">
        <f t="shared" si="42"/>
        <v>0</v>
      </c>
      <c r="R455" s="101" t="str">
        <f>IFERROR(VLOOKUP(G455,'Company Key'!A$8:C$19,2,FALSE)," ")</f>
        <v xml:space="preserve"> </v>
      </c>
      <c r="S455" s="42" t="str">
        <f>IFERROR(VLOOKUP(G455,'Company Key'!A$8:C$19,3,FALSE)," ")</f>
        <v xml:space="preserve"> </v>
      </c>
      <c r="T455" s="42" t="str">
        <f t="shared" si="36"/>
        <v>,   / :  []</v>
      </c>
    </row>
    <row r="456" spans="1:20" ht="14.5" x14ac:dyDescent="0.35">
      <c r="A456" s="94"/>
      <c r="B456" s="75" t="str">
        <f>IFERROR(VLOOKUP(A456,'NETL Codes'!$A$1:$B$78,2,FALSE),"")</f>
        <v/>
      </c>
      <c r="C456" s="94"/>
      <c r="D456" s="94"/>
      <c r="E456" s="94"/>
      <c r="F456" s="92" t="s">
        <v>87</v>
      </c>
      <c r="G456" s="94"/>
      <c r="H456" s="95"/>
      <c r="I456" s="96"/>
      <c r="J456" s="96"/>
      <c r="K456" s="97"/>
      <c r="L456" s="70">
        <f t="shared" si="37"/>
        <v>0</v>
      </c>
      <c r="M456" s="71">
        <f t="shared" si="38"/>
        <v>0</v>
      </c>
      <c r="N456" s="71">
        <f t="shared" si="39"/>
        <v>0</v>
      </c>
      <c r="O456" s="71">
        <f t="shared" si="40"/>
        <v>0</v>
      </c>
      <c r="P456" s="71">
        <f t="shared" si="41"/>
        <v>0</v>
      </c>
      <c r="Q456" s="71">
        <f t="shared" si="42"/>
        <v>0</v>
      </c>
      <c r="R456" s="101" t="str">
        <f>IFERROR(VLOOKUP(G456,'Company Key'!A$8:C$19,2,FALSE)," ")</f>
        <v xml:space="preserve"> </v>
      </c>
      <c r="S456" s="42" t="str">
        <f>IFERROR(VLOOKUP(G456,'Company Key'!A$8:C$19,3,FALSE)," ")</f>
        <v xml:space="preserve"> </v>
      </c>
      <c r="T456" s="42" t="str">
        <f t="shared" ref="T456:T519" si="43">D456&amp;", "&amp;E456&amp;"  / "&amp;C456&amp;": "&amp;" "&amp;"["&amp;G456&amp;"]"</f>
        <v>,   / :  []</v>
      </c>
    </row>
    <row r="457" spans="1:20" ht="14.5" x14ac:dyDescent="0.35">
      <c r="A457" s="94"/>
      <c r="B457" s="75" t="str">
        <f>IFERROR(VLOOKUP(A457,'NETL Codes'!$A$1:$B$78,2,FALSE),"")</f>
        <v/>
      </c>
      <c r="C457" s="94"/>
      <c r="D457" s="94"/>
      <c r="E457" s="94"/>
      <c r="F457" s="92" t="s">
        <v>87</v>
      </c>
      <c r="G457" s="94"/>
      <c r="H457" s="95"/>
      <c r="I457" s="96"/>
      <c r="J457" s="96"/>
      <c r="K457" s="97"/>
      <c r="L457" s="70">
        <f t="shared" si="37"/>
        <v>0</v>
      </c>
      <c r="M457" s="71">
        <f t="shared" si="38"/>
        <v>0</v>
      </c>
      <c r="N457" s="71">
        <f t="shared" si="39"/>
        <v>0</v>
      </c>
      <c r="O457" s="71">
        <f t="shared" si="40"/>
        <v>0</v>
      </c>
      <c r="P457" s="71">
        <f t="shared" si="41"/>
        <v>0</v>
      </c>
      <c r="Q457" s="71">
        <f t="shared" si="42"/>
        <v>0</v>
      </c>
      <c r="R457" s="101" t="str">
        <f>IFERROR(VLOOKUP(G457,'Company Key'!A$8:C$19,2,FALSE)," ")</f>
        <v xml:space="preserve"> </v>
      </c>
      <c r="S457" s="42" t="str">
        <f>IFERROR(VLOOKUP(G457,'Company Key'!A$8:C$19,3,FALSE)," ")</f>
        <v xml:space="preserve"> </v>
      </c>
      <c r="T457" s="42" t="str">
        <f t="shared" si="43"/>
        <v>,   / :  []</v>
      </c>
    </row>
    <row r="458" spans="1:20" ht="14.5" x14ac:dyDescent="0.35">
      <c r="A458" s="94"/>
      <c r="B458" s="75" t="str">
        <f>IFERROR(VLOOKUP(A458,'NETL Codes'!$A$1:$B$78,2,FALSE),"")</f>
        <v/>
      </c>
      <c r="C458" s="94"/>
      <c r="D458" s="94"/>
      <c r="E458" s="94"/>
      <c r="F458" s="92" t="s">
        <v>87</v>
      </c>
      <c r="G458" s="94"/>
      <c r="H458" s="95"/>
      <c r="I458" s="96"/>
      <c r="J458" s="96"/>
      <c r="K458" s="97"/>
      <c r="L458" s="70">
        <f t="shared" si="37"/>
        <v>0</v>
      </c>
      <c r="M458" s="71">
        <f t="shared" si="38"/>
        <v>0</v>
      </c>
      <c r="N458" s="71">
        <f t="shared" si="39"/>
        <v>0</v>
      </c>
      <c r="O458" s="71">
        <f t="shared" si="40"/>
        <v>0</v>
      </c>
      <c r="P458" s="71">
        <f t="shared" si="41"/>
        <v>0</v>
      </c>
      <c r="Q458" s="71">
        <f t="shared" si="42"/>
        <v>0</v>
      </c>
      <c r="R458" s="101" t="str">
        <f>IFERROR(VLOOKUP(G458,'Company Key'!A$8:C$19,2,FALSE)," ")</f>
        <v xml:space="preserve"> </v>
      </c>
      <c r="S458" s="42" t="str">
        <f>IFERROR(VLOOKUP(G458,'Company Key'!A$8:C$19,3,FALSE)," ")</f>
        <v xml:space="preserve"> </v>
      </c>
      <c r="T458" s="42" t="str">
        <f t="shared" si="43"/>
        <v>,   / :  []</v>
      </c>
    </row>
    <row r="459" spans="1:20" ht="14.5" x14ac:dyDescent="0.35">
      <c r="A459" s="94"/>
      <c r="B459" s="75" t="str">
        <f>IFERROR(VLOOKUP(A459,'NETL Codes'!$A$1:$B$78,2,FALSE),"")</f>
        <v/>
      </c>
      <c r="C459" s="94"/>
      <c r="D459" s="94"/>
      <c r="E459" s="94"/>
      <c r="F459" s="92" t="s">
        <v>87</v>
      </c>
      <c r="G459" s="94"/>
      <c r="H459" s="95"/>
      <c r="I459" s="96"/>
      <c r="J459" s="96"/>
      <c r="K459" s="97"/>
      <c r="L459" s="70">
        <f t="shared" si="37"/>
        <v>0</v>
      </c>
      <c r="M459" s="71">
        <f t="shared" si="38"/>
        <v>0</v>
      </c>
      <c r="N459" s="71">
        <f t="shared" si="39"/>
        <v>0</v>
      </c>
      <c r="O459" s="71">
        <f t="shared" si="40"/>
        <v>0</v>
      </c>
      <c r="P459" s="71">
        <f t="shared" si="41"/>
        <v>0</v>
      </c>
      <c r="Q459" s="71">
        <f t="shared" si="42"/>
        <v>0</v>
      </c>
      <c r="R459" s="101" t="str">
        <f>IFERROR(VLOOKUP(G459,'Company Key'!A$8:C$19,2,FALSE)," ")</f>
        <v xml:space="preserve"> </v>
      </c>
      <c r="S459" s="42" t="str">
        <f>IFERROR(VLOOKUP(G459,'Company Key'!A$8:C$19,3,FALSE)," ")</f>
        <v xml:space="preserve"> </v>
      </c>
      <c r="T459" s="42" t="str">
        <f t="shared" si="43"/>
        <v>,   / :  []</v>
      </c>
    </row>
    <row r="460" spans="1:20" ht="14.5" x14ac:dyDescent="0.35">
      <c r="A460" s="94"/>
      <c r="B460" s="75" t="str">
        <f>IFERROR(VLOOKUP(A460,'NETL Codes'!$A$1:$B$78,2,FALSE),"")</f>
        <v/>
      </c>
      <c r="C460" s="94"/>
      <c r="D460" s="94"/>
      <c r="E460" s="94"/>
      <c r="F460" s="92" t="s">
        <v>87</v>
      </c>
      <c r="G460" s="94"/>
      <c r="H460" s="95"/>
      <c r="I460" s="96"/>
      <c r="J460" s="96"/>
      <c r="K460" s="97"/>
      <c r="L460" s="70">
        <f t="shared" si="37"/>
        <v>0</v>
      </c>
      <c r="M460" s="71">
        <f t="shared" si="38"/>
        <v>0</v>
      </c>
      <c r="N460" s="71">
        <f t="shared" si="39"/>
        <v>0</v>
      </c>
      <c r="O460" s="71">
        <f t="shared" si="40"/>
        <v>0</v>
      </c>
      <c r="P460" s="71">
        <f t="shared" si="41"/>
        <v>0</v>
      </c>
      <c r="Q460" s="71">
        <f t="shared" si="42"/>
        <v>0</v>
      </c>
      <c r="R460" s="101" t="str">
        <f>IFERROR(VLOOKUP(G460,'Company Key'!A$8:C$19,2,FALSE)," ")</f>
        <v xml:space="preserve"> </v>
      </c>
      <c r="S460" s="42" t="str">
        <f>IFERROR(VLOOKUP(G460,'Company Key'!A$8:C$19,3,FALSE)," ")</f>
        <v xml:space="preserve"> </v>
      </c>
      <c r="T460" s="42" t="str">
        <f t="shared" si="43"/>
        <v>,   / :  []</v>
      </c>
    </row>
    <row r="461" spans="1:20" ht="14.5" x14ac:dyDescent="0.35">
      <c r="A461" s="94"/>
      <c r="B461" s="75" t="str">
        <f>IFERROR(VLOOKUP(A461,'NETL Codes'!$A$1:$B$78,2,FALSE),"")</f>
        <v/>
      </c>
      <c r="C461" s="94"/>
      <c r="D461" s="94"/>
      <c r="E461" s="94"/>
      <c r="F461" s="92" t="s">
        <v>87</v>
      </c>
      <c r="G461" s="94"/>
      <c r="H461" s="95"/>
      <c r="I461" s="96"/>
      <c r="J461" s="96"/>
      <c r="K461" s="97"/>
      <c r="L461" s="70">
        <f t="shared" si="37"/>
        <v>0</v>
      </c>
      <c r="M461" s="71">
        <f t="shared" si="38"/>
        <v>0</v>
      </c>
      <c r="N461" s="71">
        <f t="shared" si="39"/>
        <v>0</v>
      </c>
      <c r="O461" s="71">
        <f t="shared" si="40"/>
        <v>0</v>
      </c>
      <c r="P461" s="71">
        <f t="shared" si="41"/>
        <v>0</v>
      </c>
      <c r="Q461" s="71">
        <f t="shared" si="42"/>
        <v>0</v>
      </c>
      <c r="R461" s="101" t="str">
        <f>IFERROR(VLOOKUP(G461,'Company Key'!A$8:C$19,2,FALSE)," ")</f>
        <v xml:space="preserve"> </v>
      </c>
      <c r="S461" s="42" t="str">
        <f>IFERROR(VLOOKUP(G461,'Company Key'!A$8:C$19,3,FALSE)," ")</f>
        <v xml:space="preserve"> </v>
      </c>
      <c r="T461" s="42" t="str">
        <f t="shared" si="43"/>
        <v>,   / :  []</v>
      </c>
    </row>
    <row r="462" spans="1:20" ht="14.5" x14ac:dyDescent="0.35">
      <c r="A462" s="94"/>
      <c r="B462" s="75" t="str">
        <f>IFERROR(VLOOKUP(A462,'NETL Codes'!$A$1:$B$78,2,FALSE),"")</f>
        <v/>
      </c>
      <c r="C462" s="94"/>
      <c r="D462" s="94"/>
      <c r="E462" s="94"/>
      <c r="F462" s="92" t="s">
        <v>87</v>
      </c>
      <c r="G462" s="94"/>
      <c r="H462" s="95"/>
      <c r="I462" s="96"/>
      <c r="J462" s="96"/>
      <c r="K462" s="97"/>
      <c r="L462" s="70">
        <f t="shared" si="37"/>
        <v>0</v>
      </c>
      <c r="M462" s="71">
        <f t="shared" si="38"/>
        <v>0</v>
      </c>
      <c r="N462" s="71">
        <f t="shared" si="39"/>
        <v>0</v>
      </c>
      <c r="O462" s="71">
        <f t="shared" si="40"/>
        <v>0</v>
      </c>
      <c r="P462" s="71">
        <f t="shared" si="41"/>
        <v>0</v>
      </c>
      <c r="Q462" s="71">
        <f t="shared" si="42"/>
        <v>0</v>
      </c>
      <c r="R462" s="101" t="str">
        <f>IFERROR(VLOOKUP(G462,'Company Key'!A$8:C$19,2,FALSE)," ")</f>
        <v xml:space="preserve"> </v>
      </c>
      <c r="S462" s="42" t="str">
        <f>IFERROR(VLOOKUP(G462,'Company Key'!A$8:C$19,3,FALSE)," ")</f>
        <v xml:space="preserve"> </v>
      </c>
      <c r="T462" s="42" t="str">
        <f t="shared" si="43"/>
        <v>,   / :  []</v>
      </c>
    </row>
    <row r="463" spans="1:20" ht="14.5" x14ac:dyDescent="0.35">
      <c r="A463" s="94"/>
      <c r="B463" s="75" t="str">
        <f>IFERROR(VLOOKUP(A463,'NETL Codes'!$A$1:$B$78,2,FALSE),"")</f>
        <v/>
      </c>
      <c r="C463" s="94"/>
      <c r="D463" s="94"/>
      <c r="E463" s="94"/>
      <c r="F463" s="92" t="s">
        <v>87</v>
      </c>
      <c r="G463" s="94"/>
      <c r="H463" s="95"/>
      <c r="I463" s="96"/>
      <c r="J463" s="96"/>
      <c r="K463" s="97"/>
      <c r="L463" s="70">
        <f t="shared" si="37"/>
        <v>0</v>
      </c>
      <c r="M463" s="71">
        <f t="shared" si="38"/>
        <v>0</v>
      </c>
      <c r="N463" s="71">
        <f t="shared" si="39"/>
        <v>0</v>
      </c>
      <c r="O463" s="71">
        <f t="shared" si="40"/>
        <v>0</v>
      </c>
      <c r="P463" s="71">
        <f t="shared" si="41"/>
        <v>0</v>
      </c>
      <c r="Q463" s="71">
        <f t="shared" si="42"/>
        <v>0</v>
      </c>
      <c r="R463" s="101" t="str">
        <f>IFERROR(VLOOKUP(G463,'Company Key'!A$8:C$19,2,FALSE)," ")</f>
        <v xml:space="preserve"> </v>
      </c>
      <c r="S463" s="42" t="str">
        <f>IFERROR(VLOOKUP(G463,'Company Key'!A$8:C$19,3,FALSE)," ")</f>
        <v xml:space="preserve"> </v>
      </c>
      <c r="T463" s="42" t="str">
        <f t="shared" si="43"/>
        <v>,   / :  []</v>
      </c>
    </row>
    <row r="464" spans="1:20" ht="14.5" x14ac:dyDescent="0.35">
      <c r="A464" s="94"/>
      <c r="B464" s="75" t="str">
        <f>IFERROR(VLOOKUP(A464,'NETL Codes'!$A$1:$B$78,2,FALSE),"")</f>
        <v/>
      </c>
      <c r="C464" s="94"/>
      <c r="D464" s="94"/>
      <c r="E464" s="94"/>
      <c r="F464" s="92" t="s">
        <v>87</v>
      </c>
      <c r="G464" s="94"/>
      <c r="H464" s="95"/>
      <c r="I464" s="96"/>
      <c r="J464" s="96"/>
      <c r="K464" s="97"/>
      <c r="L464" s="70">
        <f t="shared" si="37"/>
        <v>0</v>
      </c>
      <c r="M464" s="71">
        <f t="shared" si="38"/>
        <v>0</v>
      </c>
      <c r="N464" s="71">
        <f t="shared" si="39"/>
        <v>0</v>
      </c>
      <c r="O464" s="71">
        <f t="shared" si="40"/>
        <v>0</v>
      </c>
      <c r="P464" s="71">
        <f t="shared" si="41"/>
        <v>0</v>
      </c>
      <c r="Q464" s="71">
        <f t="shared" si="42"/>
        <v>0</v>
      </c>
      <c r="R464" s="101" t="str">
        <f>IFERROR(VLOOKUP(G464,'Company Key'!A$8:C$19,2,FALSE)," ")</f>
        <v xml:space="preserve"> </v>
      </c>
      <c r="S464" s="42" t="str">
        <f>IFERROR(VLOOKUP(G464,'Company Key'!A$8:C$19,3,FALSE)," ")</f>
        <v xml:space="preserve"> </v>
      </c>
      <c r="T464" s="42" t="str">
        <f t="shared" si="43"/>
        <v>,   / :  []</v>
      </c>
    </row>
    <row r="465" spans="1:20" ht="14.5" x14ac:dyDescent="0.35">
      <c r="A465" s="94"/>
      <c r="B465" s="75" t="str">
        <f>IFERROR(VLOOKUP(A465,'NETL Codes'!$A$1:$B$78,2,FALSE),"")</f>
        <v/>
      </c>
      <c r="C465" s="94"/>
      <c r="D465" s="94"/>
      <c r="E465" s="94"/>
      <c r="F465" s="92" t="s">
        <v>87</v>
      </c>
      <c r="G465" s="94"/>
      <c r="H465" s="95"/>
      <c r="I465" s="96"/>
      <c r="J465" s="96"/>
      <c r="K465" s="97"/>
      <c r="L465" s="70">
        <f t="shared" si="37"/>
        <v>0</v>
      </c>
      <c r="M465" s="71">
        <f t="shared" si="38"/>
        <v>0</v>
      </c>
      <c r="N465" s="71">
        <f t="shared" si="39"/>
        <v>0</v>
      </c>
      <c r="O465" s="71">
        <f t="shared" si="40"/>
        <v>0</v>
      </c>
      <c r="P465" s="71">
        <f t="shared" si="41"/>
        <v>0</v>
      </c>
      <c r="Q465" s="71">
        <f t="shared" si="42"/>
        <v>0</v>
      </c>
      <c r="R465" s="101" t="str">
        <f>IFERROR(VLOOKUP(G465,'Company Key'!A$8:C$19,2,FALSE)," ")</f>
        <v xml:space="preserve"> </v>
      </c>
      <c r="S465" s="42" t="str">
        <f>IFERROR(VLOOKUP(G465,'Company Key'!A$8:C$19,3,FALSE)," ")</f>
        <v xml:space="preserve"> </v>
      </c>
      <c r="T465" s="42" t="str">
        <f t="shared" si="43"/>
        <v>,   / :  []</v>
      </c>
    </row>
    <row r="466" spans="1:20" ht="14.5" x14ac:dyDescent="0.35">
      <c r="A466" s="94"/>
      <c r="B466" s="75" t="str">
        <f>IFERROR(VLOOKUP(A466,'NETL Codes'!$A$1:$B$78,2,FALSE),"")</f>
        <v/>
      </c>
      <c r="C466" s="94"/>
      <c r="D466" s="94"/>
      <c r="E466" s="94"/>
      <c r="F466" s="92" t="s">
        <v>87</v>
      </c>
      <c r="G466" s="94"/>
      <c r="H466" s="95"/>
      <c r="I466" s="96"/>
      <c r="J466" s="96"/>
      <c r="K466" s="97"/>
      <c r="L466" s="70">
        <f t="shared" si="37"/>
        <v>0</v>
      </c>
      <c r="M466" s="71">
        <f t="shared" si="38"/>
        <v>0</v>
      </c>
      <c r="N466" s="71">
        <f t="shared" si="39"/>
        <v>0</v>
      </c>
      <c r="O466" s="71">
        <f t="shared" si="40"/>
        <v>0</v>
      </c>
      <c r="P466" s="71">
        <f t="shared" si="41"/>
        <v>0</v>
      </c>
      <c r="Q466" s="71">
        <f t="shared" si="42"/>
        <v>0</v>
      </c>
      <c r="R466" s="101" t="str">
        <f>IFERROR(VLOOKUP(G466,'Company Key'!A$8:C$19,2,FALSE)," ")</f>
        <v xml:space="preserve"> </v>
      </c>
      <c r="S466" s="42" t="str">
        <f>IFERROR(VLOOKUP(G466,'Company Key'!A$8:C$19,3,FALSE)," ")</f>
        <v xml:space="preserve"> </v>
      </c>
      <c r="T466" s="42" t="str">
        <f t="shared" si="43"/>
        <v>,   / :  []</v>
      </c>
    </row>
    <row r="467" spans="1:20" ht="14.5" x14ac:dyDescent="0.35">
      <c r="A467" s="94"/>
      <c r="B467" s="75" t="str">
        <f>IFERROR(VLOOKUP(A467,'NETL Codes'!$A$1:$B$78,2,FALSE),"")</f>
        <v/>
      </c>
      <c r="C467" s="94"/>
      <c r="D467" s="94"/>
      <c r="E467" s="94"/>
      <c r="F467" s="92" t="s">
        <v>87</v>
      </c>
      <c r="G467" s="94"/>
      <c r="H467" s="95"/>
      <c r="I467" s="96"/>
      <c r="J467" s="96"/>
      <c r="K467" s="97"/>
      <c r="L467" s="70">
        <f t="shared" si="37"/>
        <v>0</v>
      </c>
      <c r="M467" s="71">
        <f t="shared" si="38"/>
        <v>0</v>
      </c>
      <c r="N467" s="71">
        <f t="shared" si="39"/>
        <v>0</v>
      </c>
      <c r="O467" s="71">
        <f t="shared" si="40"/>
        <v>0</v>
      </c>
      <c r="P467" s="71">
        <f t="shared" si="41"/>
        <v>0</v>
      </c>
      <c r="Q467" s="71">
        <f t="shared" si="42"/>
        <v>0</v>
      </c>
      <c r="R467" s="101" t="str">
        <f>IFERROR(VLOOKUP(G467,'Company Key'!A$8:C$19,2,FALSE)," ")</f>
        <v xml:space="preserve"> </v>
      </c>
      <c r="S467" s="42" t="str">
        <f>IFERROR(VLOOKUP(G467,'Company Key'!A$8:C$19,3,FALSE)," ")</f>
        <v xml:space="preserve"> </v>
      </c>
      <c r="T467" s="42" t="str">
        <f t="shared" si="43"/>
        <v>,   / :  []</v>
      </c>
    </row>
    <row r="468" spans="1:20" ht="14.5" x14ac:dyDescent="0.35">
      <c r="A468" s="94"/>
      <c r="B468" s="75" t="str">
        <f>IFERROR(VLOOKUP(A468,'NETL Codes'!$A$1:$B$78,2,FALSE),"")</f>
        <v/>
      </c>
      <c r="C468" s="94"/>
      <c r="D468" s="94"/>
      <c r="E468" s="94"/>
      <c r="F468" s="92" t="s">
        <v>87</v>
      </c>
      <c r="G468" s="94"/>
      <c r="H468" s="95"/>
      <c r="I468" s="96"/>
      <c r="J468" s="96"/>
      <c r="K468" s="97"/>
      <c r="L468" s="70">
        <f t="shared" si="37"/>
        <v>0</v>
      </c>
      <c r="M468" s="71">
        <f t="shared" si="38"/>
        <v>0</v>
      </c>
      <c r="N468" s="71">
        <f t="shared" si="39"/>
        <v>0</v>
      </c>
      <c r="O468" s="71">
        <f t="shared" si="40"/>
        <v>0</v>
      </c>
      <c r="P468" s="71">
        <f t="shared" si="41"/>
        <v>0</v>
      </c>
      <c r="Q468" s="71">
        <f t="shared" si="42"/>
        <v>0</v>
      </c>
      <c r="R468" s="101" t="str">
        <f>IFERROR(VLOOKUP(G468,'Company Key'!A$8:C$19,2,FALSE)," ")</f>
        <v xml:space="preserve"> </v>
      </c>
      <c r="S468" s="42" t="str">
        <f>IFERROR(VLOOKUP(G468,'Company Key'!A$8:C$19,3,FALSE)," ")</f>
        <v xml:space="preserve"> </v>
      </c>
      <c r="T468" s="42" t="str">
        <f t="shared" si="43"/>
        <v>,   / :  []</v>
      </c>
    </row>
    <row r="469" spans="1:20" ht="14.5" x14ac:dyDescent="0.35">
      <c r="A469" s="94"/>
      <c r="B469" s="75" t="str">
        <f>IFERROR(VLOOKUP(A469,'NETL Codes'!$A$1:$B$78,2,FALSE),"")</f>
        <v/>
      </c>
      <c r="C469" s="94"/>
      <c r="D469" s="94"/>
      <c r="E469" s="94"/>
      <c r="F469" s="92" t="s">
        <v>87</v>
      </c>
      <c r="G469" s="94"/>
      <c r="H469" s="95"/>
      <c r="I469" s="96"/>
      <c r="J469" s="96"/>
      <c r="K469" s="97"/>
      <c r="L469" s="70">
        <f t="shared" si="37"/>
        <v>0</v>
      </c>
      <c r="M469" s="71">
        <f t="shared" si="38"/>
        <v>0</v>
      </c>
      <c r="N469" s="71">
        <f t="shared" si="39"/>
        <v>0</v>
      </c>
      <c r="O469" s="71">
        <f t="shared" si="40"/>
        <v>0</v>
      </c>
      <c r="P469" s="71">
        <f t="shared" si="41"/>
        <v>0</v>
      </c>
      <c r="Q469" s="71">
        <f t="shared" si="42"/>
        <v>0</v>
      </c>
      <c r="R469" s="101" t="str">
        <f>IFERROR(VLOOKUP(G469,'Company Key'!A$8:C$19,2,FALSE)," ")</f>
        <v xml:space="preserve"> </v>
      </c>
      <c r="S469" s="42" t="str">
        <f>IFERROR(VLOOKUP(G469,'Company Key'!A$8:C$19,3,FALSE)," ")</f>
        <v xml:space="preserve"> </v>
      </c>
      <c r="T469" s="42" t="str">
        <f t="shared" si="43"/>
        <v>,   / :  []</v>
      </c>
    </row>
    <row r="470" spans="1:20" ht="14.5" x14ac:dyDescent="0.35">
      <c r="A470" s="94"/>
      <c r="B470" s="75" t="str">
        <f>IFERROR(VLOOKUP(A470,'NETL Codes'!$A$1:$B$78,2,FALSE),"")</f>
        <v/>
      </c>
      <c r="C470" s="94"/>
      <c r="D470" s="94"/>
      <c r="E470" s="94"/>
      <c r="F470" s="92" t="s">
        <v>87</v>
      </c>
      <c r="G470" s="94"/>
      <c r="H470" s="95"/>
      <c r="I470" s="96"/>
      <c r="J470" s="96"/>
      <c r="K470" s="97"/>
      <c r="L470" s="70">
        <f t="shared" si="37"/>
        <v>0</v>
      </c>
      <c r="M470" s="71">
        <f t="shared" si="38"/>
        <v>0</v>
      </c>
      <c r="N470" s="71">
        <f t="shared" si="39"/>
        <v>0</v>
      </c>
      <c r="O470" s="71">
        <f t="shared" si="40"/>
        <v>0</v>
      </c>
      <c r="P470" s="71">
        <f t="shared" si="41"/>
        <v>0</v>
      </c>
      <c r="Q470" s="71">
        <f t="shared" si="42"/>
        <v>0</v>
      </c>
      <c r="R470" s="101" t="str">
        <f>IFERROR(VLOOKUP(G470,'Company Key'!A$8:C$19,2,FALSE)," ")</f>
        <v xml:space="preserve"> </v>
      </c>
      <c r="S470" s="42" t="str">
        <f>IFERROR(VLOOKUP(G470,'Company Key'!A$8:C$19,3,FALSE)," ")</f>
        <v xml:space="preserve"> </v>
      </c>
      <c r="T470" s="42" t="str">
        <f t="shared" si="43"/>
        <v>,   / :  []</v>
      </c>
    </row>
    <row r="471" spans="1:20" ht="14.5" x14ac:dyDescent="0.35">
      <c r="A471" s="94"/>
      <c r="B471" s="75" t="str">
        <f>IFERROR(VLOOKUP(A471,'NETL Codes'!$A$1:$B$78,2,FALSE),"")</f>
        <v/>
      </c>
      <c r="C471" s="94"/>
      <c r="D471" s="94"/>
      <c r="E471" s="94"/>
      <c r="F471" s="92" t="s">
        <v>87</v>
      </c>
      <c r="G471" s="94"/>
      <c r="H471" s="95"/>
      <c r="I471" s="96"/>
      <c r="J471" s="96"/>
      <c r="K471" s="97"/>
      <c r="L471" s="70">
        <f t="shared" si="37"/>
        <v>0</v>
      </c>
      <c r="M471" s="71">
        <f t="shared" si="38"/>
        <v>0</v>
      </c>
      <c r="N471" s="71">
        <f t="shared" si="39"/>
        <v>0</v>
      </c>
      <c r="O471" s="71">
        <f t="shared" si="40"/>
        <v>0</v>
      </c>
      <c r="P471" s="71">
        <f t="shared" si="41"/>
        <v>0</v>
      </c>
      <c r="Q471" s="71">
        <f t="shared" si="42"/>
        <v>0</v>
      </c>
      <c r="R471" s="101" t="str">
        <f>IFERROR(VLOOKUP(G471,'Company Key'!A$8:C$19,2,FALSE)," ")</f>
        <v xml:space="preserve"> </v>
      </c>
      <c r="S471" s="42" t="str">
        <f>IFERROR(VLOOKUP(G471,'Company Key'!A$8:C$19,3,FALSE)," ")</f>
        <v xml:space="preserve"> </v>
      </c>
      <c r="T471" s="42" t="str">
        <f t="shared" si="43"/>
        <v>,   / :  []</v>
      </c>
    </row>
    <row r="472" spans="1:20" ht="14.5" x14ac:dyDescent="0.35">
      <c r="A472" s="94"/>
      <c r="B472" s="75" t="str">
        <f>IFERROR(VLOOKUP(A472,'NETL Codes'!$A$1:$B$78,2,FALSE),"")</f>
        <v/>
      </c>
      <c r="C472" s="94"/>
      <c r="D472" s="94"/>
      <c r="E472" s="94"/>
      <c r="F472" s="92" t="s">
        <v>87</v>
      </c>
      <c r="G472" s="94"/>
      <c r="H472" s="95"/>
      <c r="I472" s="96"/>
      <c r="J472" s="96"/>
      <c r="K472" s="97"/>
      <c r="L472" s="70">
        <f t="shared" si="37"/>
        <v>0</v>
      </c>
      <c r="M472" s="71">
        <f t="shared" si="38"/>
        <v>0</v>
      </c>
      <c r="N472" s="71">
        <f t="shared" si="39"/>
        <v>0</v>
      </c>
      <c r="O472" s="71">
        <f t="shared" si="40"/>
        <v>0</v>
      </c>
      <c r="P472" s="71">
        <f t="shared" si="41"/>
        <v>0</v>
      </c>
      <c r="Q472" s="71">
        <f t="shared" si="42"/>
        <v>0</v>
      </c>
      <c r="R472" s="101" t="str">
        <f>IFERROR(VLOOKUP(G472,'Company Key'!A$8:C$19,2,FALSE)," ")</f>
        <v xml:space="preserve"> </v>
      </c>
      <c r="S472" s="42" t="str">
        <f>IFERROR(VLOOKUP(G472,'Company Key'!A$8:C$19,3,FALSE)," ")</f>
        <v xml:space="preserve"> </v>
      </c>
      <c r="T472" s="42" t="str">
        <f t="shared" si="43"/>
        <v>,   / :  []</v>
      </c>
    </row>
    <row r="473" spans="1:20" ht="14.5" x14ac:dyDescent="0.35">
      <c r="A473" s="94"/>
      <c r="B473" s="75" t="str">
        <f>IFERROR(VLOOKUP(A473,'NETL Codes'!$A$1:$B$78,2,FALSE),"")</f>
        <v/>
      </c>
      <c r="C473" s="94"/>
      <c r="D473" s="94"/>
      <c r="E473" s="94"/>
      <c r="F473" s="92" t="s">
        <v>87</v>
      </c>
      <c r="G473" s="94"/>
      <c r="H473" s="95"/>
      <c r="I473" s="96"/>
      <c r="J473" s="96"/>
      <c r="K473" s="97"/>
      <c r="L473" s="70">
        <f t="shared" si="37"/>
        <v>0</v>
      </c>
      <c r="M473" s="71">
        <f t="shared" si="38"/>
        <v>0</v>
      </c>
      <c r="N473" s="71">
        <f t="shared" si="39"/>
        <v>0</v>
      </c>
      <c r="O473" s="71">
        <f t="shared" si="40"/>
        <v>0</v>
      </c>
      <c r="P473" s="71">
        <f t="shared" si="41"/>
        <v>0</v>
      </c>
      <c r="Q473" s="71">
        <f t="shared" si="42"/>
        <v>0</v>
      </c>
      <c r="R473" s="101" t="str">
        <f>IFERROR(VLOOKUP(G473,'Company Key'!A$8:C$19,2,FALSE)," ")</f>
        <v xml:space="preserve"> </v>
      </c>
      <c r="S473" s="42" t="str">
        <f>IFERROR(VLOOKUP(G473,'Company Key'!A$8:C$19,3,FALSE)," ")</f>
        <v xml:space="preserve"> </v>
      </c>
      <c r="T473" s="42" t="str">
        <f t="shared" si="43"/>
        <v>,   / :  []</v>
      </c>
    </row>
    <row r="474" spans="1:20" ht="14.5" x14ac:dyDescent="0.35">
      <c r="A474" s="94"/>
      <c r="B474" s="75" t="str">
        <f>IFERROR(VLOOKUP(A474,'NETL Codes'!$A$1:$B$78,2,FALSE),"")</f>
        <v/>
      </c>
      <c r="C474" s="94"/>
      <c r="D474" s="94"/>
      <c r="E474" s="94"/>
      <c r="F474" s="92" t="s">
        <v>87</v>
      </c>
      <c r="G474" s="94"/>
      <c r="H474" s="95"/>
      <c r="I474" s="96"/>
      <c r="J474" s="96"/>
      <c r="K474" s="97"/>
      <c r="L474" s="70">
        <f t="shared" si="37"/>
        <v>0</v>
      </c>
      <c r="M474" s="71">
        <f t="shared" si="38"/>
        <v>0</v>
      </c>
      <c r="N474" s="71">
        <f t="shared" si="39"/>
        <v>0</v>
      </c>
      <c r="O474" s="71">
        <f t="shared" si="40"/>
        <v>0</v>
      </c>
      <c r="P474" s="71">
        <f t="shared" si="41"/>
        <v>0</v>
      </c>
      <c r="Q474" s="71">
        <f t="shared" si="42"/>
        <v>0</v>
      </c>
      <c r="R474" s="101" t="str">
        <f>IFERROR(VLOOKUP(G474,'Company Key'!A$8:C$19,2,FALSE)," ")</f>
        <v xml:space="preserve"> </v>
      </c>
      <c r="S474" s="42" t="str">
        <f>IFERROR(VLOOKUP(G474,'Company Key'!A$8:C$19,3,FALSE)," ")</f>
        <v xml:space="preserve"> </v>
      </c>
      <c r="T474" s="42" t="str">
        <f t="shared" si="43"/>
        <v>,   / :  []</v>
      </c>
    </row>
    <row r="475" spans="1:20" ht="14.5" x14ac:dyDescent="0.35">
      <c r="A475" s="94"/>
      <c r="B475" s="75" t="str">
        <f>IFERROR(VLOOKUP(A475,'NETL Codes'!$A$1:$B$78,2,FALSE),"")</f>
        <v/>
      </c>
      <c r="C475" s="94"/>
      <c r="D475" s="94"/>
      <c r="E475" s="94"/>
      <c r="F475" s="92" t="s">
        <v>87</v>
      </c>
      <c r="G475" s="94"/>
      <c r="H475" s="95"/>
      <c r="I475" s="96"/>
      <c r="J475" s="96"/>
      <c r="K475" s="97"/>
      <c r="L475" s="70">
        <f t="shared" si="37"/>
        <v>0</v>
      </c>
      <c r="M475" s="71">
        <f t="shared" si="38"/>
        <v>0</v>
      </c>
      <c r="N475" s="71">
        <f t="shared" si="39"/>
        <v>0</v>
      </c>
      <c r="O475" s="71">
        <f t="shared" si="40"/>
        <v>0</v>
      </c>
      <c r="P475" s="71">
        <f t="shared" si="41"/>
        <v>0</v>
      </c>
      <c r="Q475" s="71">
        <f t="shared" si="42"/>
        <v>0</v>
      </c>
      <c r="R475" s="101" t="str">
        <f>IFERROR(VLOOKUP(G475,'Company Key'!A$8:C$19,2,FALSE)," ")</f>
        <v xml:space="preserve"> </v>
      </c>
      <c r="S475" s="42" t="str">
        <f>IFERROR(VLOOKUP(G475,'Company Key'!A$8:C$19,3,FALSE)," ")</f>
        <v xml:space="preserve"> </v>
      </c>
      <c r="T475" s="42" t="str">
        <f t="shared" si="43"/>
        <v>,   / :  []</v>
      </c>
    </row>
    <row r="476" spans="1:20" ht="14.5" x14ac:dyDescent="0.35">
      <c r="A476" s="94"/>
      <c r="B476" s="75" t="str">
        <f>IFERROR(VLOOKUP(A476,'NETL Codes'!$A$1:$B$78,2,FALSE),"")</f>
        <v/>
      </c>
      <c r="C476" s="94"/>
      <c r="D476" s="94"/>
      <c r="E476" s="94"/>
      <c r="F476" s="92" t="s">
        <v>87</v>
      </c>
      <c r="G476" s="94"/>
      <c r="H476" s="95"/>
      <c r="I476" s="96"/>
      <c r="J476" s="96"/>
      <c r="K476" s="97"/>
      <c r="L476" s="70">
        <f t="shared" si="37"/>
        <v>0</v>
      </c>
      <c r="M476" s="71">
        <f t="shared" si="38"/>
        <v>0</v>
      </c>
      <c r="N476" s="71">
        <f t="shared" si="39"/>
        <v>0</v>
      </c>
      <c r="O476" s="71">
        <f t="shared" si="40"/>
        <v>0</v>
      </c>
      <c r="P476" s="71">
        <f t="shared" si="41"/>
        <v>0</v>
      </c>
      <c r="Q476" s="71">
        <f t="shared" si="42"/>
        <v>0</v>
      </c>
      <c r="R476" s="101" t="str">
        <f>IFERROR(VLOOKUP(G476,'Company Key'!A$8:C$19,2,FALSE)," ")</f>
        <v xml:space="preserve"> </v>
      </c>
      <c r="S476" s="42" t="str">
        <f>IFERROR(VLOOKUP(G476,'Company Key'!A$8:C$19,3,FALSE)," ")</f>
        <v xml:space="preserve"> </v>
      </c>
      <c r="T476" s="42" t="str">
        <f t="shared" si="43"/>
        <v>,   / :  []</v>
      </c>
    </row>
    <row r="477" spans="1:20" ht="14.5" x14ac:dyDescent="0.35">
      <c r="A477" s="94"/>
      <c r="B477" s="75" t="str">
        <f>IFERROR(VLOOKUP(A477,'NETL Codes'!$A$1:$B$78,2,FALSE),"")</f>
        <v/>
      </c>
      <c r="C477" s="94"/>
      <c r="D477" s="94"/>
      <c r="E477" s="94"/>
      <c r="F477" s="92" t="s">
        <v>87</v>
      </c>
      <c r="G477" s="94"/>
      <c r="H477" s="95"/>
      <c r="I477" s="96"/>
      <c r="J477" s="96"/>
      <c r="K477" s="97"/>
      <c r="L477" s="70">
        <f t="shared" si="37"/>
        <v>0</v>
      </c>
      <c r="M477" s="71">
        <f t="shared" si="38"/>
        <v>0</v>
      </c>
      <c r="N477" s="71">
        <f t="shared" si="39"/>
        <v>0</v>
      </c>
      <c r="O477" s="71">
        <f t="shared" si="40"/>
        <v>0</v>
      </c>
      <c r="P477" s="71">
        <f t="shared" si="41"/>
        <v>0</v>
      </c>
      <c r="Q477" s="71">
        <f t="shared" si="42"/>
        <v>0</v>
      </c>
      <c r="R477" s="101" t="str">
        <f>IFERROR(VLOOKUP(G477,'Company Key'!A$8:C$19,2,FALSE)," ")</f>
        <v xml:space="preserve"> </v>
      </c>
      <c r="S477" s="42" t="str">
        <f>IFERROR(VLOOKUP(G477,'Company Key'!A$8:C$19,3,FALSE)," ")</f>
        <v xml:space="preserve"> </v>
      </c>
      <c r="T477" s="42" t="str">
        <f t="shared" si="43"/>
        <v>,   / :  []</v>
      </c>
    </row>
    <row r="478" spans="1:20" ht="14.5" x14ac:dyDescent="0.35">
      <c r="A478" s="94"/>
      <c r="B478" s="75" t="str">
        <f>IFERROR(VLOOKUP(A478,'NETL Codes'!$A$1:$B$78,2,FALSE),"")</f>
        <v/>
      </c>
      <c r="C478" s="94"/>
      <c r="D478" s="94"/>
      <c r="E478" s="94"/>
      <c r="F478" s="92" t="s">
        <v>87</v>
      </c>
      <c r="G478" s="94"/>
      <c r="H478" s="95"/>
      <c r="I478" s="96"/>
      <c r="J478" s="96"/>
      <c r="K478" s="97"/>
      <c r="L478" s="70">
        <f t="shared" si="37"/>
        <v>0</v>
      </c>
      <c r="M478" s="71">
        <f t="shared" si="38"/>
        <v>0</v>
      </c>
      <c r="N478" s="71">
        <f t="shared" si="39"/>
        <v>0</v>
      </c>
      <c r="O478" s="71">
        <f t="shared" si="40"/>
        <v>0</v>
      </c>
      <c r="P478" s="71">
        <f t="shared" si="41"/>
        <v>0</v>
      </c>
      <c r="Q478" s="71">
        <f t="shared" si="42"/>
        <v>0</v>
      </c>
      <c r="R478" s="101" t="str">
        <f>IFERROR(VLOOKUP(G478,'Company Key'!A$8:C$19,2,FALSE)," ")</f>
        <v xml:space="preserve"> </v>
      </c>
      <c r="S478" s="42" t="str">
        <f>IFERROR(VLOOKUP(G478,'Company Key'!A$8:C$19,3,FALSE)," ")</f>
        <v xml:space="preserve"> </v>
      </c>
      <c r="T478" s="42" t="str">
        <f t="shared" si="43"/>
        <v>,   / :  []</v>
      </c>
    </row>
    <row r="479" spans="1:20" ht="14.5" x14ac:dyDescent="0.35">
      <c r="A479" s="94"/>
      <c r="B479" s="75" t="str">
        <f>IFERROR(VLOOKUP(A479,'NETL Codes'!$A$1:$B$78,2,FALSE),"")</f>
        <v/>
      </c>
      <c r="C479" s="94"/>
      <c r="D479" s="94"/>
      <c r="E479" s="94"/>
      <c r="F479" s="92" t="s">
        <v>87</v>
      </c>
      <c r="G479" s="94"/>
      <c r="H479" s="95"/>
      <c r="I479" s="96"/>
      <c r="J479" s="96"/>
      <c r="K479" s="97"/>
      <c r="L479" s="70">
        <f t="shared" si="37"/>
        <v>0</v>
      </c>
      <c r="M479" s="71">
        <f t="shared" si="38"/>
        <v>0</v>
      </c>
      <c r="N479" s="71">
        <f t="shared" si="39"/>
        <v>0</v>
      </c>
      <c r="O479" s="71">
        <f t="shared" si="40"/>
        <v>0</v>
      </c>
      <c r="P479" s="71">
        <f t="shared" si="41"/>
        <v>0</v>
      </c>
      <c r="Q479" s="71">
        <f t="shared" si="42"/>
        <v>0</v>
      </c>
      <c r="R479" s="101" t="str">
        <f>IFERROR(VLOOKUP(G479,'Company Key'!A$8:C$19,2,FALSE)," ")</f>
        <v xml:space="preserve"> </v>
      </c>
      <c r="S479" s="42" t="str">
        <f>IFERROR(VLOOKUP(G479,'Company Key'!A$8:C$19,3,FALSE)," ")</f>
        <v xml:space="preserve"> </v>
      </c>
      <c r="T479" s="42" t="str">
        <f t="shared" si="43"/>
        <v>,   / :  []</v>
      </c>
    </row>
    <row r="480" spans="1:20" ht="14.5" x14ac:dyDescent="0.35">
      <c r="A480" s="94"/>
      <c r="B480" s="75" t="str">
        <f>IFERROR(VLOOKUP(A480,'NETL Codes'!$A$1:$B$78,2,FALSE),"")</f>
        <v/>
      </c>
      <c r="C480" s="94"/>
      <c r="D480" s="94"/>
      <c r="E480" s="94"/>
      <c r="F480" s="92" t="s">
        <v>87</v>
      </c>
      <c r="G480" s="94"/>
      <c r="H480" s="95"/>
      <c r="I480" s="96"/>
      <c r="J480" s="96"/>
      <c r="K480" s="97"/>
      <c r="L480" s="70">
        <f t="shared" si="37"/>
        <v>0</v>
      </c>
      <c r="M480" s="71">
        <f t="shared" si="38"/>
        <v>0</v>
      </c>
      <c r="N480" s="71">
        <f t="shared" si="39"/>
        <v>0</v>
      </c>
      <c r="O480" s="71">
        <f t="shared" si="40"/>
        <v>0</v>
      </c>
      <c r="P480" s="71">
        <f t="shared" si="41"/>
        <v>0</v>
      </c>
      <c r="Q480" s="71">
        <f t="shared" si="42"/>
        <v>0</v>
      </c>
      <c r="R480" s="101" t="str">
        <f>IFERROR(VLOOKUP(G480,'Company Key'!A$8:C$19,2,FALSE)," ")</f>
        <v xml:space="preserve"> </v>
      </c>
      <c r="S480" s="42" t="str">
        <f>IFERROR(VLOOKUP(G480,'Company Key'!A$8:C$19,3,FALSE)," ")</f>
        <v xml:space="preserve"> </v>
      </c>
      <c r="T480" s="42" t="str">
        <f t="shared" si="43"/>
        <v>,   / :  []</v>
      </c>
    </row>
    <row r="481" spans="1:20" ht="14.5" x14ac:dyDescent="0.35">
      <c r="A481" s="94"/>
      <c r="B481" s="75" t="str">
        <f>IFERROR(VLOOKUP(A481,'NETL Codes'!$A$1:$B$78,2,FALSE),"")</f>
        <v/>
      </c>
      <c r="C481" s="94"/>
      <c r="D481" s="94"/>
      <c r="E481" s="94"/>
      <c r="F481" s="92" t="s">
        <v>87</v>
      </c>
      <c r="G481" s="94"/>
      <c r="H481" s="95"/>
      <c r="I481" s="96"/>
      <c r="J481" s="96"/>
      <c r="K481" s="97"/>
      <c r="L481" s="70">
        <f t="shared" si="37"/>
        <v>0</v>
      </c>
      <c r="M481" s="71">
        <f t="shared" si="38"/>
        <v>0</v>
      </c>
      <c r="N481" s="71">
        <f t="shared" si="39"/>
        <v>0</v>
      </c>
      <c r="O481" s="71">
        <f t="shared" si="40"/>
        <v>0</v>
      </c>
      <c r="P481" s="71">
        <f t="shared" si="41"/>
        <v>0</v>
      </c>
      <c r="Q481" s="71">
        <f t="shared" si="42"/>
        <v>0</v>
      </c>
      <c r="R481" s="101" t="str">
        <f>IFERROR(VLOOKUP(G481,'Company Key'!A$8:C$19,2,FALSE)," ")</f>
        <v xml:space="preserve"> </v>
      </c>
      <c r="S481" s="42" t="str">
        <f>IFERROR(VLOOKUP(G481,'Company Key'!A$8:C$19,3,FALSE)," ")</f>
        <v xml:space="preserve"> </v>
      </c>
      <c r="T481" s="42" t="str">
        <f t="shared" si="43"/>
        <v>,   / :  []</v>
      </c>
    </row>
    <row r="482" spans="1:20" ht="14.5" x14ac:dyDescent="0.35">
      <c r="A482" s="94"/>
      <c r="B482" s="75" t="str">
        <f>IFERROR(VLOOKUP(A482,'NETL Codes'!$A$1:$B$78,2,FALSE),"")</f>
        <v/>
      </c>
      <c r="C482" s="94"/>
      <c r="D482" s="94"/>
      <c r="E482" s="94"/>
      <c r="F482" s="92" t="s">
        <v>87</v>
      </c>
      <c r="G482" s="94"/>
      <c r="H482" s="95"/>
      <c r="I482" s="96"/>
      <c r="J482" s="96"/>
      <c r="K482" s="97"/>
      <c r="L482" s="70">
        <f t="shared" si="37"/>
        <v>0</v>
      </c>
      <c r="M482" s="71">
        <f t="shared" si="38"/>
        <v>0</v>
      </c>
      <c r="N482" s="71">
        <f t="shared" si="39"/>
        <v>0</v>
      </c>
      <c r="O482" s="71">
        <f t="shared" si="40"/>
        <v>0</v>
      </c>
      <c r="P482" s="71">
        <f t="shared" si="41"/>
        <v>0</v>
      </c>
      <c r="Q482" s="71">
        <f t="shared" si="42"/>
        <v>0</v>
      </c>
      <c r="R482" s="101" t="str">
        <f>IFERROR(VLOOKUP(G482,'Company Key'!A$8:C$19,2,FALSE)," ")</f>
        <v xml:space="preserve"> </v>
      </c>
      <c r="S482" s="42" t="str">
        <f>IFERROR(VLOOKUP(G482,'Company Key'!A$8:C$19,3,FALSE)," ")</f>
        <v xml:space="preserve"> </v>
      </c>
      <c r="T482" s="42" t="str">
        <f t="shared" si="43"/>
        <v>,   / :  []</v>
      </c>
    </row>
    <row r="483" spans="1:20" ht="14.5" x14ac:dyDescent="0.35">
      <c r="A483" s="94"/>
      <c r="B483" s="75" t="str">
        <f>IFERROR(VLOOKUP(A483,'NETL Codes'!$A$1:$B$78,2,FALSE),"")</f>
        <v/>
      </c>
      <c r="C483" s="94"/>
      <c r="D483" s="94"/>
      <c r="E483" s="94"/>
      <c r="F483" s="92" t="s">
        <v>87</v>
      </c>
      <c r="G483" s="94"/>
      <c r="H483" s="95"/>
      <c r="I483" s="96"/>
      <c r="J483" s="96"/>
      <c r="K483" s="97"/>
      <c r="L483" s="70">
        <f t="shared" si="37"/>
        <v>0</v>
      </c>
      <c r="M483" s="71">
        <f t="shared" si="38"/>
        <v>0</v>
      </c>
      <c r="N483" s="71">
        <f t="shared" si="39"/>
        <v>0</v>
      </c>
      <c r="O483" s="71">
        <f t="shared" si="40"/>
        <v>0</v>
      </c>
      <c r="P483" s="71">
        <f t="shared" si="41"/>
        <v>0</v>
      </c>
      <c r="Q483" s="71">
        <f t="shared" si="42"/>
        <v>0</v>
      </c>
      <c r="R483" s="101" t="str">
        <f>IFERROR(VLOOKUP(G483,'Company Key'!A$8:C$19,2,FALSE)," ")</f>
        <v xml:space="preserve"> </v>
      </c>
      <c r="S483" s="42" t="str">
        <f>IFERROR(VLOOKUP(G483,'Company Key'!A$8:C$19,3,FALSE)," ")</f>
        <v xml:space="preserve"> </v>
      </c>
      <c r="T483" s="42" t="str">
        <f t="shared" si="43"/>
        <v>,   / :  []</v>
      </c>
    </row>
    <row r="484" spans="1:20" ht="14.5" x14ac:dyDescent="0.35">
      <c r="A484" s="94"/>
      <c r="B484" s="75" t="str">
        <f>IFERROR(VLOOKUP(A484,'NETL Codes'!$A$1:$B$78,2,FALSE),"")</f>
        <v/>
      </c>
      <c r="C484" s="94"/>
      <c r="D484" s="94"/>
      <c r="E484" s="94"/>
      <c r="F484" s="92" t="s">
        <v>87</v>
      </c>
      <c r="G484" s="94"/>
      <c r="H484" s="95"/>
      <c r="I484" s="96"/>
      <c r="J484" s="96"/>
      <c r="K484" s="97"/>
      <c r="L484" s="70">
        <f t="shared" si="37"/>
        <v>0</v>
      </c>
      <c r="M484" s="71">
        <f t="shared" si="38"/>
        <v>0</v>
      </c>
      <c r="N484" s="71">
        <f t="shared" si="39"/>
        <v>0</v>
      </c>
      <c r="O484" s="71">
        <f t="shared" si="40"/>
        <v>0</v>
      </c>
      <c r="P484" s="71">
        <f t="shared" si="41"/>
        <v>0</v>
      </c>
      <c r="Q484" s="71">
        <f t="shared" si="42"/>
        <v>0</v>
      </c>
      <c r="R484" s="101" t="str">
        <f>IFERROR(VLOOKUP(G484,'Company Key'!A$8:C$19,2,FALSE)," ")</f>
        <v xml:space="preserve"> </v>
      </c>
      <c r="S484" s="42" t="str">
        <f>IFERROR(VLOOKUP(G484,'Company Key'!A$8:C$19,3,FALSE)," ")</f>
        <v xml:space="preserve"> </v>
      </c>
      <c r="T484" s="42" t="str">
        <f t="shared" si="43"/>
        <v>,   / :  []</v>
      </c>
    </row>
    <row r="485" spans="1:20" ht="14.5" x14ac:dyDescent="0.35">
      <c r="A485" s="94"/>
      <c r="B485" s="75" t="str">
        <f>IFERROR(VLOOKUP(A485,'NETL Codes'!$A$1:$B$78,2,FALSE),"")</f>
        <v/>
      </c>
      <c r="C485" s="94"/>
      <c r="D485" s="94"/>
      <c r="E485" s="94"/>
      <c r="F485" s="92" t="s">
        <v>87</v>
      </c>
      <c r="G485" s="94"/>
      <c r="H485" s="95"/>
      <c r="I485" s="96"/>
      <c r="J485" s="96"/>
      <c r="K485" s="97"/>
      <c r="L485" s="70">
        <f t="shared" si="37"/>
        <v>0</v>
      </c>
      <c r="M485" s="71">
        <f t="shared" si="38"/>
        <v>0</v>
      </c>
      <c r="N485" s="71">
        <f t="shared" si="39"/>
        <v>0</v>
      </c>
      <c r="O485" s="71">
        <f t="shared" si="40"/>
        <v>0</v>
      </c>
      <c r="P485" s="71">
        <f t="shared" si="41"/>
        <v>0</v>
      </c>
      <c r="Q485" s="71">
        <f t="shared" si="42"/>
        <v>0</v>
      </c>
      <c r="R485" s="101" t="str">
        <f>IFERROR(VLOOKUP(G485,'Company Key'!A$8:C$19,2,FALSE)," ")</f>
        <v xml:space="preserve"> </v>
      </c>
      <c r="S485" s="42" t="str">
        <f>IFERROR(VLOOKUP(G485,'Company Key'!A$8:C$19,3,FALSE)," ")</f>
        <v xml:space="preserve"> </v>
      </c>
      <c r="T485" s="42" t="str">
        <f t="shared" si="43"/>
        <v>,   / :  []</v>
      </c>
    </row>
    <row r="486" spans="1:20" ht="14.5" x14ac:dyDescent="0.35">
      <c r="A486" s="94"/>
      <c r="B486" s="75" t="str">
        <f>IFERROR(VLOOKUP(A486,'NETL Codes'!$A$1:$B$78,2,FALSE),"")</f>
        <v/>
      </c>
      <c r="C486" s="94"/>
      <c r="D486" s="94"/>
      <c r="E486" s="94"/>
      <c r="F486" s="92" t="s">
        <v>87</v>
      </c>
      <c r="G486" s="94"/>
      <c r="H486" s="95"/>
      <c r="I486" s="96"/>
      <c r="J486" s="96"/>
      <c r="K486" s="97"/>
      <c r="L486" s="70">
        <f t="shared" si="37"/>
        <v>0</v>
      </c>
      <c r="M486" s="71">
        <f t="shared" si="38"/>
        <v>0</v>
      </c>
      <c r="N486" s="71">
        <f t="shared" si="39"/>
        <v>0</v>
      </c>
      <c r="O486" s="71">
        <f t="shared" si="40"/>
        <v>0</v>
      </c>
      <c r="P486" s="71">
        <f t="shared" si="41"/>
        <v>0</v>
      </c>
      <c r="Q486" s="71">
        <f t="shared" si="42"/>
        <v>0</v>
      </c>
      <c r="R486" s="101" t="str">
        <f>IFERROR(VLOOKUP(G486,'Company Key'!A$8:C$19,2,FALSE)," ")</f>
        <v xml:space="preserve"> </v>
      </c>
      <c r="S486" s="42" t="str">
        <f>IFERROR(VLOOKUP(G486,'Company Key'!A$8:C$19,3,FALSE)," ")</f>
        <v xml:space="preserve"> </v>
      </c>
      <c r="T486" s="42" t="str">
        <f t="shared" si="43"/>
        <v>,   / :  []</v>
      </c>
    </row>
    <row r="487" spans="1:20" ht="14.5" x14ac:dyDescent="0.35">
      <c r="A487" s="94"/>
      <c r="B487" s="75" t="str">
        <f>IFERROR(VLOOKUP(A487,'NETL Codes'!$A$1:$B$78,2,FALSE),"")</f>
        <v/>
      </c>
      <c r="C487" s="94"/>
      <c r="D487" s="94"/>
      <c r="E487" s="94"/>
      <c r="F487" s="92" t="s">
        <v>87</v>
      </c>
      <c r="G487" s="94"/>
      <c r="H487" s="95"/>
      <c r="I487" s="96"/>
      <c r="J487" s="96"/>
      <c r="K487" s="97"/>
      <c r="L487" s="70">
        <f t="shared" si="37"/>
        <v>0</v>
      </c>
      <c r="M487" s="71">
        <f t="shared" si="38"/>
        <v>0</v>
      </c>
      <c r="N487" s="71">
        <f t="shared" si="39"/>
        <v>0</v>
      </c>
      <c r="O487" s="71">
        <f t="shared" si="40"/>
        <v>0</v>
      </c>
      <c r="P487" s="71">
        <f t="shared" si="41"/>
        <v>0</v>
      </c>
      <c r="Q487" s="71">
        <f t="shared" si="42"/>
        <v>0</v>
      </c>
      <c r="R487" s="101" t="str">
        <f>IFERROR(VLOOKUP(G487,'Company Key'!A$8:C$19,2,FALSE)," ")</f>
        <v xml:space="preserve"> </v>
      </c>
      <c r="S487" s="42" t="str">
        <f>IFERROR(VLOOKUP(G487,'Company Key'!A$8:C$19,3,FALSE)," ")</f>
        <v xml:space="preserve"> </v>
      </c>
      <c r="T487" s="42" t="str">
        <f t="shared" si="43"/>
        <v>,   / :  []</v>
      </c>
    </row>
    <row r="488" spans="1:20" ht="14.5" x14ac:dyDescent="0.35">
      <c r="A488" s="94"/>
      <c r="B488" s="75" t="str">
        <f>IFERROR(VLOOKUP(A488,'NETL Codes'!$A$1:$B$78,2,FALSE),"")</f>
        <v/>
      </c>
      <c r="C488" s="94"/>
      <c r="D488" s="94"/>
      <c r="E488" s="94"/>
      <c r="F488" s="92" t="s">
        <v>87</v>
      </c>
      <c r="G488" s="94"/>
      <c r="H488" s="95"/>
      <c r="I488" s="96"/>
      <c r="J488" s="96"/>
      <c r="K488" s="97"/>
      <c r="L488" s="70">
        <f t="shared" si="37"/>
        <v>0</v>
      </c>
      <c r="M488" s="71">
        <f t="shared" si="38"/>
        <v>0</v>
      </c>
      <c r="N488" s="71">
        <f t="shared" si="39"/>
        <v>0</v>
      </c>
      <c r="O488" s="71">
        <f t="shared" si="40"/>
        <v>0</v>
      </c>
      <c r="P488" s="71">
        <f t="shared" si="41"/>
        <v>0</v>
      </c>
      <c r="Q488" s="71">
        <f t="shared" si="42"/>
        <v>0</v>
      </c>
      <c r="R488" s="101" t="str">
        <f>IFERROR(VLOOKUP(G488,'Company Key'!A$8:C$19,2,FALSE)," ")</f>
        <v xml:space="preserve"> </v>
      </c>
      <c r="S488" s="42" t="str">
        <f>IFERROR(VLOOKUP(G488,'Company Key'!A$8:C$19,3,FALSE)," ")</f>
        <v xml:space="preserve"> </v>
      </c>
      <c r="T488" s="42" t="str">
        <f t="shared" si="43"/>
        <v>,   / :  []</v>
      </c>
    </row>
    <row r="489" spans="1:20" ht="14.5" x14ac:dyDescent="0.35">
      <c r="A489" s="94"/>
      <c r="B489" s="75" t="str">
        <f>IFERROR(VLOOKUP(A489,'NETL Codes'!$A$1:$B$78,2,FALSE),"")</f>
        <v/>
      </c>
      <c r="C489" s="94"/>
      <c r="D489" s="94"/>
      <c r="E489" s="94"/>
      <c r="F489" s="92" t="s">
        <v>87</v>
      </c>
      <c r="G489" s="94"/>
      <c r="H489" s="95"/>
      <c r="I489" s="96"/>
      <c r="J489" s="96"/>
      <c r="K489" s="97"/>
      <c r="L489" s="70">
        <f t="shared" si="37"/>
        <v>0</v>
      </c>
      <c r="M489" s="71">
        <f t="shared" si="38"/>
        <v>0</v>
      </c>
      <c r="N489" s="71">
        <f t="shared" si="39"/>
        <v>0</v>
      </c>
      <c r="O489" s="71">
        <f t="shared" si="40"/>
        <v>0</v>
      </c>
      <c r="P489" s="71">
        <f t="shared" si="41"/>
        <v>0</v>
      </c>
      <c r="Q489" s="71">
        <f t="shared" si="42"/>
        <v>0</v>
      </c>
      <c r="R489" s="101" t="str">
        <f>IFERROR(VLOOKUP(G489,'Company Key'!A$8:C$19,2,FALSE)," ")</f>
        <v xml:space="preserve"> </v>
      </c>
      <c r="S489" s="42" t="str">
        <f>IFERROR(VLOOKUP(G489,'Company Key'!A$8:C$19,3,FALSE)," ")</f>
        <v xml:space="preserve"> </v>
      </c>
      <c r="T489" s="42" t="str">
        <f t="shared" si="43"/>
        <v>,   / :  []</v>
      </c>
    </row>
    <row r="490" spans="1:20" ht="14.5" x14ac:dyDescent="0.35">
      <c r="A490" s="94"/>
      <c r="B490" s="75" t="str">
        <f>IFERROR(VLOOKUP(A490,'NETL Codes'!$A$1:$B$78,2,FALSE),"")</f>
        <v/>
      </c>
      <c r="C490" s="94"/>
      <c r="D490" s="94"/>
      <c r="E490" s="94"/>
      <c r="F490" s="92" t="s">
        <v>87</v>
      </c>
      <c r="G490" s="94"/>
      <c r="H490" s="95"/>
      <c r="I490" s="96"/>
      <c r="J490" s="96"/>
      <c r="K490" s="97"/>
      <c r="L490" s="70">
        <f t="shared" si="37"/>
        <v>0</v>
      </c>
      <c r="M490" s="71">
        <f t="shared" si="38"/>
        <v>0</v>
      </c>
      <c r="N490" s="71">
        <f t="shared" si="39"/>
        <v>0</v>
      </c>
      <c r="O490" s="71">
        <f t="shared" si="40"/>
        <v>0</v>
      </c>
      <c r="P490" s="71">
        <f t="shared" si="41"/>
        <v>0</v>
      </c>
      <c r="Q490" s="71">
        <f t="shared" si="42"/>
        <v>0</v>
      </c>
      <c r="R490" s="101" t="str">
        <f>IFERROR(VLOOKUP(G490,'Company Key'!A$8:C$19,2,FALSE)," ")</f>
        <v xml:space="preserve"> </v>
      </c>
      <c r="S490" s="42" t="str">
        <f>IFERROR(VLOOKUP(G490,'Company Key'!A$8:C$19,3,FALSE)," ")</f>
        <v xml:space="preserve"> </v>
      </c>
      <c r="T490" s="42" t="str">
        <f t="shared" si="43"/>
        <v>,   / :  []</v>
      </c>
    </row>
    <row r="491" spans="1:20" ht="14.5" x14ac:dyDescent="0.35">
      <c r="A491" s="94"/>
      <c r="B491" s="75" t="str">
        <f>IFERROR(VLOOKUP(A491,'NETL Codes'!$A$1:$B$78,2,FALSE),"")</f>
        <v/>
      </c>
      <c r="C491" s="94"/>
      <c r="D491" s="94"/>
      <c r="E491" s="94"/>
      <c r="F491" s="92" t="s">
        <v>87</v>
      </c>
      <c r="G491" s="94"/>
      <c r="H491" s="95"/>
      <c r="I491" s="96"/>
      <c r="J491" s="96"/>
      <c r="K491" s="97"/>
      <c r="L491" s="70">
        <f t="shared" si="37"/>
        <v>0</v>
      </c>
      <c r="M491" s="71">
        <f t="shared" si="38"/>
        <v>0</v>
      </c>
      <c r="N491" s="71">
        <f t="shared" si="39"/>
        <v>0</v>
      </c>
      <c r="O491" s="71">
        <f t="shared" si="40"/>
        <v>0</v>
      </c>
      <c r="P491" s="71">
        <f t="shared" si="41"/>
        <v>0</v>
      </c>
      <c r="Q491" s="71">
        <f t="shared" si="42"/>
        <v>0</v>
      </c>
      <c r="R491" s="101" t="str">
        <f>IFERROR(VLOOKUP(G491,'Company Key'!A$8:C$19,2,FALSE)," ")</f>
        <v xml:space="preserve"> </v>
      </c>
      <c r="S491" s="42" t="str">
        <f>IFERROR(VLOOKUP(G491,'Company Key'!A$8:C$19,3,FALSE)," ")</f>
        <v xml:space="preserve"> </v>
      </c>
      <c r="T491" s="42" t="str">
        <f t="shared" si="43"/>
        <v>,   / :  []</v>
      </c>
    </row>
    <row r="492" spans="1:20" ht="14.5" x14ac:dyDescent="0.35">
      <c r="A492" s="94"/>
      <c r="B492" s="75" t="str">
        <f>IFERROR(VLOOKUP(A492,'NETL Codes'!$A$1:$B$78,2,FALSE),"")</f>
        <v/>
      </c>
      <c r="C492" s="94"/>
      <c r="D492" s="94"/>
      <c r="E492" s="94"/>
      <c r="F492" s="92" t="s">
        <v>87</v>
      </c>
      <c r="G492" s="94"/>
      <c r="H492" s="95"/>
      <c r="I492" s="96"/>
      <c r="J492" s="96"/>
      <c r="K492" s="97"/>
      <c r="L492" s="70">
        <f t="shared" si="37"/>
        <v>0</v>
      </c>
      <c r="M492" s="71">
        <f t="shared" si="38"/>
        <v>0</v>
      </c>
      <c r="N492" s="71">
        <f t="shared" si="39"/>
        <v>0</v>
      </c>
      <c r="O492" s="71">
        <f t="shared" si="40"/>
        <v>0</v>
      </c>
      <c r="P492" s="71">
        <f t="shared" si="41"/>
        <v>0</v>
      </c>
      <c r="Q492" s="71">
        <f t="shared" si="42"/>
        <v>0</v>
      </c>
      <c r="R492" s="101" t="str">
        <f>IFERROR(VLOOKUP(G492,'Company Key'!A$8:C$19,2,FALSE)," ")</f>
        <v xml:space="preserve"> </v>
      </c>
      <c r="S492" s="42" t="str">
        <f>IFERROR(VLOOKUP(G492,'Company Key'!A$8:C$19,3,FALSE)," ")</f>
        <v xml:space="preserve"> </v>
      </c>
      <c r="T492" s="42" t="str">
        <f t="shared" si="43"/>
        <v>,   / :  []</v>
      </c>
    </row>
    <row r="493" spans="1:20" ht="14.5" x14ac:dyDescent="0.35">
      <c r="A493" s="94"/>
      <c r="B493" s="75" t="str">
        <f>IFERROR(VLOOKUP(A493,'NETL Codes'!$A$1:$B$78,2,FALSE),"")</f>
        <v/>
      </c>
      <c r="C493" s="94"/>
      <c r="D493" s="94"/>
      <c r="E493" s="94"/>
      <c r="F493" s="92" t="s">
        <v>87</v>
      </c>
      <c r="G493" s="94"/>
      <c r="H493" s="95"/>
      <c r="I493" s="96"/>
      <c r="J493" s="96"/>
      <c r="K493" s="97"/>
      <c r="L493" s="70">
        <f t="shared" si="37"/>
        <v>0</v>
      </c>
      <c r="M493" s="71">
        <f t="shared" si="38"/>
        <v>0</v>
      </c>
      <c r="N493" s="71">
        <f t="shared" si="39"/>
        <v>0</v>
      </c>
      <c r="O493" s="71">
        <f t="shared" si="40"/>
        <v>0</v>
      </c>
      <c r="P493" s="71">
        <f t="shared" si="41"/>
        <v>0</v>
      </c>
      <c r="Q493" s="71">
        <f t="shared" si="42"/>
        <v>0</v>
      </c>
      <c r="R493" s="101" t="str">
        <f>IFERROR(VLOOKUP(G493,'Company Key'!A$8:C$19,2,FALSE)," ")</f>
        <v xml:space="preserve"> </v>
      </c>
      <c r="S493" s="42" t="str">
        <f>IFERROR(VLOOKUP(G493,'Company Key'!A$8:C$19,3,FALSE)," ")</f>
        <v xml:space="preserve"> </v>
      </c>
      <c r="T493" s="42" t="str">
        <f t="shared" si="43"/>
        <v>,   / :  []</v>
      </c>
    </row>
    <row r="494" spans="1:20" ht="14.5" x14ac:dyDescent="0.35">
      <c r="A494" s="94"/>
      <c r="B494" s="75" t="str">
        <f>IFERROR(VLOOKUP(A494,'NETL Codes'!$A$1:$B$78,2,FALSE),"")</f>
        <v/>
      </c>
      <c r="C494" s="94"/>
      <c r="D494" s="94"/>
      <c r="E494" s="94"/>
      <c r="F494" s="92" t="s">
        <v>87</v>
      </c>
      <c r="G494" s="94"/>
      <c r="H494" s="95"/>
      <c r="I494" s="96"/>
      <c r="J494" s="96"/>
      <c r="K494" s="97"/>
      <c r="L494" s="70">
        <f t="shared" si="37"/>
        <v>0</v>
      </c>
      <c r="M494" s="71">
        <f t="shared" si="38"/>
        <v>0</v>
      </c>
      <c r="N494" s="71">
        <f t="shared" si="39"/>
        <v>0</v>
      </c>
      <c r="O494" s="71">
        <f t="shared" si="40"/>
        <v>0</v>
      </c>
      <c r="P494" s="71">
        <f t="shared" si="41"/>
        <v>0</v>
      </c>
      <c r="Q494" s="71">
        <f t="shared" si="42"/>
        <v>0</v>
      </c>
      <c r="R494" s="101" t="str">
        <f>IFERROR(VLOOKUP(G494,'Company Key'!A$8:C$19,2,FALSE)," ")</f>
        <v xml:space="preserve"> </v>
      </c>
      <c r="S494" s="42" t="str">
        <f>IFERROR(VLOOKUP(G494,'Company Key'!A$8:C$19,3,FALSE)," ")</f>
        <v xml:space="preserve"> </v>
      </c>
      <c r="T494" s="42" t="str">
        <f t="shared" si="43"/>
        <v>,   / :  []</v>
      </c>
    </row>
    <row r="495" spans="1:20" ht="14.5" x14ac:dyDescent="0.35">
      <c r="A495" s="94"/>
      <c r="B495" s="75" t="str">
        <f>IFERROR(VLOOKUP(A495,'NETL Codes'!$A$1:$B$78,2,FALSE),"")</f>
        <v/>
      </c>
      <c r="C495" s="94"/>
      <c r="D495" s="94"/>
      <c r="E495" s="94"/>
      <c r="F495" s="92" t="s">
        <v>87</v>
      </c>
      <c r="G495" s="94"/>
      <c r="H495" s="95"/>
      <c r="I495" s="96"/>
      <c r="J495" s="96"/>
      <c r="K495" s="97"/>
      <c r="L495" s="70">
        <f t="shared" si="37"/>
        <v>0</v>
      </c>
      <c r="M495" s="71">
        <f t="shared" si="38"/>
        <v>0</v>
      </c>
      <c r="N495" s="71">
        <f t="shared" si="39"/>
        <v>0</v>
      </c>
      <c r="O495" s="71">
        <f t="shared" si="40"/>
        <v>0</v>
      </c>
      <c r="P495" s="71">
        <f t="shared" si="41"/>
        <v>0</v>
      </c>
      <c r="Q495" s="71">
        <f t="shared" si="42"/>
        <v>0</v>
      </c>
      <c r="R495" s="101" t="str">
        <f>IFERROR(VLOOKUP(G495,'Company Key'!A$8:C$19,2,FALSE)," ")</f>
        <v xml:space="preserve"> </v>
      </c>
      <c r="S495" s="42" t="str">
        <f>IFERROR(VLOOKUP(G495,'Company Key'!A$8:C$19,3,FALSE)," ")</f>
        <v xml:space="preserve"> </v>
      </c>
      <c r="T495" s="42" t="str">
        <f t="shared" si="43"/>
        <v>,   / :  []</v>
      </c>
    </row>
    <row r="496" spans="1:20" ht="14.5" x14ac:dyDescent="0.35">
      <c r="A496" s="94"/>
      <c r="B496" s="75" t="str">
        <f>IFERROR(VLOOKUP(A496,'NETL Codes'!$A$1:$B$78,2,FALSE),"")</f>
        <v/>
      </c>
      <c r="C496" s="94"/>
      <c r="D496" s="94"/>
      <c r="E496" s="94"/>
      <c r="F496" s="92" t="s">
        <v>87</v>
      </c>
      <c r="G496" s="94"/>
      <c r="H496" s="95"/>
      <c r="I496" s="96"/>
      <c r="J496" s="96"/>
      <c r="K496" s="97"/>
      <c r="L496" s="70">
        <f t="shared" si="37"/>
        <v>0</v>
      </c>
      <c r="M496" s="71">
        <f t="shared" si="38"/>
        <v>0</v>
      </c>
      <c r="N496" s="71">
        <f t="shared" si="39"/>
        <v>0</v>
      </c>
      <c r="O496" s="71">
        <f t="shared" si="40"/>
        <v>0</v>
      </c>
      <c r="P496" s="71">
        <f t="shared" si="41"/>
        <v>0</v>
      </c>
      <c r="Q496" s="71">
        <f t="shared" si="42"/>
        <v>0</v>
      </c>
      <c r="R496" s="101" t="str">
        <f>IFERROR(VLOOKUP(G496,'Company Key'!A$8:C$19,2,FALSE)," ")</f>
        <v xml:space="preserve"> </v>
      </c>
      <c r="S496" s="42" t="str">
        <f>IFERROR(VLOOKUP(G496,'Company Key'!A$8:C$19,3,FALSE)," ")</f>
        <v xml:space="preserve"> </v>
      </c>
      <c r="T496" s="42" t="str">
        <f t="shared" si="43"/>
        <v>,   / :  []</v>
      </c>
    </row>
    <row r="497" spans="1:20" ht="14.5" x14ac:dyDescent="0.35">
      <c r="A497" s="94"/>
      <c r="B497" s="75" t="str">
        <f>IFERROR(VLOOKUP(A497,'NETL Codes'!$A$1:$B$78,2,FALSE),"")</f>
        <v/>
      </c>
      <c r="C497" s="94"/>
      <c r="D497" s="94"/>
      <c r="E497" s="94"/>
      <c r="F497" s="92" t="s">
        <v>87</v>
      </c>
      <c r="G497" s="94"/>
      <c r="H497" s="95"/>
      <c r="I497" s="96"/>
      <c r="J497" s="96"/>
      <c r="K497" s="97"/>
      <c r="L497" s="70">
        <f t="shared" si="37"/>
        <v>0</v>
      </c>
      <c r="M497" s="71">
        <f t="shared" si="38"/>
        <v>0</v>
      </c>
      <c r="N497" s="71">
        <f t="shared" si="39"/>
        <v>0</v>
      </c>
      <c r="O497" s="71">
        <f t="shared" si="40"/>
        <v>0</v>
      </c>
      <c r="P497" s="71">
        <f t="shared" si="41"/>
        <v>0</v>
      </c>
      <c r="Q497" s="71">
        <f t="shared" si="42"/>
        <v>0</v>
      </c>
      <c r="R497" s="101" t="str">
        <f>IFERROR(VLOOKUP(G497,'Company Key'!A$8:C$19,2,FALSE)," ")</f>
        <v xml:space="preserve"> </v>
      </c>
      <c r="S497" s="42" t="str">
        <f>IFERROR(VLOOKUP(G497,'Company Key'!A$8:C$19,3,FALSE)," ")</f>
        <v xml:space="preserve"> </v>
      </c>
      <c r="T497" s="42" t="str">
        <f t="shared" si="43"/>
        <v>,   / :  []</v>
      </c>
    </row>
    <row r="498" spans="1:20" ht="14.5" x14ac:dyDescent="0.35">
      <c r="A498" s="94"/>
      <c r="B498" s="75" t="str">
        <f>IFERROR(VLOOKUP(A498,'NETL Codes'!$A$1:$B$78,2,FALSE),"")</f>
        <v/>
      </c>
      <c r="C498" s="94"/>
      <c r="D498" s="94"/>
      <c r="E498" s="94"/>
      <c r="F498" s="92" t="s">
        <v>87</v>
      </c>
      <c r="G498" s="94"/>
      <c r="H498" s="95"/>
      <c r="I498" s="96"/>
      <c r="J498" s="96"/>
      <c r="K498" s="97"/>
      <c r="L498" s="70">
        <f t="shared" si="37"/>
        <v>0</v>
      </c>
      <c r="M498" s="71">
        <f t="shared" si="38"/>
        <v>0</v>
      </c>
      <c r="N498" s="71">
        <f t="shared" si="39"/>
        <v>0</v>
      </c>
      <c r="O498" s="71">
        <f t="shared" si="40"/>
        <v>0</v>
      </c>
      <c r="P498" s="71">
        <f t="shared" si="41"/>
        <v>0</v>
      </c>
      <c r="Q498" s="71">
        <f t="shared" si="42"/>
        <v>0</v>
      </c>
      <c r="R498" s="101" t="str">
        <f>IFERROR(VLOOKUP(G498,'Company Key'!A$8:C$19,2,FALSE)," ")</f>
        <v xml:space="preserve"> </v>
      </c>
      <c r="S498" s="42" t="str">
        <f>IFERROR(VLOOKUP(G498,'Company Key'!A$8:C$19,3,FALSE)," ")</f>
        <v xml:space="preserve"> </v>
      </c>
      <c r="T498" s="42" t="str">
        <f t="shared" si="43"/>
        <v>,   / :  []</v>
      </c>
    </row>
    <row r="499" spans="1:20" ht="14.5" x14ac:dyDescent="0.35">
      <c r="A499" s="94"/>
      <c r="B499" s="75" t="str">
        <f>IFERROR(VLOOKUP(A499,'NETL Codes'!$A$1:$B$78,2,FALSE),"")</f>
        <v/>
      </c>
      <c r="C499" s="94"/>
      <c r="D499" s="94"/>
      <c r="E499" s="94"/>
      <c r="F499" s="92" t="s">
        <v>87</v>
      </c>
      <c r="G499" s="94"/>
      <c r="H499" s="95"/>
      <c r="I499" s="96"/>
      <c r="J499" s="96"/>
      <c r="K499" s="97"/>
      <c r="L499" s="70">
        <f t="shared" si="37"/>
        <v>0</v>
      </c>
      <c r="M499" s="71">
        <f t="shared" si="38"/>
        <v>0</v>
      </c>
      <c r="N499" s="71">
        <f t="shared" si="39"/>
        <v>0</v>
      </c>
      <c r="O499" s="71">
        <f t="shared" si="40"/>
        <v>0</v>
      </c>
      <c r="P499" s="71">
        <f t="shared" si="41"/>
        <v>0</v>
      </c>
      <c r="Q499" s="71">
        <f t="shared" si="42"/>
        <v>0</v>
      </c>
      <c r="R499" s="101" t="str">
        <f>IFERROR(VLOOKUP(G499,'Company Key'!A$8:C$19,2,FALSE)," ")</f>
        <v xml:space="preserve"> </v>
      </c>
      <c r="S499" s="42" t="str">
        <f>IFERROR(VLOOKUP(G499,'Company Key'!A$8:C$19,3,FALSE)," ")</f>
        <v xml:space="preserve"> </v>
      </c>
      <c r="T499" s="42" t="str">
        <f t="shared" si="43"/>
        <v>,   / :  []</v>
      </c>
    </row>
    <row r="500" spans="1:20" ht="14.5" x14ac:dyDescent="0.35">
      <c r="A500" s="94"/>
      <c r="B500" s="75" t="str">
        <f>IFERROR(VLOOKUP(A500,'NETL Codes'!$A$1:$B$78,2,FALSE),"")</f>
        <v/>
      </c>
      <c r="C500" s="94"/>
      <c r="D500" s="94"/>
      <c r="E500" s="94"/>
      <c r="F500" s="92" t="s">
        <v>87</v>
      </c>
      <c r="G500" s="94"/>
      <c r="H500" s="95"/>
      <c r="I500" s="96"/>
      <c r="J500" s="96"/>
      <c r="K500" s="97"/>
      <c r="L500" s="70">
        <f t="shared" si="37"/>
        <v>0</v>
      </c>
      <c r="M500" s="71">
        <f t="shared" si="38"/>
        <v>0</v>
      </c>
      <c r="N500" s="71">
        <f t="shared" si="39"/>
        <v>0</v>
      </c>
      <c r="O500" s="71">
        <f t="shared" si="40"/>
        <v>0</v>
      </c>
      <c r="P500" s="71">
        <f t="shared" si="41"/>
        <v>0</v>
      </c>
      <c r="Q500" s="71">
        <f t="shared" si="42"/>
        <v>0</v>
      </c>
      <c r="R500" s="101" t="str">
        <f>IFERROR(VLOOKUP(G500,'Company Key'!A$8:C$19,2,FALSE)," ")</f>
        <v xml:space="preserve"> </v>
      </c>
      <c r="S500" s="42" t="str">
        <f>IFERROR(VLOOKUP(G500,'Company Key'!A$8:C$19,3,FALSE)," ")</f>
        <v xml:space="preserve"> </v>
      </c>
      <c r="T500" s="42" t="str">
        <f t="shared" si="43"/>
        <v>,   / :  []</v>
      </c>
    </row>
    <row r="501" spans="1:20" ht="14.5" x14ac:dyDescent="0.35">
      <c r="A501" s="94"/>
      <c r="B501" s="75" t="str">
        <f>IFERROR(VLOOKUP(A501,'NETL Codes'!$A$1:$B$78,2,FALSE),"")</f>
        <v/>
      </c>
      <c r="C501" s="94"/>
      <c r="D501" s="94"/>
      <c r="E501" s="94"/>
      <c r="F501" s="92" t="s">
        <v>87</v>
      </c>
      <c r="G501" s="94"/>
      <c r="H501" s="95"/>
      <c r="I501" s="96"/>
      <c r="J501" s="96"/>
      <c r="K501" s="97"/>
      <c r="L501" s="70">
        <f t="shared" si="37"/>
        <v>0</v>
      </c>
      <c r="M501" s="71">
        <f t="shared" si="38"/>
        <v>0</v>
      </c>
      <c r="N501" s="71">
        <f t="shared" si="39"/>
        <v>0</v>
      </c>
      <c r="O501" s="71">
        <f t="shared" si="40"/>
        <v>0</v>
      </c>
      <c r="P501" s="71">
        <f t="shared" si="41"/>
        <v>0</v>
      </c>
      <c r="Q501" s="71">
        <f t="shared" si="42"/>
        <v>0</v>
      </c>
      <c r="R501" s="101" t="str">
        <f>IFERROR(VLOOKUP(G501,'Company Key'!A$8:C$19,2,FALSE)," ")</f>
        <v xml:space="preserve"> </v>
      </c>
      <c r="S501" s="42" t="str">
        <f>IFERROR(VLOOKUP(G501,'Company Key'!A$8:C$19,3,FALSE)," ")</f>
        <v xml:space="preserve"> </v>
      </c>
      <c r="T501" s="42" t="str">
        <f t="shared" si="43"/>
        <v>,   / :  []</v>
      </c>
    </row>
    <row r="502" spans="1:20" ht="14.5" x14ac:dyDescent="0.35">
      <c r="A502" s="94"/>
      <c r="B502" s="75" t="str">
        <f>IFERROR(VLOOKUP(A502,'NETL Codes'!$A$1:$B$78,2,FALSE),"")</f>
        <v/>
      </c>
      <c r="C502" s="94"/>
      <c r="D502" s="94"/>
      <c r="E502" s="94"/>
      <c r="F502" s="92" t="s">
        <v>87</v>
      </c>
      <c r="G502" s="94"/>
      <c r="H502" s="95"/>
      <c r="I502" s="96"/>
      <c r="J502" s="96"/>
      <c r="K502" s="97"/>
      <c r="L502" s="70">
        <f t="shared" si="37"/>
        <v>0</v>
      </c>
      <c r="M502" s="71">
        <f t="shared" si="38"/>
        <v>0</v>
      </c>
      <c r="N502" s="71">
        <f t="shared" si="39"/>
        <v>0</v>
      </c>
      <c r="O502" s="71">
        <f t="shared" si="40"/>
        <v>0</v>
      </c>
      <c r="P502" s="71">
        <f t="shared" si="41"/>
        <v>0</v>
      </c>
      <c r="Q502" s="71">
        <f t="shared" si="42"/>
        <v>0</v>
      </c>
      <c r="R502" s="101" t="str">
        <f>IFERROR(VLOOKUP(G502,'Company Key'!A$8:C$19,2,FALSE)," ")</f>
        <v xml:space="preserve"> </v>
      </c>
      <c r="S502" s="42" t="str">
        <f>IFERROR(VLOOKUP(G502,'Company Key'!A$8:C$19,3,FALSE)," ")</f>
        <v xml:space="preserve"> </v>
      </c>
      <c r="T502" s="42" t="str">
        <f t="shared" si="43"/>
        <v>,   / :  []</v>
      </c>
    </row>
    <row r="503" spans="1:20" ht="14.5" x14ac:dyDescent="0.35">
      <c r="A503" s="94"/>
      <c r="B503" s="75" t="str">
        <f>IFERROR(VLOOKUP(A503,'NETL Codes'!$A$1:$B$78,2,FALSE),"")</f>
        <v/>
      </c>
      <c r="C503" s="94"/>
      <c r="D503" s="94"/>
      <c r="E503" s="94"/>
      <c r="F503" s="92" t="s">
        <v>87</v>
      </c>
      <c r="G503" s="94"/>
      <c r="H503" s="95"/>
      <c r="I503" s="96"/>
      <c r="J503" s="96"/>
      <c r="K503" s="97"/>
      <c r="L503" s="70">
        <f t="shared" si="37"/>
        <v>0</v>
      </c>
      <c r="M503" s="71">
        <f t="shared" si="38"/>
        <v>0</v>
      </c>
      <c r="N503" s="71">
        <f t="shared" si="39"/>
        <v>0</v>
      </c>
      <c r="O503" s="71">
        <f t="shared" si="40"/>
        <v>0</v>
      </c>
      <c r="P503" s="71">
        <f t="shared" si="41"/>
        <v>0</v>
      </c>
      <c r="Q503" s="71">
        <f t="shared" si="42"/>
        <v>0</v>
      </c>
      <c r="R503" s="101" t="str">
        <f>IFERROR(VLOOKUP(G503,'Company Key'!A$8:C$19,2,FALSE)," ")</f>
        <v xml:space="preserve"> </v>
      </c>
      <c r="S503" s="42" t="str">
        <f>IFERROR(VLOOKUP(G503,'Company Key'!A$8:C$19,3,FALSE)," ")</f>
        <v xml:space="preserve"> </v>
      </c>
      <c r="T503" s="42" t="str">
        <f t="shared" si="43"/>
        <v>,   / :  []</v>
      </c>
    </row>
    <row r="504" spans="1:20" ht="14.5" x14ac:dyDescent="0.35">
      <c r="A504" s="94"/>
      <c r="B504" s="75" t="str">
        <f>IFERROR(VLOOKUP(A504,'NETL Codes'!$A$1:$B$78,2,FALSE),"")</f>
        <v/>
      </c>
      <c r="C504" s="94"/>
      <c r="D504" s="94"/>
      <c r="E504" s="94"/>
      <c r="F504" s="92" t="s">
        <v>87</v>
      </c>
      <c r="G504" s="94"/>
      <c r="H504" s="95"/>
      <c r="I504" s="96"/>
      <c r="J504" s="96"/>
      <c r="K504" s="97"/>
      <c r="L504" s="70">
        <f t="shared" si="37"/>
        <v>0</v>
      </c>
      <c r="M504" s="71">
        <f t="shared" si="38"/>
        <v>0</v>
      </c>
      <c r="N504" s="71">
        <f t="shared" si="39"/>
        <v>0</v>
      </c>
      <c r="O504" s="71">
        <f t="shared" si="40"/>
        <v>0</v>
      </c>
      <c r="P504" s="71">
        <f t="shared" si="41"/>
        <v>0</v>
      </c>
      <c r="Q504" s="71">
        <f t="shared" si="42"/>
        <v>0</v>
      </c>
      <c r="R504" s="101" t="str">
        <f>IFERROR(VLOOKUP(G504,'Company Key'!A$8:C$19,2,FALSE)," ")</f>
        <v xml:space="preserve"> </v>
      </c>
      <c r="S504" s="42" t="str">
        <f>IFERROR(VLOOKUP(G504,'Company Key'!A$8:C$19,3,FALSE)," ")</f>
        <v xml:space="preserve"> </v>
      </c>
      <c r="T504" s="42" t="str">
        <f t="shared" si="43"/>
        <v>,   / :  []</v>
      </c>
    </row>
    <row r="505" spans="1:20" ht="14.5" x14ac:dyDescent="0.35">
      <c r="A505" s="94"/>
      <c r="B505" s="75" t="str">
        <f>IFERROR(VLOOKUP(A505,'NETL Codes'!$A$1:$B$78,2,FALSE),"")</f>
        <v/>
      </c>
      <c r="C505" s="94"/>
      <c r="D505" s="94"/>
      <c r="E505" s="94"/>
      <c r="F505" s="92" t="s">
        <v>87</v>
      </c>
      <c r="G505" s="94"/>
      <c r="H505" s="95"/>
      <c r="I505" s="96"/>
      <c r="J505" s="96"/>
      <c r="K505" s="97"/>
      <c r="L505" s="70">
        <f t="shared" si="37"/>
        <v>0</v>
      </c>
      <c r="M505" s="71">
        <f t="shared" si="38"/>
        <v>0</v>
      </c>
      <c r="N505" s="71">
        <f t="shared" si="39"/>
        <v>0</v>
      </c>
      <c r="O505" s="71">
        <f t="shared" si="40"/>
        <v>0</v>
      </c>
      <c r="P505" s="71">
        <f t="shared" si="41"/>
        <v>0</v>
      </c>
      <c r="Q505" s="71">
        <f t="shared" si="42"/>
        <v>0</v>
      </c>
      <c r="R505" s="101" t="str">
        <f>IFERROR(VLOOKUP(G505,'Company Key'!A$8:C$19,2,FALSE)," ")</f>
        <v xml:space="preserve"> </v>
      </c>
      <c r="S505" s="42" t="str">
        <f>IFERROR(VLOOKUP(G505,'Company Key'!A$8:C$19,3,FALSE)," ")</f>
        <v xml:space="preserve"> </v>
      </c>
      <c r="T505" s="42" t="str">
        <f t="shared" si="43"/>
        <v>,   / :  []</v>
      </c>
    </row>
    <row r="506" spans="1:20" ht="14.5" x14ac:dyDescent="0.35">
      <c r="A506" s="94"/>
      <c r="B506" s="75" t="str">
        <f>IFERROR(VLOOKUP(A506,'NETL Codes'!$A$1:$B$78,2,FALSE),"")</f>
        <v/>
      </c>
      <c r="C506" s="94"/>
      <c r="D506" s="94"/>
      <c r="E506" s="94"/>
      <c r="F506" s="92" t="s">
        <v>87</v>
      </c>
      <c r="G506" s="94"/>
      <c r="H506" s="95"/>
      <c r="I506" s="96"/>
      <c r="J506" s="96"/>
      <c r="K506" s="97"/>
      <c r="L506" s="70">
        <f t="shared" si="37"/>
        <v>0</v>
      </c>
      <c r="M506" s="71">
        <f t="shared" si="38"/>
        <v>0</v>
      </c>
      <c r="N506" s="71">
        <f t="shared" si="39"/>
        <v>0</v>
      </c>
      <c r="O506" s="71">
        <f t="shared" si="40"/>
        <v>0</v>
      </c>
      <c r="P506" s="71">
        <f t="shared" si="41"/>
        <v>0</v>
      </c>
      <c r="Q506" s="71">
        <f t="shared" si="42"/>
        <v>0</v>
      </c>
      <c r="R506" s="101" t="str">
        <f>IFERROR(VLOOKUP(G506,'Company Key'!A$8:C$19,2,FALSE)," ")</f>
        <v xml:space="preserve"> </v>
      </c>
      <c r="S506" s="42" t="str">
        <f>IFERROR(VLOOKUP(G506,'Company Key'!A$8:C$19,3,FALSE)," ")</f>
        <v xml:space="preserve"> </v>
      </c>
      <c r="T506" s="42" t="str">
        <f t="shared" si="43"/>
        <v>,   / :  []</v>
      </c>
    </row>
    <row r="507" spans="1:20" ht="14.5" x14ac:dyDescent="0.35">
      <c r="A507" s="94"/>
      <c r="B507" s="75" t="str">
        <f>IFERROR(VLOOKUP(A507,'NETL Codes'!$A$1:$B$78,2,FALSE),"")</f>
        <v/>
      </c>
      <c r="C507" s="94"/>
      <c r="D507" s="94"/>
      <c r="E507" s="94"/>
      <c r="F507" s="92" t="s">
        <v>87</v>
      </c>
      <c r="G507" s="94"/>
      <c r="H507" s="95"/>
      <c r="I507" s="96"/>
      <c r="J507" s="96"/>
      <c r="K507" s="97"/>
      <c r="L507" s="70">
        <f t="shared" si="37"/>
        <v>0</v>
      </c>
      <c r="M507" s="71">
        <f t="shared" si="38"/>
        <v>0</v>
      </c>
      <c r="N507" s="71">
        <f t="shared" si="39"/>
        <v>0</v>
      </c>
      <c r="O507" s="71">
        <f t="shared" si="40"/>
        <v>0</v>
      </c>
      <c r="P507" s="71">
        <f t="shared" si="41"/>
        <v>0</v>
      </c>
      <c r="Q507" s="71">
        <f t="shared" si="42"/>
        <v>0</v>
      </c>
      <c r="R507" s="101" t="str">
        <f>IFERROR(VLOOKUP(G507,'Company Key'!A$8:C$19,2,FALSE)," ")</f>
        <v xml:space="preserve"> </v>
      </c>
      <c r="S507" s="42" t="str">
        <f>IFERROR(VLOOKUP(G507,'Company Key'!A$8:C$19,3,FALSE)," ")</f>
        <v xml:space="preserve"> </v>
      </c>
      <c r="T507" s="42" t="str">
        <f t="shared" si="43"/>
        <v>,   / :  []</v>
      </c>
    </row>
    <row r="508" spans="1:20" ht="14.5" x14ac:dyDescent="0.35">
      <c r="A508" s="94"/>
      <c r="B508" s="75" t="str">
        <f>IFERROR(VLOOKUP(A508,'NETL Codes'!$A$1:$B$78,2,FALSE),"")</f>
        <v/>
      </c>
      <c r="C508" s="94"/>
      <c r="D508" s="94"/>
      <c r="E508" s="94"/>
      <c r="F508" s="92" t="s">
        <v>87</v>
      </c>
      <c r="G508" s="94"/>
      <c r="H508" s="95"/>
      <c r="I508" s="96"/>
      <c r="J508" s="96"/>
      <c r="K508" s="97"/>
      <c r="L508" s="70">
        <f t="shared" si="37"/>
        <v>0</v>
      </c>
      <c r="M508" s="71">
        <f t="shared" si="38"/>
        <v>0</v>
      </c>
      <c r="N508" s="71">
        <f t="shared" si="39"/>
        <v>0</v>
      </c>
      <c r="O508" s="71">
        <f t="shared" si="40"/>
        <v>0</v>
      </c>
      <c r="P508" s="71">
        <f t="shared" si="41"/>
        <v>0</v>
      </c>
      <c r="Q508" s="71">
        <f t="shared" si="42"/>
        <v>0</v>
      </c>
      <c r="R508" s="101" t="str">
        <f>IFERROR(VLOOKUP(G508,'Company Key'!A$8:C$19,2,FALSE)," ")</f>
        <v xml:space="preserve"> </v>
      </c>
      <c r="S508" s="42" t="str">
        <f>IFERROR(VLOOKUP(G508,'Company Key'!A$8:C$19,3,FALSE)," ")</f>
        <v xml:space="preserve"> </v>
      </c>
      <c r="T508" s="42" t="str">
        <f t="shared" si="43"/>
        <v>,   / :  []</v>
      </c>
    </row>
    <row r="509" spans="1:20" ht="14.5" x14ac:dyDescent="0.35">
      <c r="A509" s="94"/>
      <c r="B509" s="75" t="str">
        <f>IFERROR(VLOOKUP(A509,'NETL Codes'!$A$1:$B$78,2,FALSE),"")</f>
        <v/>
      </c>
      <c r="C509" s="94"/>
      <c r="D509" s="94"/>
      <c r="E509" s="94"/>
      <c r="F509" s="92" t="s">
        <v>87</v>
      </c>
      <c r="G509" s="94"/>
      <c r="H509" s="95"/>
      <c r="I509" s="96"/>
      <c r="J509" s="96"/>
      <c r="K509" s="97"/>
      <c r="L509" s="70">
        <f t="shared" ref="L509:L572" si="44">IF($I509="A",$H509,0)</f>
        <v>0</v>
      </c>
      <c r="M509" s="71">
        <f t="shared" ref="M509:M572" si="45">IF($I509="P",$H509,0)</f>
        <v>0</v>
      </c>
      <c r="N509" s="71">
        <f t="shared" ref="N509:N572" si="46">IF($I509="M",$H509,0)</f>
        <v>0</v>
      </c>
      <c r="O509" s="71">
        <f t="shared" ref="O509:O572" si="47">IF($I509="R",$H509,0)</f>
        <v>0</v>
      </c>
      <c r="P509" s="71">
        <f t="shared" ref="P509:P572" si="48">IF($I509="H",$H509,0)</f>
        <v>0</v>
      </c>
      <c r="Q509" s="71">
        <f t="shared" ref="Q509:Q572" si="49">IF($I509="O",$H509,0)</f>
        <v>0</v>
      </c>
      <c r="R509" s="101" t="str">
        <f>IFERROR(VLOOKUP(G509,'Company Key'!A$8:C$19,2,FALSE)," ")</f>
        <v xml:space="preserve"> </v>
      </c>
      <c r="S509" s="42" t="str">
        <f>IFERROR(VLOOKUP(G509,'Company Key'!A$8:C$19,3,FALSE)," ")</f>
        <v xml:space="preserve"> </v>
      </c>
      <c r="T509" s="42" t="str">
        <f t="shared" si="43"/>
        <v>,   / :  []</v>
      </c>
    </row>
    <row r="510" spans="1:20" ht="14.5" x14ac:dyDescent="0.35">
      <c r="A510" s="94"/>
      <c r="B510" s="75" t="str">
        <f>IFERROR(VLOOKUP(A510,'NETL Codes'!$A$1:$B$78,2,FALSE),"")</f>
        <v/>
      </c>
      <c r="C510" s="94"/>
      <c r="D510" s="94"/>
      <c r="E510" s="94"/>
      <c r="F510" s="92" t="s">
        <v>87</v>
      </c>
      <c r="G510" s="94"/>
      <c r="H510" s="95"/>
      <c r="I510" s="96"/>
      <c r="J510" s="96"/>
      <c r="K510" s="97"/>
      <c r="L510" s="70">
        <f t="shared" si="44"/>
        <v>0</v>
      </c>
      <c r="M510" s="71">
        <f t="shared" si="45"/>
        <v>0</v>
      </c>
      <c r="N510" s="71">
        <f t="shared" si="46"/>
        <v>0</v>
      </c>
      <c r="O510" s="71">
        <f t="shared" si="47"/>
        <v>0</v>
      </c>
      <c r="P510" s="71">
        <f t="shared" si="48"/>
        <v>0</v>
      </c>
      <c r="Q510" s="71">
        <f t="shared" si="49"/>
        <v>0</v>
      </c>
      <c r="R510" s="101" t="str">
        <f>IFERROR(VLOOKUP(G510,'Company Key'!A$8:C$19,2,FALSE)," ")</f>
        <v xml:space="preserve"> </v>
      </c>
      <c r="S510" s="42" t="str">
        <f>IFERROR(VLOOKUP(G510,'Company Key'!A$8:C$19,3,FALSE)," ")</f>
        <v xml:space="preserve"> </v>
      </c>
      <c r="T510" s="42" t="str">
        <f t="shared" si="43"/>
        <v>,   / :  []</v>
      </c>
    </row>
    <row r="511" spans="1:20" ht="14.5" x14ac:dyDescent="0.35">
      <c r="A511" s="94"/>
      <c r="B511" s="75" t="str">
        <f>IFERROR(VLOOKUP(A511,'NETL Codes'!$A$1:$B$78,2,FALSE),"")</f>
        <v/>
      </c>
      <c r="C511" s="94"/>
      <c r="D511" s="94"/>
      <c r="E511" s="94"/>
      <c r="F511" s="92" t="s">
        <v>87</v>
      </c>
      <c r="G511" s="94"/>
      <c r="H511" s="95"/>
      <c r="I511" s="96"/>
      <c r="J511" s="96"/>
      <c r="K511" s="97"/>
      <c r="L511" s="70">
        <f t="shared" si="44"/>
        <v>0</v>
      </c>
      <c r="M511" s="71">
        <f t="shared" si="45"/>
        <v>0</v>
      </c>
      <c r="N511" s="71">
        <f t="shared" si="46"/>
        <v>0</v>
      </c>
      <c r="O511" s="71">
        <f t="shared" si="47"/>
        <v>0</v>
      </c>
      <c r="P511" s="71">
        <f t="shared" si="48"/>
        <v>0</v>
      </c>
      <c r="Q511" s="71">
        <f t="shared" si="49"/>
        <v>0</v>
      </c>
      <c r="R511" s="101" t="str">
        <f>IFERROR(VLOOKUP(G511,'Company Key'!A$8:C$19,2,FALSE)," ")</f>
        <v xml:space="preserve"> </v>
      </c>
      <c r="S511" s="42" t="str">
        <f>IFERROR(VLOOKUP(G511,'Company Key'!A$8:C$19,3,FALSE)," ")</f>
        <v xml:space="preserve"> </v>
      </c>
      <c r="T511" s="42" t="str">
        <f t="shared" si="43"/>
        <v>,   / :  []</v>
      </c>
    </row>
    <row r="512" spans="1:20" ht="14.5" x14ac:dyDescent="0.35">
      <c r="A512" s="94"/>
      <c r="B512" s="75" t="str">
        <f>IFERROR(VLOOKUP(A512,'NETL Codes'!$A$1:$B$78,2,FALSE),"")</f>
        <v/>
      </c>
      <c r="C512" s="94"/>
      <c r="D512" s="94"/>
      <c r="E512" s="94"/>
      <c r="F512" s="92" t="s">
        <v>87</v>
      </c>
      <c r="G512" s="94"/>
      <c r="H512" s="95"/>
      <c r="I512" s="96"/>
      <c r="J512" s="96"/>
      <c r="K512" s="97"/>
      <c r="L512" s="70">
        <f t="shared" si="44"/>
        <v>0</v>
      </c>
      <c r="M512" s="71">
        <f t="shared" si="45"/>
        <v>0</v>
      </c>
      <c r="N512" s="71">
        <f t="shared" si="46"/>
        <v>0</v>
      </c>
      <c r="O512" s="71">
        <f t="shared" si="47"/>
        <v>0</v>
      </c>
      <c r="P512" s="71">
        <f t="shared" si="48"/>
        <v>0</v>
      </c>
      <c r="Q512" s="71">
        <f t="shared" si="49"/>
        <v>0</v>
      </c>
      <c r="R512" s="101" t="str">
        <f>IFERROR(VLOOKUP(G512,'Company Key'!A$8:C$19,2,FALSE)," ")</f>
        <v xml:space="preserve"> </v>
      </c>
      <c r="S512" s="42" t="str">
        <f>IFERROR(VLOOKUP(G512,'Company Key'!A$8:C$19,3,FALSE)," ")</f>
        <v xml:space="preserve"> </v>
      </c>
      <c r="T512" s="42" t="str">
        <f t="shared" si="43"/>
        <v>,   / :  []</v>
      </c>
    </row>
    <row r="513" spans="1:20" ht="14.5" x14ac:dyDescent="0.35">
      <c r="A513" s="94"/>
      <c r="B513" s="75" t="str">
        <f>IFERROR(VLOOKUP(A513,'NETL Codes'!$A$1:$B$78,2,FALSE),"")</f>
        <v/>
      </c>
      <c r="C513" s="94"/>
      <c r="D513" s="94"/>
      <c r="E513" s="94"/>
      <c r="F513" s="92" t="s">
        <v>87</v>
      </c>
      <c r="G513" s="94"/>
      <c r="H513" s="95"/>
      <c r="I513" s="96"/>
      <c r="J513" s="96"/>
      <c r="K513" s="97"/>
      <c r="L513" s="70">
        <f t="shared" si="44"/>
        <v>0</v>
      </c>
      <c r="M513" s="71">
        <f t="shared" si="45"/>
        <v>0</v>
      </c>
      <c r="N513" s="71">
        <f t="shared" si="46"/>
        <v>0</v>
      </c>
      <c r="O513" s="71">
        <f t="shared" si="47"/>
        <v>0</v>
      </c>
      <c r="P513" s="71">
        <f t="shared" si="48"/>
        <v>0</v>
      </c>
      <c r="Q513" s="71">
        <f t="shared" si="49"/>
        <v>0</v>
      </c>
      <c r="R513" s="101" t="str">
        <f>IFERROR(VLOOKUP(G513,'Company Key'!A$8:C$19,2,FALSE)," ")</f>
        <v xml:space="preserve"> </v>
      </c>
      <c r="S513" s="42" t="str">
        <f>IFERROR(VLOOKUP(G513,'Company Key'!A$8:C$19,3,FALSE)," ")</f>
        <v xml:space="preserve"> </v>
      </c>
      <c r="T513" s="42" t="str">
        <f t="shared" si="43"/>
        <v>,   / :  []</v>
      </c>
    </row>
    <row r="514" spans="1:20" ht="14.5" x14ac:dyDescent="0.35">
      <c r="A514" s="94"/>
      <c r="B514" s="75" t="str">
        <f>IFERROR(VLOOKUP(A514,'NETL Codes'!$A$1:$B$78,2,FALSE),"")</f>
        <v/>
      </c>
      <c r="C514" s="94"/>
      <c r="D514" s="94"/>
      <c r="E514" s="94"/>
      <c r="F514" s="92" t="s">
        <v>87</v>
      </c>
      <c r="G514" s="94"/>
      <c r="H514" s="95"/>
      <c r="I514" s="96"/>
      <c r="J514" s="96"/>
      <c r="K514" s="97"/>
      <c r="L514" s="70">
        <f t="shared" si="44"/>
        <v>0</v>
      </c>
      <c r="M514" s="71">
        <f t="shared" si="45"/>
        <v>0</v>
      </c>
      <c r="N514" s="71">
        <f t="shared" si="46"/>
        <v>0</v>
      </c>
      <c r="O514" s="71">
        <f t="shared" si="47"/>
        <v>0</v>
      </c>
      <c r="P514" s="71">
        <f t="shared" si="48"/>
        <v>0</v>
      </c>
      <c r="Q514" s="71">
        <f t="shared" si="49"/>
        <v>0</v>
      </c>
      <c r="R514" s="101" t="str">
        <f>IFERROR(VLOOKUP(G514,'Company Key'!A$8:C$19,2,FALSE)," ")</f>
        <v xml:space="preserve"> </v>
      </c>
      <c r="S514" s="42" t="str">
        <f>IFERROR(VLOOKUP(G514,'Company Key'!A$8:C$19,3,FALSE)," ")</f>
        <v xml:space="preserve"> </v>
      </c>
      <c r="T514" s="42" t="str">
        <f t="shared" si="43"/>
        <v>,   / :  []</v>
      </c>
    </row>
    <row r="515" spans="1:20" ht="14.5" x14ac:dyDescent="0.35">
      <c r="A515" s="94"/>
      <c r="B515" s="75" t="str">
        <f>IFERROR(VLOOKUP(A515,'NETL Codes'!$A$1:$B$78,2,FALSE),"")</f>
        <v/>
      </c>
      <c r="C515" s="94"/>
      <c r="D515" s="94"/>
      <c r="E515" s="94"/>
      <c r="F515" s="92" t="s">
        <v>87</v>
      </c>
      <c r="G515" s="94"/>
      <c r="H515" s="95"/>
      <c r="I515" s="96"/>
      <c r="J515" s="96"/>
      <c r="K515" s="97"/>
      <c r="L515" s="70">
        <f t="shared" si="44"/>
        <v>0</v>
      </c>
      <c r="M515" s="71">
        <f t="shared" si="45"/>
        <v>0</v>
      </c>
      <c r="N515" s="71">
        <f t="shared" si="46"/>
        <v>0</v>
      </c>
      <c r="O515" s="71">
        <f t="shared" si="47"/>
        <v>0</v>
      </c>
      <c r="P515" s="71">
        <f t="shared" si="48"/>
        <v>0</v>
      </c>
      <c r="Q515" s="71">
        <f t="shared" si="49"/>
        <v>0</v>
      </c>
      <c r="R515" s="101" t="str">
        <f>IFERROR(VLOOKUP(G515,'Company Key'!A$8:C$19,2,FALSE)," ")</f>
        <v xml:space="preserve"> </v>
      </c>
      <c r="S515" s="42" t="str">
        <f>IFERROR(VLOOKUP(G515,'Company Key'!A$8:C$19,3,FALSE)," ")</f>
        <v xml:space="preserve"> </v>
      </c>
      <c r="T515" s="42" t="str">
        <f t="shared" si="43"/>
        <v>,   / :  []</v>
      </c>
    </row>
    <row r="516" spans="1:20" ht="14.5" x14ac:dyDescent="0.35">
      <c r="A516" s="94"/>
      <c r="B516" s="75" t="str">
        <f>IFERROR(VLOOKUP(A516,'NETL Codes'!$A$1:$B$78,2,FALSE),"")</f>
        <v/>
      </c>
      <c r="C516" s="94"/>
      <c r="D516" s="94"/>
      <c r="E516" s="94"/>
      <c r="F516" s="92" t="s">
        <v>87</v>
      </c>
      <c r="G516" s="94"/>
      <c r="H516" s="95"/>
      <c r="I516" s="96"/>
      <c r="J516" s="96"/>
      <c r="K516" s="97"/>
      <c r="L516" s="70">
        <f t="shared" si="44"/>
        <v>0</v>
      </c>
      <c r="M516" s="71">
        <f t="shared" si="45"/>
        <v>0</v>
      </c>
      <c r="N516" s="71">
        <f t="shared" si="46"/>
        <v>0</v>
      </c>
      <c r="O516" s="71">
        <f t="shared" si="47"/>
        <v>0</v>
      </c>
      <c r="P516" s="71">
        <f t="shared" si="48"/>
        <v>0</v>
      </c>
      <c r="Q516" s="71">
        <f t="shared" si="49"/>
        <v>0</v>
      </c>
      <c r="R516" s="101" t="str">
        <f>IFERROR(VLOOKUP(G516,'Company Key'!A$8:C$19,2,FALSE)," ")</f>
        <v xml:space="preserve"> </v>
      </c>
      <c r="S516" s="42" t="str">
        <f>IFERROR(VLOOKUP(G516,'Company Key'!A$8:C$19,3,FALSE)," ")</f>
        <v xml:space="preserve"> </v>
      </c>
      <c r="T516" s="42" t="str">
        <f t="shared" si="43"/>
        <v>,   / :  []</v>
      </c>
    </row>
    <row r="517" spans="1:20" ht="14.5" x14ac:dyDescent="0.35">
      <c r="A517" s="94"/>
      <c r="B517" s="75" t="str">
        <f>IFERROR(VLOOKUP(A517,'NETL Codes'!$A$1:$B$78,2,FALSE),"")</f>
        <v/>
      </c>
      <c r="C517" s="94"/>
      <c r="D517" s="94"/>
      <c r="E517" s="94"/>
      <c r="F517" s="92" t="s">
        <v>87</v>
      </c>
      <c r="G517" s="94"/>
      <c r="H517" s="95"/>
      <c r="I517" s="96"/>
      <c r="J517" s="96"/>
      <c r="K517" s="97"/>
      <c r="L517" s="70">
        <f t="shared" si="44"/>
        <v>0</v>
      </c>
      <c r="M517" s="71">
        <f t="shared" si="45"/>
        <v>0</v>
      </c>
      <c r="N517" s="71">
        <f t="shared" si="46"/>
        <v>0</v>
      </c>
      <c r="O517" s="71">
        <f t="shared" si="47"/>
        <v>0</v>
      </c>
      <c r="P517" s="71">
        <f t="shared" si="48"/>
        <v>0</v>
      </c>
      <c r="Q517" s="71">
        <f t="shared" si="49"/>
        <v>0</v>
      </c>
      <c r="R517" s="101" t="str">
        <f>IFERROR(VLOOKUP(G517,'Company Key'!A$8:C$19,2,FALSE)," ")</f>
        <v xml:space="preserve"> </v>
      </c>
      <c r="S517" s="42" t="str">
        <f>IFERROR(VLOOKUP(G517,'Company Key'!A$8:C$19,3,FALSE)," ")</f>
        <v xml:space="preserve"> </v>
      </c>
      <c r="T517" s="42" t="str">
        <f t="shared" si="43"/>
        <v>,   / :  []</v>
      </c>
    </row>
    <row r="518" spans="1:20" ht="14.5" x14ac:dyDescent="0.35">
      <c r="A518" s="94"/>
      <c r="B518" s="75" t="str">
        <f>IFERROR(VLOOKUP(A518,'NETL Codes'!$A$1:$B$78,2,FALSE),"")</f>
        <v/>
      </c>
      <c r="C518" s="94"/>
      <c r="D518" s="94"/>
      <c r="E518" s="94"/>
      <c r="F518" s="92" t="s">
        <v>87</v>
      </c>
      <c r="G518" s="94"/>
      <c r="H518" s="95"/>
      <c r="I518" s="96"/>
      <c r="J518" s="96"/>
      <c r="K518" s="97"/>
      <c r="L518" s="70">
        <f t="shared" si="44"/>
        <v>0</v>
      </c>
      <c r="M518" s="71">
        <f t="shared" si="45"/>
        <v>0</v>
      </c>
      <c r="N518" s="71">
        <f t="shared" si="46"/>
        <v>0</v>
      </c>
      <c r="O518" s="71">
        <f t="shared" si="47"/>
        <v>0</v>
      </c>
      <c r="P518" s="71">
        <f t="shared" si="48"/>
        <v>0</v>
      </c>
      <c r="Q518" s="71">
        <f t="shared" si="49"/>
        <v>0</v>
      </c>
      <c r="R518" s="101" t="str">
        <f>IFERROR(VLOOKUP(G518,'Company Key'!A$8:C$19,2,FALSE)," ")</f>
        <v xml:space="preserve"> </v>
      </c>
      <c r="S518" s="42" t="str">
        <f>IFERROR(VLOOKUP(G518,'Company Key'!A$8:C$19,3,FALSE)," ")</f>
        <v xml:space="preserve"> </v>
      </c>
      <c r="T518" s="42" t="str">
        <f t="shared" si="43"/>
        <v>,   / :  []</v>
      </c>
    </row>
    <row r="519" spans="1:20" ht="14.5" x14ac:dyDescent="0.35">
      <c r="A519" s="94"/>
      <c r="B519" s="75" t="str">
        <f>IFERROR(VLOOKUP(A519,'NETL Codes'!$A$1:$B$78,2,FALSE),"")</f>
        <v/>
      </c>
      <c r="C519" s="94"/>
      <c r="D519" s="94"/>
      <c r="E519" s="94"/>
      <c r="F519" s="92" t="s">
        <v>87</v>
      </c>
      <c r="G519" s="94"/>
      <c r="H519" s="95"/>
      <c r="I519" s="96"/>
      <c r="J519" s="96"/>
      <c r="K519" s="97"/>
      <c r="L519" s="70">
        <f t="shared" si="44"/>
        <v>0</v>
      </c>
      <c r="M519" s="71">
        <f t="shared" si="45"/>
        <v>0</v>
      </c>
      <c r="N519" s="71">
        <f t="shared" si="46"/>
        <v>0</v>
      </c>
      <c r="O519" s="71">
        <f t="shared" si="47"/>
        <v>0</v>
      </c>
      <c r="P519" s="71">
        <f t="shared" si="48"/>
        <v>0</v>
      </c>
      <c r="Q519" s="71">
        <f t="shared" si="49"/>
        <v>0</v>
      </c>
      <c r="R519" s="101" t="str">
        <f>IFERROR(VLOOKUP(G519,'Company Key'!A$8:C$19,2,FALSE)," ")</f>
        <v xml:space="preserve"> </v>
      </c>
      <c r="S519" s="42" t="str">
        <f>IFERROR(VLOOKUP(G519,'Company Key'!A$8:C$19,3,FALSE)," ")</f>
        <v xml:space="preserve"> </v>
      </c>
      <c r="T519" s="42" t="str">
        <f t="shared" si="43"/>
        <v>,   / :  []</v>
      </c>
    </row>
    <row r="520" spans="1:20" ht="14.5" x14ac:dyDescent="0.35">
      <c r="A520" s="94"/>
      <c r="B520" s="75" t="str">
        <f>IFERROR(VLOOKUP(A520,'NETL Codes'!$A$1:$B$78,2,FALSE),"")</f>
        <v/>
      </c>
      <c r="C520" s="94"/>
      <c r="D520" s="94"/>
      <c r="E520" s="94"/>
      <c r="F520" s="92" t="s">
        <v>87</v>
      </c>
      <c r="G520" s="94"/>
      <c r="H520" s="95"/>
      <c r="I520" s="96"/>
      <c r="J520" s="96"/>
      <c r="K520" s="97"/>
      <c r="L520" s="70">
        <f t="shared" si="44"/>
        <v>0</v>
      </c>
      <c r="M520" s="71">
        <f t="shared" si="45"/>
        <v>0</v>
      </c>
      <c r="N520" s="71">
        <f t="shared" si="46"/>
        <v>0</v>
      </c>
      <c r="O520" s="71">
        <f t="shared" si="47"/>
        <v>0</v>
      </c>
      <c r="P520" s="71">
        <f t="shared" si="48"/>
        <v>0</v>
      </c>
      <c r="Q520" s="71">
        <f t="shared" si="49"/>
        <v>0</v>
      </c>
      <c r="R520" s="101" t="str">
        <f>IFERROR(VLOOKUP(G520,'Company Key'!A$8:C$19,2,FALSE)," ")</f>
        <v xml:space="preserve"> </v>
      </c>
      <c r="S520" s="42" t="str">
        <f>IFERROR(VLOOKUP(G520,'Company Key'!A$8:C$19,3,FALSE)," ")</f>
        <v xml:space="preserve"> </v>
      </c>
      <c r="T520" s="42" t="str">
        <f t="shared" ref="T520:T583" si="50">D520&amp;", "&amp;E520&amp;"  / "&amp;C520&amp;": "&amp;" "&amp;"["&amp;G520&amp;"]"</f>
        <v>,   / :  []</v>
      </c>
    </row>
    <row r="521" spans="1:20" ht="14.5" x14ac:dyDescent="0.35">
      <c r="A521" s="94"/>
      <c r="B521" s="75" t="str">
        <f>IFERROR(VLOOKUP(A521,'NETL Codes'!$A$1:$B$78,2,FALSE),"")</f>
        <v/>
      </c>
      <c r="C521" s="94"/>
      <c r="D521" s="94"/>
      <c r="E521" s="94"/>
      <c r="F521" s="92" t="s">
        <v>87</v>
      </c>
      <c r="G521" s="94"/>
      <c r="H521" s="95"/>
      <c r="I521" s="96"/>
      <c r="J521" s="96"/>
      <c r="K521" s="97"/>
      <c r="L521" s="70">
        <f t="shared" si="44"/>
        <v>0</v>
      </c>
      <c r="M521" s="71">
        <f t="shared" si="45"/>
        <v>0</v>
      </c>
      <c r="N521" s="71">
        <f t="shared" si="46"/>
        <v>0</v>
      </c>
      <c r="O521" s="71">
        <f t="shared" si="47"/>
        <v>0</v>
      </c>
      <c r="P521" s="71">
        <f t="shared" si="48"/>
        <v>0</v>
      </c>
      <c r="Q521" s="71">
        <f t="shared" si="49"/>
        <v>0</v>
      </c>
      <c r="R521" s="101" t="str">
        <f>IFERROR(VLOOKUP(G521,'Company Key'!A$8:C$19,2,FALSE)," ")</f>
        <v xml:space="preserve"> </v>
      </c>
      <c r="S521" s="42" t="str">
        <f>IFERROR(VLOOKUP(G521,'Company Key'!A$8:C$19,3,FALSE)," ")</f>
        <v xml:space="preserve"> </v>
      </c>
      <c r="T521" s="42" t="str">
        <f t="shared" si="50"/>
        <v>,   / :  []</v>
      </c>
    </row>
    <row r="522" spans="1:20" ht="14.5" x14ac:dyDescent="0.35">
      <c r="A522" s="94"/>
      <c r="B522" s="75" t="str">
        <f>IFERROR(VLOOKUP(A522,'NETL Codes'!$A$1:$B$78,2,FALSE),"")</f>
        <v/>
      </c>
      <c r="C522" s="94"/>
      <c r="D522" s="94"/>
      <c r="E522" s="94"/>
      <c r="F522" s="92" t="s">
        <v>87</v>
      </c>
      <c r="G522" s="94"/>
      <c r="H522" s="95"/>
      <c r="I522" s="96"/>
      <c r="J522" s="96"/>
      <c r="K522" s="97"/>
      <c r="L522" s="70">
        <f t="shared" si="44"/>
        <v>0</v>
      </c>
      <c r="M522" s="71">
        <f t="shared" si="45"/>
        <v>0</v>
      </c>
      <c r="N522" s="71">
        <f t="shared" si="46"/>
        <v>0</v>
      </c>
      <c r="O522" s="71">
        <f t="shared" si="47"/>
        <v>0</v>
      </c>
      <c r="P522" s="71">
        <f t="shared" si="48"/>
        <v>0</v>
      </c>
      <c r="Q522" s="71">
        <f t="shared" si="49"/>
        <v>0</v>
      </c>
      <c r="R522" s="101" t="str">
        <f>IFERROR(VLOOKUP(G522,'Company Key'!A$8:C$19,2,FALSE)," ")</f>
        <v xml:space="preserve"> </v>
      </c>
      <c r="S522" s="42" t="str">
        <f>IFERROR(VLOOKUP(G522,'Company Key'!A$8:C$19,3,FALSE)," ")</f>
        <v xml:space="preserve"> </v>
      </c>
      <c r="T522" s="42" t="str">
        <f t="shared" si="50"/>
        <v>,   / :  []</v>
      </c>
    </row>
    <row r="523" spans="1:20" ht="14.5" x14ac:dyDescent="0.35">
      <c r="A523" s="94"/>
      <c r="B523" s="75" t="str">
        <f>IFERROR(VLOOKUP(A523,'NETL Codes'!$A$1:$B$78,2,FALSE),"")</f>
        <v/>
      </c>
      <c r="C523" s="94"/>
      <c r="D523" s="94"/>
      <c r="E523" s="94"/>
      <c r="F523" s="92" t="s">
        <v>87</v>
      </c>
      <c r="G523" s="94"/>
      <c r="H523" s="95"/>
      <c r="I523" s="96"/>
      <c r="J523" s="96"/>
      <c r="K523" s="97"/>
      <c r="L523" s="70">
        <f t="shared" si="44"/>
        <v>0</v>
      </c>
      <c r="M523" s="71">
        <f t="shared" si="45"/>
        <v>0</v>
      </c>
      <c r="N523" s="71">
        <f t="shared" si="46"/>
        <v>0</v>
      </c>
      <c r="O523" s="71">
        <f t="shared" si="47"/>
        <v>0</v>
      </c>
      <c r="P523" s="71">
        <f t="shared" si="48"/>
        <v>0</v>
      </c>
      <c r="Q523" s="71">
        <f t="shared" si="49"/>
        <v>0</v>
      </c>
      <c r="R523" s="101" t="str">
        <f>IFERROR(VLOOKUP(G523,'Company Key'!A$8:C$19,2,FALSE)," ")</f>
        <v xml:space="preserve"> </v>
      </c>
      <c r="S523" s="42" t="str">
        <f>IFERROR(VLOOKUP(G523,'Company Key'!A$8:C$19,3,FALSE)," ")</f>
        <v xml:space="preserve"> </v>
      </c>
      <c r="T523" s="42" t="str">
        <f t="shared" si="50"/>
        <v>,   / :  []</v>
      </c>
    </row>
    <row r="524" spans="1:20" ht="14.5" x14ac:dyDescent="0.35">
      <c r="A524" s="94"/>
      <c r="B524" s="75" t="str">
        <f>IFERROR(VLOOKUP(A524,'NETL Codes'!$A$1:$B$78,2,FALSE),"")</f>
        <v/>
      </c>
      <c r="C524" s="94"/>
      <c r="D524" s="94"/>
      <c r="E524" s="94"/>
      <c r="F524" s="92" t="s">
        <v>87</v>
      </c>
      <c r="G524" s="94"/>
      <c r="H524" s="95"/>
      <c r="I524" s="96"/>
      <c r="J524" s="96"/>
      <c r="K524" s="97"/>
      <c r="L524" s="70">
        <f t="shared" si="44"/>
        <v>0</v>
      </c>
      <c r="M524" s="71">
        <f t="shared" si="45"/>
        <v>0</v>
      </c>
      <c r="N524" s="71">
        <f t="shared" si="46"/>
        <v>0</v>
      </c>
      <c r="O524" s="71">
        <f t="shared" si="47"/>
        <v>0</v>
      </c>
      <c r="P524" s="71">
        <f t="shared" si="48"/>
        <v>0</v>
      </c>
      <c r="Q524" s="71">
        <f t="shared" si="49"/>
        <v>0</v>
      </c>
      <c r="R524" s="101" t="str">
        <f>IFERROR(VLOOKUP(G524,'Company Key'!A$8:C$19,2,FALSE)," ")</f>
        <v xml:space="preserve"> </v>
      </c>
      <c r="S524" s="42" t="str">
        <f>IFERROR(VLOOKUP(G524,'Company Key'!A$8:C$19,3,FALSE)," ")</f>
        <v xml:space="preserve"> </v>
      </c>
      <c r="T524" s="42" t="str">
        <f t="shared" si="50"/>
        <v>,   / :  []</v>
      </c>
    </row>
    <row r="525" spans="1:20" ht="14.5" x14ac:dyDescent="0.35">
      <c r="A525" s="94"/>
      <c r="B525" s="75" t="str">
        <f>IFERROR(VLOOKUP(A525,'NETL Codes'!$A$1:$B$78,2,FALSE),"")</f>
        <v/>
      </c>
      <c r="C525" s="94"/>
      <c r="D525" s="94"/>
      <c r="E525" s="94"/>
      <c r="F525" s="92" t="s">
        <v>87</v>
      </c>
      <c r="G525" s="94"/>
      <c r="H525" s="95"/>
      <c r="I525" s="96"/>
      <c r="J525" s="96"/>
      <c r="K525" s="97"/>
      <c r="L525" s="70">
        <f t="shared" si="44"/>
        <v>0</v>
      </c>
      <c r="M525" s="71">
        <f t="shared" si="45"/>
        <v>0</v>
      </c>
      <c r="N525" s="71">
        <f t="shared" si="46"/>
        <v>0</v>
      </c>
      <c r="O525" s="71">
        <f t="shared" si="47"/>
        <v>0</v>
      </c>
      <c r="P525" s="71">
        <f t="shared" si="48"/>
        <v>0</v>
      </c>
      <c r="Q525" s="71">
        <f t="shared" si="49"/>
        <v>0</v>
      </c>
      <c r="R525" s="101" t="str">
        <f>IFERROR(VLOOKUP(G525,'Company Key'!A$8:C$19,2,FALSE)," ")</f>
        <v xml:space="preserve"> </v>
      </c>
      <c r="S525" s="42" t="str">
        <f>IFERROR(VLOOKUP(G525,'Company Key'!A$8:C$19,3,FALSE)," ")</f>
        <v xml:space="preserve"> </v>
      </c>
      <c r="T525" s="42" t="str">
        <f t="shared" si="50"/>
        <v>,   / :  []</v>
      </c>
    </row>
    <row r="526" spans="1:20" ht="14.5" x14ac:dyDescent="0.35">
      <c r="A526" s="94"/>
      <c r="B526" s="75" t="str">
        <f>IFERROR(VLOOKUP(A526,'NETL Codes'!$A$1:$B$78,2,FALSE),"")</f>
        <v/>
      </c>
      <c r="C526" s="94"/>
      <c r="D526" s="94"/>
      <c r="E526" s="94"/>
      <c r="F526" s="92" t="s">
        <v>87</v>
      </c>
      <c r="G526" s="94"/>
      <c r="H526" s="95"/>
      <c r="I526" s="96"/>
      <c r="J526" s="96"/>
      <c r="K526" s="97"/>
      <c r="L526" s="70">
        <f t="shared" si="44"/>
        <v>0</v>
      </c>
      <c r="M526" s="71">
        <f t="shared" si="45"/>
        <v>0</v>
      </c>
      <c r="N526" s="71">
        <f t="shared" si="46"/>
        <v>0</v>
      </c>
      <c r="O526" s="71">
        <f t="shared" si="47"/>
        <v>0</v>
      </c>
      <c r="P526" s="71">
        <f t="shared" si="48"/>
        <v>0</v>
      </c>
      <c r="Q526" s="71">
        <f t="shared" si="49"/>
        <v>0</v>
      </c>
      <c r="R526" s="101" t="str">
        <f>IFERROR(VLOOKUP(G526,'Company Key'!A$8:C$19,2,FALSE)," ")</f>
        <v xml:space="preserve"> </v>
      </c>
      <c r="S526" s="42" t="str">
        <f>IFERROR(VLOOKUP(G526,'Company Key'!A$8:C$19,3,FALSE)," ")</f>
        <v xml:space="preserve"> </v>
      </c>
      <c r="T526" s="42" t="str">
        <f t="shared" si="50"/>
        <v>,   / :  []</v>
      </c>
    </row>
    <row r="527" spans="1:20" ht="14.5" x14ac:dyDescent="0.35">
      <c r="A527" s="94"/>
      <c r="B527" s="75" t="str">
        <f>IFERROR(VLOOKUP(A527,'NETL Codes'!$A$1:$B$78,2,FALSE),"")</f>
        <v/>
      </c>
      <c r="C527" s="94"/>
      <c r="D527" s="94"/>
      <c r="E527" s="94"/>
      <c r="F527" s="92" t="s">
        <v>87</v>
      </c>
      <c r="G527" s="94"/>
      <c r="H527" s="95"/>
      <c r="I527" s="96"/>
      <c r="J527" s="96"/>
      <c r="K527" s="97"/>
      <c r="L527" s="70">
        <f t="shared" si="44"/>
        <v>0</v>
      </c>
      <c r="M527" s="71">
        <f t="shared" si="45"/>
        <v>0</v>
      </c>
      <c r="N527" s="71">
        <f t="shared" si="46"/>
        <v>0</v>
      </c>
      <c r="O527" s="71">
        <f t="shared" si="47"/>
        <v>0</v>
      </c>
      <c r="P527" s="71">
        <f t="shared" si="48"/>
        <v>0</v>
      </c>
      <c r="Q527" s="71">
        <f t="shared" si="49"/>
        <v>0</v>
      </c>
      <c r="R527" s="101" t="str">
        <f>IFERROR(VLOOKUP(G527,'Company Key'!A$8:C$19,2,FALSE)," ")</f>
        <v xml:space="preserve"> </v>
      </c>
      <c r="S527" s="42" t="str">
        <f>IFERROR(VLOOKUP(G527,'Company Key'!A$8:C$19,3,FALSE)," ")</f>
        <v xml:space="preserve"> </v>
      </c>
      <c r="T527" s="42" t="str">
        <f t="shared" si="50"/>
        <v>,   / :  []</v>
      </c>
    </row>
    <row r="528" spans="1:20" ht="14.5" x14ac:dyDescent="0.35">
      <c r="A528" s="94"/>
      <c r="B528" s="75" t="str">
        <f>IFERROR(VLOOKUP(A528,'NETL Codes'!$A$1:$B$78,2,FALSE),"")</f>
        <v/>
      </c>
      <c r="C528" s="94"/>
      <c r="D528" s="94"/>
      <c r="E528" s="94"/>
      <c r="F528" s="92" t="s">
        <v>87</v>
      </c>
      <c r="G528" s="94"/>
      <c r="H528" s="95"/>
      <c r="I528" s="96"/>
      <c r="J528" s="96"/>
      <c r="K528" s="97"/>
      <c r="L528" s="70">
        <f t="shared" si="44"/>
        <v>0</v>
      </c>
      <c r="M528" s="71">
        <f t="shared" si="45"/>
        <v>0</v>
      </c>
      <c r="N528" s="71">
        <f t="shared" si="46"/>
        <v>0</v>
      </c>
      <c r="O528" s="71">
        <f t="shared" si="47"/>
        <v>0</v>
      </c>
      <c r="P528" s="71">
        <f t="shared" si="48"/>
        <v>0</v>
      </c>
      <c r="Q528" s="71">
        <f t="shared" si="49"/>
        <v>0</v>
      </c>
      <c r="R528" s="101" t="str">
        <f>IFERROR(VLOOKUP(G528,'Company Key'!A$8:C$19,2,FALSE)," ")</f>
        <v xml:space="preserve"> </v>
      </c>
      <c r="S528" s="42" t="str">
        <f>IFERROR(VLOOKUP(G528,'Company Key'!A$8:C$19,3,FALSE)," ")</f>
        <v xml:space="preserve"> </v>
      </c>
      <c r="T528" s="42" t="str">
        <f t="shared" si="50"/>
        <v>,   / :  []</v>
      </c>
    </row>
    <row r="529" spans="1:20" ht="14.5" x14ac:dyDescent="0.35">
      <c r="A529" s="94"/>
      <c r="B529" s="75" t="str">
        <f>IFERROR(VLOOKUP(A529,'NETL Codes'!$A$1:$B$78,2,FALSE),"")</f>
        <v/>
      </c>
      <c r="C529" s="94"/>
      <c r="D529" s="94"/>
      <c r="E529" s="94"/>
      <c r="F529" s="92" t="s">
        <v>87</v>
      </c>
      <c r="G529" s="94"/>
      <c r="H529" s="95"/>
      <c r="I529" s="96"/>
      <c r="J529" s="96"/>
      <c r="K529" s="97"/>
      <c r="L529" s="70">
        <f t="shared" si="44"/>
        <v>0</v>
      </c>
      <c r="M529" s="71">
        <f t="shared" si="45"/>
        <v>0</v>
      </c>
      <c r="N529" s="71">
        <f t="shared" si="46"/>
        <v>0</v>
      </c>
      <c r="O529" s="71">
        <f t="shared" si="47"/>
        <v>0</v>
      </c>
      <c r="P529" s="71">
        <f t="shared" si="48"/>
        <v>0</v>
      </c>
      <c r="Q529" s="71">
        <f t="shared" si="49"/>
        <v>0</v>
      </c>
      <c r="R529" s="101" t="str">
        <f>IFERROR(VLOOKUP(G529,'Company Key'!A$8:C$19,2,FALSE)," ")</f>
        <v xml:space="preserve"> </v>
      </c>
      <c r="S529" s="42" t="str">
        <f>IFERROR(VLOOKUP(G529,'Company Key'!A$8:C$19,3,FALSE)," ")</f>
        <v xml:space="preserve"> </v>
      </c>
      <c r="T529" s="42" t="str">
        <f t="shared" si="50"/>
        <v>,   / :  []</v>
      </c>
    </row>
    <row r="530" spans="1:20" ht="14.5" x14ac:dyDescent="0.35">
      <c r="A530" s="94"/>
      <c r="B530" s="75" t="str">
        <f>IFERROR(VLOOKUP(A530,'NETL Codes'!$A$1:$B$78,2,FALSE),"")</f>
        <v/>
      </c>
      <c r="C530" s="94"/>
      <c r="D530" s="94"/>
      <c r="E530" s="94"/>
      <c r="F530" s="92" t="s">
        <v>87</v>
      </c>
      <c r="G530" s="94"/>
      <c r="H530" s="95"/>
      <c r="I530" s="96"/>
      <c r="J530" s="96"/>
      <c r="K530" s="97"/>
      <c r="L530" s="70">
        <f t="shared" si="44"/>
        <v>0</v>
      </c>
      <c r="M530" s="71">
        <f t="shared" si="45"/>
        <v>0</v>
      </c>
      <c r="N530" s="71">
        <f t="shared" si="46"/>
        <v>0</v>
      </c>
      <c r="O530" s="71">
        <f t="shared" si="47"/>
        <v>0</v>
      </c>
      <c r="P530" s="71">
        <f t="shared" si="48"/>
        <v>0</v>
      </c>
      <c r="Q530" s="71">
        <f t="shared" si="49"/>
        <v>0</v>
      </c>
      <c r="R530" s="101" t="str">
        <f>IFERROR(VLOOKUP(G530,'Company Key'!A$8:C$19,2,FALSE)," ")</f>
        <v xml:space="preserve"> </v>
      </c>
      <c r="S530" s="42" t="str">
        <f>IFERROR(VLOOKUP(G530,'Company Key'!A$8:C$19,3,FALSE)," ")</f>
        <v xml:space="preserve"> </v>
      </c>
      <c r="T530" s="42" t="str">
        <f t="shared" si="50"/>
        <v>,   / :  []</v>
      </c>
    </row>
    <row r="531" spans="1:20" ht="14.5" x14ac:dyDescent="0.35">
      <c r="A531" s="94"/>
      <c r="B531" s="75" t="str">
        <f>IFERROR(VLOOKUP(A531,'NETL Codes'!$A$1:$B$78,2,FALSE),"")</f>
        <v/>
      </c>
      <c r="C531" s="94"/>
      <c r="D531" s="94"/>
      <c r="E531" s="94"/>
      <c r="F531" s="92" t="s">
        <v>87</v>
      </c>
      <c r="G531" s="94"/>
      <c r="H531" s="95"/>
      <c r="I531" s="96"/>
      <c r="J531" s="96"/>
      <c r="K531" s="97"/>
      <c r="L531" s="70">
        <f t="shared" si="44"/>
        <v>0</v>
      </c>
      <c r="M531" s="71">
        <f t="shared" si="45"/>
        <v>0</v>
      </c>
      <c r="N531" s="71">
        <f t="shared" si="46"/>
        <v>0</v>
      </c>
      <c r="O531" s="71">
        <f t="shared" si="47"/>
        <v>0</v>
      </c>
      <c r="P531" s="71">
        <f t="shared" si="48"/>
        <v>0</v>
      </c>
      <c r="Q531" s="71">
        <f t="shared" si="49"/>
        <v>0</v>
      </c>
      <c r="R531" s="101" t="str">
        <f>IFERROR(VLOOKUP(G531,'Company Key'!A$8:C$19,2,FALSE)," ")</f>
        <v xml:space="preserve"> </v>
      </c>
      <c r="S531" s="42" t="str">
        <f>IFERROR(VLOOKUP(G531,'Company Key'!A$8:C$19,3,FALSE)," ")</f>
        <v xml:space="preserve"> </v>
      </c>
      <c r="T531" s="42" t="str">
        <f t="shared" si="50"/>
        <v>,   / :  []</v>
      </c>
    </row>
    <row r="532" spans="1:20" ht="14.5" x14ac:dyDescent="0.35">
      <c r="A532" s="94"/>
      <c r="B532" s="75" t="str">
        <f>IFERROR(VLOOKUP(A532,'NETL Codes'!$A$1:$B$78,2,FALSE),"")</f>
        <v/>
      </c>
      <c r="C532" s="94"/>
      <c r="D532" s="94"/>
      <c r="E532" s="94"/>
      <c r="F532" s="92" t="s">
        <v>87</v>
      </c>
      <c r="G532" s="94"/>
      <c r="H532" s="95"/>
      <c r="I532" s="96"/>
      <c r="J532" s="96"/>
      <c r="K532" s="97"/>
      <c r="L532" s="70">
        <f t="shared" si="44"/>
        <v>0</v>
      </c>
      <c r="M532" s="71">
        <f t="shared" si="45"/>
        <v>0</v>
      </c>
      <c r="N532" s="71">
        <f t="shared" si="46"/>
        <v>0</v>
      </c>
      <c r="O532" s="71">
        <f t="shared" si="47"/>
        <v>0</v>
      </c>
      <c r="P532" s="71">
        <f t="shared" si="48"/>
        <v>0</v>
      </c>
      <c r="Q532" s="71">
        <f t="shared" si="49"/>
        <v>0</v>
      </c>
      <c r="R532" s="101" t="str">
        <f>IFERROR(VLOOKUP(G532,'Company Key'!A$8:C$19,2,FALSE)," ")</f>
        <v xml:space="preserve"> </v>
      </c>
      <c r="S532" s="42" t="str">
        <f>IFERROR(VLOOKUP(G532,'Company Key'!A$8:C$19,3,FALSE)," ")</f>
        <v xml:space="preserve"> </v>
      </c>
      <c r="T532" s="42" t="str">
        <f t="shared" si="50"/>
        <v>,   / :  []</v>
      </c>
    </row>
    <row r="533" spans="1:20" ht="14.5" x14ac:dyDescent="0.35">
      <c r="A533" s="94"/>
      <c r="B533" s="75" t="str">
        <f>IFERROR(VLOOKUP(A533,'NETL Codes'!$A$1:$B$78,2,FALSE),"")</f>
        <v/>
      </c>
      <c r="C533" s="94"/>
      <c r="D533" s="94"/>
      <c r="E533" s="94"/>
      <c r="F533" s="92" t="s">
        <v>87</v>
      </c>
      <c r="G533" s="94"/>
      <c r="H533" s="95"/>
      <c r="I533" s="96"/>
      <c r="J533" s="96"/>
      <c r="K533" s="97"/>
      <c r="L533" s="70">
        <f t="shared" si="44"/>
        <v>0</v>
      </c>
      <c r="M533" s="71">
        <f t="shared" si="45"/>
        <v>0</v>
      </c>
      <c r="N533" s="71">
        <f t="shared" si="46"/>
        <v>0</v>
      </c>
      <c r="O533" s="71">
        <f t="shared" si="47"/>
        <v>0</v>
      </c>
      <c r="P533" s="71">
        <f t="shared" si="48"/>
        <v>0</v>
      </c>
      <c r="Q533" s="71">
        <f t="shared" si="49"/>
        <v>0</v>
      </c>
      <c r="R533" s="101" t="str">
        <f>IFERROR(VLOOKUP(G533,'Company Key'!A$8:C$19,2,FALSE)," ")</f>
        <v xml:space="preserve"> </v>
      </c>
      <c r="S533" s="42" t="str">
        <f>IFERROR(VLOOKUP(G533,'Company Key'!A$8:C$19,3,FALSE)," ")</f>
        <v xml:space="preserve"> </v>
      </c>
      <c r="T533" s="42" t="str">
        <f t="shared" si="50"/>
        <v>,   / :  []</v>
      </c>
    </row>
    <row r="534" spans="1:20" ht="14.5" x14ac:dyDescent="0.35">
      <c r="A534" s="94"/>
      <c r="B534" s="75" t="str">
        <f>IFERROR(VLOOKUP(A534,'NETL Codes'!$A$1:$B$78,2,FALSE),"")</f>
        <v/>
      </c>
      <c r="C534" s="94"/>
      <c r="D534" s="94"/>
      <c r="E534" s="94"/>
      <c r="F534" s="92" t="s">
        <v>87</v>
      </c>
      <c r="G534" s="94"/>
      <c r="H534" s="95"/>
      <c r="I534" s="96"/>
      <c r="J534" s="96"/>
      <c r="K534" s="97"/>
      <c r="L534" s="70">
        <f t="shared" si="44"/>
        <v>0</v>
      </c>
      <c r="M534" s="71">
        <f t="shared" si="45"/>
        <v>0</v>
      </c>
      <c r="N534" s="71">
        <f t="shared" si="46"/>
        <v>0</v>
      </c>
      <c r="O534" s="71">
        <f t="shared" si="47"/>
        <v>0</v>
      </c>
      <c r="P534" s="71">
        <f t="shared" si="48"/>
        <v>0</v>
      </c>
      <c r="Q534" s="71">
        <f t="shared" si="49"/>
        <v>0</v>
      </c>
      <c r="R534" s="101" t="str">
        <f>IFERROR(VLOOKUP(G534,'Company Key'!A$8:C$19,2,FALSE)," ")</f>
        <v xml:space="preserve"> </v>
      </c>
      <c r="S534" s="42" t="str">
        <f>IFERROR(VLOOKUP(G534,'Company Key'!A$8:C$19,3,FALSE)," ")</f>
        <v xml:space="preserve"> </v>
      </c>
      <c r="T534" s="42" t="str">
        <f t="shared" si="50"/>
        <v>,   / :  []</v>
      </c>
    </row>
    <row r="535" spans="1:20" ht="14.5" x14ac:dyDescent="0.35">
      <c r="A535" s="94"/>
      <c r="B535" s="75" t="str">
        <f>IFERROR(VLOOKUP(A535,'NETL Codes'!$A$1:$B$78,2,FALSE),"")</f>
        <v/>
      </c>
      <c r="C535" s="94"/>
      <c r="D535" s="94"/>
      <c r="E535" s="94"/>
      <c r="F535" s="92" t="s">
        <v>87</v>
      </c>
      <c r="G535" s="94"/>
      <c r="H535" s="95"/>
      <c r="I535" s="96"/>
      <c r="J535" s="96"/>
      <c r="K535" s="97"/>
      <c r="L535" s="70">
        <f t="shared" si="44"/>
        <v>0</v>
      </c>
      <c r="M535" s="71">
        <f t="shared" si="45"/>
        <v>0</v>
      </c>
      <c r="N535" s="71">
        <f t="shared" si="46"/>
        <v>0</v>
      </c>
      <c r="O535" s="71">
        <f t="shared" si="47"/>
        <v>0</v>
      </c>
      <c r="P535" s="71">
        <f t="shared" si="48"/>
        <v>0</v>
      </c>
      <c r="Q535" s="71">
        <f t="shared" si="49"/>
        <v>0</v>
      </c>
      <c r="R535" s="101" t="str">
        <f>IFERROR(VLOOKUP(G535,'Company Key'!A$8:C$19,2,FALSE)," ")</f>
        <v xml:space="preserve"> </v>
      </c>
      <c r="S535" s="42" t="str">
        <f>IFERROR(VLOOKUP(G535,'Company Key'!A$8:C$19,3,FALSE)," ")</f>
        <v xml:space="preserve"> </v>
      </c>
      <c r="T535" s="42" t="str">
        <f t="shared" si="50"/>
        <v>,   / :  []</v>
      </c>
    </row>
    <row r="536" spans="1:20" ht="14.5" x14ac:dyDescent="0.35">
      <c r="A536" s="94"/>
      <c r="B536" s="75" t="str">
        <f>IFERROR(VLOOKUP(A536,'NETL Codes'!$A$1:$B$78,2,FALSE),"")</f>
        <v/>
      </c>
      <c r="C536" s="94"/>
      <c r="D536" s="94"/>
      <c r="E536" s="94"/>
      <c r="F536" s="92" t="s">
        <v>87</v>
      </c>
      <c r="G536" s="94"/>
      <c r="H536" s="95"/>
      <c r="I536" s="96"/>
      <c r="J536" s="96"/>
      <c r="K536" s="97"/>
      <c r="L536" s="70">
        <f t="shared" si="44"/>
        <v>0</v>
      </c>
      <c r="M536" s="71">
        <f t="shared" si="45"/>
        <v>0</v>
      </c>
      <c r="N536" s="71">
        <f t="shared" si="46"/>
        <v>0</v>
      </c>
      <c r="O536" s="71">
        <f t="shared" si="47"/>
        <v>0</v>
      </c>
      <c r="P536" s="71">
        <f t="shared" si="48"/>
        <v>0</v>
      </c>
      <c r="Q536" s="71">
        <f t="shared" si="49"/>
        <v>0</v>
      </c>
      <c r="R536" s="101" t="str">
        <f>IFERROR(VLOOKUP(G536,'Company Key'!A$8:C$19,2,FALSE)," ")</f>
        <v xml:space="preserve"> </v>
      </c>
      <c r="S536" s="42" t="str">
        <f>IFERROR(VLOOKUP(G536,'Company Key'!A$8:C$19,3,FALSE)," ")</f>
        <v xml:space="preserve"> </v>
      </c>
      <c r="T536" s="42" t="str">
        <f t="shared" si="50"/>
        <v>,   / :  []</v>
      </c>
    </row>
    <row r="537" spans="1:20" ht="14.5" x14ac:dyDescent="0.35">
      <c r="A537" s="94"/>
      <c r="B537" s="75" t="str">
        <f>IFERROR(VLOOKUP(A537,'NETL Codes'!$A$1:$B$78,2,FALSE),"")</f>
        <v/>
      </c>
      <c r="C537" s="94"/>
      <c r="D537" s="94"/>
      <c r="E537" s="94"/>
      <c r="F537" s="92" t="s">
        <v>87</v>
      </c>
      <c r="G537" s="94"/>
      <c r="H537" s="95"/>
      <c r="I537" s="96"/>
      <c r="J537" s="96"/>
      <c r="K537" s="97"/>
      <c r="L537" s="70">
        <f t="shared" si="44"/>
        <v>0</v>
      </c>
      <c r="M537" s="71">
        <f t="shared" si="45"/>
        <v>0</v>
      </c>
      <c r="N537" s="71">
        <f t="shared" si="46"/>
        <v>0</v>
      </c>
      <c r="O537" s="71">
        <f t="shared" si="47"/>
        <v>0</v>
      </c>
      <c r="P537" s="71">
        <f t="shared" si="48"/>
        <v>0</v>
      </c>
      <c r="Q537" s="71">
        <f t="shared" si="49"/>
        <v>0</v>
      </c>
      <c r="R537" s="101" t="str">
        <f>IFERROR(VLOOKUP(G537,'Company Key'!A$8:C$19,2,FALSE)," ")</f>
        <v xml:space="preserve"> </v>
      </c>
      <c r="S537" s="42" t="str">
        <f>IFERROR(VLOOKUP(G537,'Company Key'!A$8:C$19,3,FALSE)," ")</f>
        <v xml:space="preserve"> </v>
      </c>
      <c r="T537" s="42" t="str">
        <f t="shared" si="50"/>
        <v>,   / :  []</v>
      </c>
    </row>
    <row r="538" spans="1:20" ht="14.5" x14ac:dyDescent="0.35">
      <c r="A538" s="94"/>
      <c r="B538" s="75" t="str">
        <f>IFERROR(VLOOKUP(A538,'NETL Codes'!$A$1:$B$78,2,FALSE),"")</f>
        <v/>
      </c>
      <c r="C538" s="94"/>
      <c r="D538" s="94"/>
      <c r="E538" s="94"/>
      <c r="F538" s="92" t="s">
        <v>87</v>
      </c>
      <c r="G538" s="94"/>
      <c r="H538" s="95"/>
      <c r="I538" s="96"/>
      <c r="J538" s="96"/>
      <c r="K538" s="97"/>
      <c r="L538" s="70">
        <f t="shared" si="44"/>
        <v>0</v>
      </c>
      <c r="M538" s="71">
        <f t="shared" si="45"/>
        <v>0</v>
      </c>
      <c r="N538" s="71">
        <f t="shared" si="46"/>
        <v>0</v>
      </c>
      <c r="O538" s="71">
        <f t="shared" si="47"/>
        <v>0</v>
      </c>
      <c r="P538" s="71">
        <f t="shared" si="48"/>
        <v>0</v>
      </c>
      <c r="Q538" s="71">
        <f t="shared" si="49"/>
        <v>0</v>
      </c>
      <c r="R538" s="101" t="str">
        <f>IFERROR(VLOOKUP(G538,'Company Key'!A$8:C$19,2,FALSE)," ")</f>
        <v xml:space="preserve"> </v>
      </c>
      <c r="S538" s="42" t="str">
        <f>IFERROR(VLOOKUP(G538,'Company Key'!A$8:C$19,3,FALSE)," ")</f>
        <v xml:space="preserve"> </v>
      </c>
      <c r="T538" s="42" t="str">
        <f t="shared" si="50"/>
        <v>,   / :  []</v>
      </c>
    </row>
    <row r="539" spans="1:20" ht="14.5" x14ac:dyDescent="0.35">
      <c r="A539" s="94"/>
      <c r="B539" s="75" t="str">
        <f>IFERROR(VLOOKUP(A539,'NETL Codes'!$A$1:$B$78,2,FALSE),"")</f>
        <v/>
      </c>
      <c r="C539" s="94"/>
      <c r="D539" s="94"/>
      <c r="E539" s="94"/>
      <c r="F539" s="92" t="s">
        <v>87</v>
      </c>
      <c r="G539" s="94"/>
      <c r="H539" s="95"/>
      <c r="I539" s="96"/>
      <c r="J539" s="96"/>
      <c r="K539" s="97"/>
      <c r="L539" s="70">
        <f t="shared" si="44"/>
        <v>0</v>
      </c>
      <c r="M539" s="71">
        <f t="shared" si="45"/>
        <v>0</v>
      </c>
      <c r="N539" s="71">
        <f t="shared" si="46"/>
        <v>0</v>
      </c>
      <c r="O539" s="71">
        <f t="shared" si="47"/>
        <v>0</v>
      </c>
      <c r="P539" s="71">
        <f t="shared" si="48"/>
        <v>0</v>
      </c>
      <c r="Q539" s="71">
        <f t="shared" si="49"/>
        <v>0</v>
      </c>
      <c r="R539" s="101" t="str">
        <f>IFERROR(VLOOKUP(G539,'Company Key'!A$8:C$19,2,FALSE)," ")</f>
        <v xml:space="preserve"> </v>
      </c>
      <c r="S539" s="42" t="str">
        <f>IFERROR(VLOOKUP(G539,'Company Key'!A$8:C$19,3,FALSE)," ")</f>
        <v xml:space="preserve"> </v>
      </c>
      <c r="T539" s="42" t="str">
        <f t="shared" si="50"/>
        <v>,   / :  []</v>
      </c>
    </row>
    <row r="540" spans="1:20" ht="14.5" x14ac:dyDescent="0.35">
      <c r="A540" s="94"/>
      <c r="B540" s="75" t="str">
        <f>IFERROR(VLOOKUP(A540,'NETL Codes'!$A$1:$B$78,2,FALSE),"")</f>
        <v/>
      </c>
      <c r="C540" s="94"/>
      <c r="D540" s="94"/>
      <c r="E540" s="94"/>
      <c r="F540" s="92" t="s">
        <v>87</v>
      </c>
      <c r="G540" s="94"/>
      <c r="H540" s="95"/>
      <c r="I540" s="96"/>
      <c r="J540" s="96"/>
      <c r="K540" s="97"/>
      <c r="L540" s="70">
        <f t="shared" si="44"/>
        <v>0</v>
      </c>
      <c r="M540" s="71">
        <f t="shared" si="45"/>
        <v>0</v>
      </c>
      <c r="N540" s="71">
        <f t="shared" si="46"/>
        <v>0</v>
      </c>
      <c r="O540" s="71">
        <f t="shared" si="47"/>
        <v>0</v>
      </c>
      <c r="P540" s="71">
        <f t="shared" si="48"/>
        <v>0</v>
      </c>
      <c r="Q540" s="71">
        <f t="shared" si="49"/>
        <v>0</v>
      </c>
      <c r="R540" s="101" t="str">
        <f>IFERROR(VLOOKUP(G540,'Company Key'!A$8:C$19,2,FALSE)," ")</f>
        <v xml:space="preserve"> </v>
      </c>
      <c r="S540" s="42" t="str">
        <f>IFERROR(VLOOKUP(G540,'Company Key'!A$8:C$19,3,FALSE)," ")</f>
        <v xml:space="preserve"> </v>
      </c>
      <c r="T540" s="42" t="str">
        <f t="shared" si="50"/>
        <v>,   / :  []</v>
      </c>
    </row>
    <row r="541" spans="1:20" ht="14.5" x14ac:dyDescent="0.35">
      <c r="A541" s="94"/>
      <c r="B541" s="75" t="str">
        <f>IFERROR(VLOOKUP(A541,'NETL Codes'!$A$1:$B$78,2,FALSE),"")</f>
        <v/>
      </c>
      <c r="C541" s="94"/>
      <c r="D541" s="94"/>
      <c r="E541" s="94"/>
      <c r="F541" s="92" t="s">
        <v>87</v>
      </c>
      <c r="G541" s="94"/>
      <c r="H541" s="95"/>
      <c r="I541" s="96"/>
      <c r="J541" s="96"/>
      <c r="K541" s="97"/>
      <c r="L541" s="70">
        <f t="shared" si="44"/>
        <v>0</v>
      </c>
      <c r="M541" s="71">
        <f t="shared" si="45"/>
        <v>0</v>
      </c>
      <c r="N541" s="71">
        <f t="shared" si="46"/>
        <v>0</v>
      </c>
      <c r="O541" s="71">
        <f t="shared" si="47"/>
        <v>0</v>
      </c>
      <c r="P541" s="71">
        <f t="shared" si="48"/>
        <v>0</v>
      </c>
      <c r="Q541" s="71">
        <f t="shared" si="49"/>
        <v>0</v>
      </c>
      <c r="R541" s="101" t="str">
        <f>IFERROR(VLOOKUP(G541,'Company Key'!A$8:C$19,2,FALSE)," ")</f>
        <v xml:space="preserve"> </v>
      </c>
      <c r="S541" s="42" t="str">
        <f>IFERROR(VLOOKUP(G541,'Company Key'!A$8:C$19,3,FALSE)," ")</f>
        <v xml:space="preserve"> </v>
      </c>
      <c r="T541" s="42" t="str">
        <f t="shared" si="50"/>
        <v>,   / :  []</v>
      </c>
    </row>
    <row r="542" spans="1:20" ht="14.5" x14ac:dyDescent="0.35">
      <c r="A542" s="94"/>
      <c r="B542" s="75" t="str">
        <f>IFERROR(VLOOKUP(A542,'NETL Codes'!$A$1:$B$78,2,FALSE),"")</f>
        <v/>
      </c>
      <c r="C542" s="94"/>
      <c r="D542" s="94"/>
      <c r="E542" s="94"/>
      <c r="F542" s="92" t="s">
        <v>87</v>
      </c>
      <c r="G542" s="94"/>
      <c r="H542" s="95"/>
      <c r="I542" s="96"/>
      <c r="J542" s="96"/>
      <c r="K542" s="97"/>
      <c r="L542" s="70">
        <f t="shared" si="44"/>
        <v>0</v>
      </c>
      <c r="M542" s="71">
        <f t="shared" si="45"/>
        <v>0</v>
      </c>
      <c r="N542" s="71">
        <f t="shared" si="46"/>
        <v>0</v>
      </c>
      <c r="O542" s="71">
        <f t="shared" si="47"/>
        <v>0</v>
      </c>
      <c r="P542" s="71">
        <f t="shared" si="48"/>
        <v>0</v>
      </c>
      <c r="Q542" s="71">
        <f t="shared" si="49"/>
        <v>0</v>
      </c>
      <c r="R542" s="101" t="str">
        <f>IFERROR(VLOOKUP(G542,'Company Key'!A$8:C$19,2,FALSE)," ")</f>
        <v xml:space="preserve"> </v>
      </c>
      <c r="S542" s="42" t="str">
        <f>IFERROR(VLOOKUP(G542,'Company Key'!A$8:C$19,3,FALSE)," ")</f>
        <v xml:space="preserve"> </v>
      </c>
      <c r="T542" s="42" t="str">
        <f t="shared" si="50"/>
        <v>,   / :  []</v>
      </c>
    </row>
    <row r="543" spans="1:20" ht="14.5" x14ac:dyDescent="0.35">
      <c r="A543" s="94"/>
      <c r="B543" s="75" t="str">
        <f>IFERROR(VLOOKUP(A543,'NETL Codes'!$A$1:$B$78,2,FALSE),"")</f>
        <v/>
      </c>
      <c r="C543" s="94"/>
      <c r="D543" s="94"/>
      <c r="E543" s="94"/>
      <c r="F543" s="92" t="s">
        <v>87</v>
      </c>
      <c r="G543" s="94"/>
      <c r="H543" s="95"/>
      <c r="I543" s="96"/>
      <c r="J543" s="96"/>
      <c r="K543" s="97"/>
      <c r="L543" s="70">
        <f t="shared" si="44"/>
        <v>0</v>
      </c>
      <c r="M543" s="71">
        <f t="shared" si="45"/>
        <v>0</v>
      </c>
      <c r="N543" s="71">
        <f t="shared" si="46"/>
        <v>0</v>
      </c>
      <c r="O543" s="71">
        <f t="shared" si="47"/>
        <v>0</v>
      </c>
      <c r="P543" s="71">
        <f t="shared" si="48"/>
        <v>0</v>
      </c>
      <c r="Q543" s="71">
        <f t="shared" si="49"/>
        <v>0</v>
      </c>
      <c r="R543" s="101" t="str">
        <f>IFERROR(VLOOKUP(G543,'Company Key'!A$8:C$19,2,FALSE)," ")</f>
        <v xml:space="preserve"> </v>
      </c>
      <c r="S543" s="42" t="str">
        <f>IFERROR(VLOOKUP(G543,'Company Key'!A$8:C$19,3,FALSE)," ")</f>
        <v xml:space="preserve"> </v>
      </c>
      <c r="T543" s="42" t="str">
        <f t="shared" si="50"/>
        <v>,   / :  []</v>
      </c>
    </row>
    <row r="544" spans="1:20" ht="14.5" x14ac:dyDescent="0.35">
      <c r="A544" s="94"/>
      <c r="B544" s="75" t="str">
        <f>IFERROR(VLOOKUP(A544,'NETL Codes'!$A$1:$B$78,2,FALSE),"")</f>
        <v/>
      </c>
      <c r="C544" s="94"/>
      <c r="D544" s="94"/>
      <c r="E544" s="94"/>
      <c r="F544" s="92" t="s">
        <v>87</v>
      </c>
      <c r="G544" s="94"/>
      <c r="H544" s="95"/>
      <c r="I544" s="96"/>
      <c r="J544" s="96"/>
      <c r="K544" s="97"/>
      <c r="L544" s="70">
        <f t="shared" si="44"/>
        <v>0</v>
      </c>
      <c r="M544" s="71">
        <f t="shared" si="45"/>
        <v>0</v>
      </c>
      <c r="N544" s="71">
        <f t="shared" si="46"/>
        <v>0</v>
      </c>
      <c r="O544" s="71">
        <f t="shared" si="47"/>
        <v>0</v>
      </c>
      <c r="P544" s="71">
        <f t="shared" si="48"/>
        <v>0</v>
      </c>
      <c r="Q544" s="71">
        <f t="shared" si="49"/>
        <v>0</v>
      </c>
      <c r="R544" s="101" t="str">
        <f>IFERROR(VLOOKUP(G544,'Company Key'!A$8:C$19,2,FALSE)," ")</f>
        <v xml:space="preserve"> </v>
      </c>
      <c r="S544" s="42" t="str">
        <f>IFERROR(VLOOKUP(G544,'Company Key'!A$8:C$19,3,FALSE)," ")</f>
        <v xml:space="preserve"> </v>
      </c>
      <c r="T544" s="42" t="str">
        <f t="shared" si="50"/>
        <v>,   / :  []</v>
      </c>
    </row>
    <row r="545" spans="1:20" ht="14.5" x14ac:dyDescent="0.35">
      <c r="A545" s="94"/>
      <c r="B545" s="75" t="str">
        <f>IFERROR(VLOOKUP(A545,'NETL Codes'!$A$1:$B$78,2,FALSE),"")</f>
        <v/>
      </c>
      <c r="C545" s="94"/>
      <c r="D545" s="94"/>
      <c r="E545" s="94"/>
      <c r="F545" s="92" t="s">
        <v>87</v>
      </c>
      <c r="G545" s="94"/>
      <c r="H545" s="95"/>
      <c r="I545" s="96"/>
      <c r="J545" s="96"/>
      <c r="K545" s="97"/>
      <c r="L545" s="70">
        <f t="shared" si="44"/>
        <v>0</v>
      </c>
      <c r="M545" s="71">
        <f t="shared" si="45"/>
        <v>0</v>
      </c>
      <c r="N545" s="71">
        <f t="shared" si="46"/>
        <v>0</v>
      </c>
      <c r="O545" s="71">
        <f t="shared" si="47"/>
        <v>0</v>
      </c>
      <c r="P545" s="71">
        <f t="shared" si="48"/>
        <v>0</v>
      </c>
      <c r="Q545" s="71">
        <f t="shared" si="49"/>
        <v>0</v>
      </c>
      <c r="R545" s="101" t="str">
        <f>IFERROR(VLOOKUP(G545,'Company Key'!A$8:C$19,2,FALSE)," ")</f>
        <v xml:space="preserve"> </v>
      </c>
      <c r="S545" s="42" t="str">
        <f>IFERROR(VLOOKUP(G545,'Company Key'!A$8:C$19,3,FALSE)," ")</f>
        <v xml:space="preserve"> </v>
      </c>
      <c r="T545" s="42" t="str">
        <f t="shared" si="50"/>
        <v>,   / :  []</v>
      </c>
    </row>
    <row r="546" spans="1:20" ht="14.5" x14ac:dyDescent="0.35">
      <c r="A546" s="94"/>
      <c r="B546" s="75" t="str">
        <f>IFERROR(VLOOKUP(A546,'NETL Codes'!$A$1:$B$78,2,FALSE),"")</f>
        <v/>
      </c>
      <c r="C546" s="94"/>
      <c r="D546" s="94"/>
      <c r="E546" s="94"/>
      <c r="F546" s="92" t="s">
        <v>87</v>
      </c>
      <c r="G546" s="94"/>
      <c r="H546" s="95"/>
      <c r="I546" s="96"/>
      <c r="J546" s="96"/>
      <c r="K546" s="97"/>
      <c r="L546" s="70">
        <f t="shared" si="44"/>
        <v>0</v>
      </c>
      <c r="M546" s="71">
        <f t="shared" si="45"/>
        <v>0</v>
      </c>
      <c r="N546" s="71">
        <f t="shared" si="46"/>
        <v>0</v>
      </c>
      <c r="O546" s="71">
        <f t="shared" si="47"/>
        <v>0</v>
      </c>
      <c r="P546" s="71">
        <f t="shared" si="48"/>
        <v>0</v>
      </c>
      <c r="Q546" s="71">
        <f t="shared" si="49"/>
        <v>0</v>
      </c>
      <c r="R546" s="101" t="str">
        <f>IFERROR(VLOOKUP(G546,'Company Key'!A$8:C$19,2,FALSE)," ")</f>
        <v xml:space="preserve"> </v>
      </c>
      <c r="S546" s="42" t="str">
        <f>IFERROR(VLOOKUP(G546,'Company Key'!A$8:C$19,3,FALSE)," ")</f>
        <v xml:space="preserve"> </v>
      </c>
      <c r="T546" s="42" t="str">
        <f t="shared" si="50"/>
        <v>,   / :  []</v>
      </c>
    </row>
    <row r="547" spans="1:20" ht="14.5" x14ac:dyDescent="0.35">
      <c r="A547" s="94"/>
      <c r="B547" s="75" t="str">
        <f>IFERROR(VLOOKUP(A547,'NETL Codes'!$A$1:$B$78,2,FALSE),"")</f>
        <v/>
      </c>
      <c r="C547" s="94"/>
      <c r="D547" s="94"/>
      <c r="E547" s="94"/>
      <c r="F547" s="92" t="s">
        <v>87</v>
      </c>
      <c r="G547" s="94"/>
      <c r="H547" s="95"/>
      <c r="I547" s="96"/>
      <c r="J547" s="96"/>
      <c r="K547" s="97"/>
      <c r="L547" s="70">
        <f t="shared" si="44"/>
        <v>0</v>
      </c>
      <c r="M547" s="71">
        <f t="shared" si="45"/>
        <v>0</v>
      </c>
      <c r="N547" s="71">
        <f t="shared" si="46"/>
        <v>0</v>
      </c>
      <c r="O547" s="71">
        <f t="shared" si="47"/>
        <v>0</v>
      </c>
      <c r="P547" s="71">
        <f t="shared" si="48"/>
        <v>0</v>
      </c>
      <c r="Q547" s="71">
        <f t="shared" si="49"/>
        <v>0</v>
      </c>
      <c r="R547" s="101" t="str">
        <f>IFERROR(VLOOKUP(G547,'Company Key'!A$8:C$19,2,FALSE)," ")</f>
        <v xml:space="preserve"> </v>
      </c>
      <c r="S547" s="42" t="str">
        <f>IFERROR(VLOOKUP(G547,'Company Key'!A$8:C$19,3,FALSE)," ")</f>
        <v xml:space="preserve"> </v>
      </c>
      <c r="T547" s="42" t="str">
        <f t="shared" si="50"/>
        <v>,   / :  []</v>
      </c>
    </row>
    <row r="548" spans="1:20" ht="14.5" x14ac:dyDescent="0.35">
      <c r="A548" s="94"/>
      <c r="B548" s="75" t="str">
        <f>IFERROR(VLOOKUP(A548,'NETL Codes'!$A$1:$B$78,2,FALSE),"")</f>
        <v/>
      </c>
      <c r="C548" s="94"/>
      <c r="D548" s="94"/>
      <c r="E548" s="94"/>
      <c r="F548" s="92" t="s">
        <v>87</v>
      </c>
      <c r="G548" s="94"/>
      <c r="H548" s="95"/>
      <c r="I548" s="96"/>
      <c r="J548" s="96"/>
      <c r="K548" s="97"/>
      <c r="L548" s="70">
        <f t="shared" si="44"/>
        <v>0</v>
      </c>
      <c r="M548" s="71">
        <f t="shared" si="45"/>
        <v>0</v>
      </c>
      <c r="N548" s="71">
        <f t="shared" si="46"/>
        <v>0</v>
      </c>
      <c r="O548" s="71">
        <f t="shared" si="47"/>
        <v>0</v>
      </c>
      <c r="P548" s="71">
        <f t="shared" si="48"/>
        <v>0</v>
      </c>
      <c r="Q548" s="71">
        <f t="shared" si="49"/>
        <v>0</v>
      </c>
      <c r="R548" s="101" t="str">
        <f>IFERROR(VLOOKUP(G548,'Company Key'!A$8:C$19,2,FALSE)," ")</f>
        <v xml:space="preserve"> </v>
      </c>
      <c r="S548" s="42" t="str">
        <f>IFERROR(VLOOKUP(G548,'Company Key'!A$8:C$19,3,FALSE)," ")</f>
        <v xml:space="preserve"> </v>
      </c>
      <c r="T548" s="42" t="str">
        <f t="shared" si="50"/>
        <v>,   / :  []</v>
      </c>
    </row>
    <row r="549" spans="1:20" ht="14.5" x14ac:dyDescent="0.35">
      <c r="A549" s="94"/>
      <c r="B549" s="75" t="str">
        <f>IFERROR(VLOOKUP(A549,'NETL Codes'!$A$1:$B$78,2,FALSE),"")</f>
        <v/>
      </c>
      <c r="C549" s="94"/>
      <c r="D549" s="94"/>
      <c r="E549" s="94"/>
      <c r="F549" s="92" t="s">
        <v>87</v>
      </c>
      <c r="G549" s="94"/>
      <c r="H549" s="95"/>
      <c r="I549" s="96"/>
      <c r="J549" s="96"/>
      <c r="K549" s="97"/>
      <c r="L549" s="70">
        <f t="shared" si="44"/>
        <v>0</v>
      </c>
      <c r="M549" s="71">
        <f t="shared" si="45"/>
        <v>0</v>
      </c>
      <c r="N549" s="71">
        <f t="shared" si="46"/>
        <v>0</v>
      </c>
      <c r="O549" s="71">
        <f t="shared" si="47"/>
        <v>0</v>
      </c>
      <c r="P549" s="71">
        <f t="shared" si="48"/>
        <v>0</v>
      </c>
      <c r="Q549" s="71">
        <f t="shared" si="49"/>
        <v>0</v>
      </c>
      <c r="R549" s="101" t="str">
        <f>IFERROR(VLOOKUP(G549,'Company Key'!A$8:C$19,2,FALSE)," ")</f>
        <v xml:space="preserve"> </v>
      </c>
      <c r="S549" s="42" t="str">
        <f>IFERROR(VLOOKUP(G549,'Company Key'!A$8:C$19,3,FALSE)," ")</f>
        <v xml:space="preserve"> </v>
      </c>
      <c r="T549" s="42" t="str">
        <f t="shared" si="50"/>
        <v>,   / :  []</v>
      </c>
    </row>
    <row r="550" spans="1:20" ht="14.5" x14ac:dyDescent="0.35">
      <c r="A550" s="94"/>
      <c r="B550" s="75" t="str">
        <f>IFERROR(VLOOKUP(A550,'NETL Codes'!$A$1:$B$78,2,FALSE),"")</f>
        <v/>
      </c>
      <c r="C550" s="94"/>
      <c r="D550" s="94"/>
      <c r="E550" s="94"/>
      <c r="F550" s="92" t="s">
        <v>87</v>
      </c>
      <c r="G550" s="94"/>
      <c r="H550" s="95"/>
      <c r="I550" s="96"/>
      <c r="J550" s="96"/>
      <c r="K550" s="97"/>
      <c r="L550" s="70">
        <f t="shared" si="44"/>
        <v>0</v>
      </c>
      <c r="M550" s="71">
        <f t="shared" si="45"/>
        <v>0</v>
      </c>
      <c r="N550" s="71">
        <f t="shared" si="46"/>
        <v>0</v>
      </c>
      <c r="O550" s="71">
        <f t="shared" si="47"/>
        <v>0</v>
      </c>
      <c r="P550" s="71">
        <f t="shared" si="48"/>
        <v>0</v>
      </c>
      <c r="Q550" s="71">
        <f t="shared" si="49"/>
        <v>0</v>
      </c>
      <c r="R550" s="101" t="str">
        <f>IFERROR(VLOOKUP(G550,'Company Key'!A$8:C$19,2,FALSE)," ")</f>
        <v xml:space="preserve"> </v>
      </c>
      <c r="S550" s="42" t="str">
        <f>IFERROR(VLOOKUP(G550,'Company Key'!A$8:C$19,3,FALSE)," ")</f>
        <v xml:space="preserve"> </v>
      </c>
      <c r="T550" s="42" t="str">
        <f t="shared" si="50"/>
        <v>,   / :  []</v>
      </c>
    </row>
    <row r="551" spans="1:20" ht="14.5" x14ac:dyDescent="0.35">
      <c r="A551" s="94"/>
      <c r="B551" s="75" t="str">
        <f>IFERROR(VLOOKUP(A551,'NETL Codes'!$A$1:$B$78,2,FALSE),"")</f>
        <v/>
      </c>
      <c r="C551" s="94"/>
      <c r="D551" s="94"/>
      <c r="E551" s="94"/>
      <c r="F551" s="92" t="s">
        <v>87</v>
      </c>
      <c r="G551" s="94"/>
      <c r="H551" s="95"/>
      <c r="I551" s="96"/>
      <c r="J551" s="96"/>
      <c r="K551" s="97"/>
      <c r="L551" s="70">
        <f t="shared" si="44"/>
        <v>0</v>
      </c>
      <c r="M551" s="71">
        <f t="shared" si="45"/>
        <v>0</v>
      </c>
      <c r="N551" s="71">
        <f t="shared" si="46"/>
        <v>0</v>
      </c>
      <c r="O551" s="71">
        <f t="shared" si="47"/>
        <v>0</v>
      </c>
      <c r="P551" s="71">
        <f t="shared" si="48"/>
        <v>0</v>
      </c>
      <c r="Q551" s="71">
        <f t="shared" si="49"/>
        <v>0</v>
      </c>
      <c r="R551" s="101" t="str">
        <f>IFERROR(VLOOKUP(G551,'Company Key'!A$8:C$19,2,FALSE)," ")</f>
        <v xml:space="preserve"> </v>
      </c>
      <c r="S551" s="42" t="str">
        <f>IFERROR(VLOOKUP(G551,'Company Key'!A$8:C$19,3,FALSE)," ")</f>
        <v xml:space="preserve"> </v>
      </c>
      <c r="T551" s="42" t="str">
        <f t="shared" si="50"/>
        <v>,   / :  []</v>
      </c>
    </row>
    <row r="552" spans="1:20" ht="14.5" x14ac:dyDescent="0.35">
      <c r="A552" s="94"/>
      <c r="B552" s="75" t="str">
        <f>IFERROR(VLOOKUP(A552,'NETL Codes'!$A$1:$B$78,2,FALSE),"")</f>
        <v/>
      </c>
      <c r="C552" s="94"/>
      <c r="D552" s="94"/>
      <c r="E552" s="94"/>
      <c r="F552" s="92" t="s">
        <v>87</v>
      </c>
      <c r="G552" s="94"/>
      <c r="H552" s="95"/>
      <c r="I552" s="96"/>
      <c r="J552" s="96"/>
      <c r="K552" s="97"/>
      <c r="L552" s="70">
        <f t="shared" si="44"/>
        <v>0</v>
      </c>
      <c r="M552" s="71">
        <f t="shared" si="45"/>
        <v>0</v>
      </c>
      <c r="N552" s="71">
        <f t="shared" si="46"/>
        <v>0</v>
      </c>
      <c r="O552" s="71">
        <f t="shared" si="47"/>
        <v>0</v>
      </c>
      <c r="P552" s="71">
        <f t="shared" si="48"/>
        <v>0</v>
      </c>
      <c r="Q552" s="71">
        <f t="shared" si="49"/>
        <v>0</v>
      </c>
      <c r="R552" s="101" t="str">
        <f>IFERROR(VLOOKUP(G552,'Company Key'!A$8:C$19,2,FALSE)," ")</f>
        <v xml:space="preserve"> </v>
      </c>
      <c r="S552" s="42" t="str">
        <f>IFERROR(VLOOKUP(G552,'Company Key'!A$8:C$19,3,FALSE)," ")</f>
        <v xml:space="preserve"> </v>
      </c>
      <c r="T552" s="42" t="str">
        <f t="shared" si="50"/>
        <v>,   / :  []</v>
      </c>
    </row>
    <row r="553" spans="1:20" ht="14.5" x14ac:dyDescent="0.35">
      <c r="A553" s="94"/>
      <c r="B553" s="75" t="str">
        <f>IFERROR(VLOOKUP(A553,'NETL Codes'!$A$1:$B$78,2,FALSE),"")</f>
        <v/>
      </c>
      <c r="C553" s="94"/>
      <c r="D553" s="94"/>
      <c r="E553" s="94"/>
      <c r="F553" s="92" t="s">
        <v>87</v>
      </c>
      <c r="G553" s="94"/>
      <c r="H553" s="95"/>
      <c r="I553" s="96"/>
      <c r="J553" s="96"/>
      <c r="K553" s="97"/>
      <c r="L553" s="70">
        <f t="shared" si="44"/>
        <v>0</v>
      </c>
      <c r="M553" s="71">
        <f t="shared" si="45"/>
        <v>0</v>
      </c>
      <c r="N553" s="71">
        <f t="shared" si="46"/>
        <v>0</v>
      </c>
      <c r="O553" s="71">
        <f t="shared" si="47"/>
        <v>0</v>
      </c>
      <c r="P553" s="71">
        <f t="shared" si="48"/>
        <v>0</v>
      </c>
      <c r="Q553" s="71">
        <f t="shared" si="49"/>
        <v>0</v>
      </c>
      <c r="R553" s="101" t="str">
        <f>IFERROR(VLOOKUP(G553,'Company Key'!A$8:C$19,2,FALSE)," ")</f>
        <v xml:space="preserve"> </v>
      </c>
      <c r="S553" s="42" t="str">
        <f>IFERROR(VLOOKUP(G553,'Company Key'!A$8:C$19,3,FALSE)," ")</f>
        <v xml:space="preserve"> </v>
      </c>
      <c r="T553" s="42" t="str">
        <f t="shared" si="50"/>
        <v>,   / :  []</v>
      </c>
    </row>
    <row r="554" spans="1:20" ht="14.5" x14ac:dyDescent="0.35">
      <c r="A554" s="94"/>
      <c r="B554" s="75" t="str">
        <f>IFERROR(VLOOKUP(A554,'NETL Codes'!$A$1:$B$78,2,FALSE),"")</f>
        <v/>
      </c>
      <c r="C554" s="94"/>
      <c r="D554" s="94"/>
      <c r="E554" s="94"/>
      <c r="F554" s="92" t="s">
        <v>87</v>
      </c>
      <c r="G554" s="94"/>
      <c r="H554" s="95"/>
      <c r="I554" s="96"/>
      <c r="J554" s="96"/>
      <c r="K554" s="97"/>
      <c r="L554" s="70">
        <f t="shared" si="44"/>
        <v>0</v>
      </c>
      <c r="M554" s="71">
        <f t="shared" si="45"/>
        <v>0</v>
      </c>
      <c r="N554" s="71">
        <f t="shared" si="46"/>
        <v>0</v>
      </c>
      <c r="O554" s="71">
        <f t="shared" si="47"/>
        <v>0</v>
      </c>
      <c r="P554" s="71">
        <f t="shared" si="48"/>
        <v>0</v>
      </c>
      <c r="Q554" s="71">
        <f t="shared" si="49"/>
        <v>0</v>
      </c>
      <c r="R554" s="101" t="str">
        <f>IFERROR(VLOOKUP(G554,'Company Key'!A$8:C$19,2,FALSE)," ")</f>
        <v xml:space="preserve"> </v>
      </c>
      <c r="S554" s="42" t="str">
        <f>IFERROR(VLOOKUP(G554,'Company Key'!A$8:C$19,3,FALSE)," ")</f>
        <v xml:space="preserve"> </v>
      </c>
      <c r="T554" s="42" t="str">
        <f t="shared" si="50"/>
        <v>,   / :  []</v>
      </c>
    </row>
    <row r="555" spans="1:20" ht="14.5" x14ac:dyDescent="0.35">
      <c r="A555" s="94"/>
      <c r="B555" s="75" t="str">
        <f>IFERROR(VLOOKUP(A555,'NETL Codes'!$A$1:$B$78,2,FALSE),"")</f>
        <v/>
      </c>
      <c r="C555" s="94"/>
      <c r="D555" s="94"/>
      <c r="E555" s="94"/>
      <c r="F555" s="92" t="s">
        <v>87</v>
      </c>
      <c r="G555" s="94"/>
      <c r="H555" s="95"/>
      <c r="I555" s="96"/>
      <c r="J555" s="96"/>
      <c r="K555" s="97"/>
      <c r="L555" s="70">
        <f t="shared" si="44"/>
        <v>0</v>
      </c>
      <c r="M555" s="71">
        <f t="shared" si="45"/>
        <v>0</v>
      </c>
      <c r="N555" s="71">
        <f t="shared" si="46"/>
        <v>0</v>
      </c>
      <c r="O555" s="71">
        <f t="shared" si="47"/>
        <v>0</v>
      </c>
      <c r="P555" s="71">
        <f t="shared" si="48"/>
        <v>0</v>
      </c>
      <c r="Q555" s="71">
        <f t="shared" si="49"/>
        <v>0</v>
      </c>
      <c r="R555" s="101" t="str">
        <f>IFERROR(VLOOKUP(G555,'Company Key'!A$8:C$19,2,FALSE)," ")</f>
        <v xml:space="preserve"> </v>
      </c>
      <c r="S555" s="42" t="str">
        <f>IFERROR(VLOOKUP(G555,'Company Key'!A$8:C$19,3,FALSE)," ")</f>
        <v xml:space="preserve"> </v>
      </c>
      <c r="T555" s="42" t="str">
        <f t="shared" si="50"/>
        <v>,   / :  []</v>
      </c>
    </row>
    <row r="556" spans="1:20" ht="14.5" x14ac:dyDescent="0.35">
      <c r="A556" s="94"/>
      <c r="B556" s="75" t="str">
        <f>IFERROR(VLOOKUP(A556,'NETL Codes'!$A$1:$B$78,2,FALSE),"")</f>
        <v/>
      </c>
      <c r="C556" s="94"/>
      <c r="D556" s="94"/>
      <c r="E556" s="94"/>
      <c r="F556" s="92" t="s">
        <v>87</v>
      </c>
      <c r="G556" s="94"/>
      <c r="H556" s="95"/>
      <c r="I556" s="96"/>
      <c r="J556" s="96"/>
      <c r="K556" s="97"/>
      <c r="L556" s="70">
        <f t="shared" si="44"/>
        <v>0</v>
      </c>
      <c r="M556" s="71">
        <f t="shared" si="45"/>
        <v>0</v>
      </c>
      <c r="N556" s="71">
        <f t="shared" si="46"/>
        <v>0</v>
      </c>
      <c r="O556" s="71">
        <f t="shared" si="47"/>
        <v>0</v>
      </c>
      <c r="P556" s="71">
        <f t="shared" si="48"/>
        <v>0</v>
      </c>
      <c r="Q556" s="71">
        <f t="shared" si="49"/>
        <v>0</v>
      </c>
      <c r="R556" s="101" t="str">
        <f>IFERROR(VLOOKUP(G556,'Company Key'!A$8:C$19,2,FALSE)," ")</f>
        <v xml:space="preserve"> </v>
      </c>
      <c r="S556" s="42" t="str">
        <f>IFERROR(VLOOKUP(G556,'Company Key'!A$8:C$19,3,FALSE)," ")</f>
        <v xml:space="preserve"> </v>
      </c>
      <c r="T556" s="42" t="str">
        <f t="shared" si="50"/>
        <v>,   / :  []</v>
      </c>
    </row>
    <row r="557" spans="1:20" ht="14.5" x14ac:dyDescent="0.35">
      <c r="A557" s="94"/>
      <c r="B557" s="75" t="str">
        <f>IFERROR(VLOOKUP(A557,'NETL Codes'!$A$1:$B$78,2,FALSE),"")</f>
        <v/>
      </c>
      <c r="C557" s="94"/>
      <c r="D557" s="94"/>
      <c r="E557" s="94"/>
      <c r="F557" s="92" t="s">
        <v>87</v>
      </c>
      <c r="G557" s="94"/>
      <c r="H557" s="95"/>
      <c r="I557" s="96"/>
      <c r="J557" s="96"/>
      <c r="K557" s="97"/>
      <c r="L557" s="70">
        <f t="shared" si="44"/>
        <v>0</v>
      </c>
      <c r="M557" s="71">
        <f t="shared" si="45"/>
        <v>0</v>
      </c>
      <c r="N557" s="71">
        <f t="shared" si="46"/>
        <v>0</v>
      </c>
      <c r="O557" s="71">
        <f t="shared" si="47"/>
        <v>0</v>
      </c>
      <c r="P557" s="71">
        <f t="shared" si="48"/>
        <v>0</v>
      </c>
      <c r="Q557" s="71">
        <f t="shared" si="49"/>
        <v>0</v>
      </c>
      <c r="R557" s="101" t="str">
        <f>IFERROR(VLOOKUP(G557,'Company Key'!A$8:C$19,2,FALSE)," ")</f>
        <v xml:space="preserve"> </v>
      </c>
      <c r="S557" s="42" t="str">
        <f>IFERROR(VLOOKUP(G557,'Company Key'!A$8:C$19,3,FALSE)," ")</f>
        <v xml:space="preserve"> </v>
      </c>
      <c r="T557" s="42" t="str">
        <f t="shared" si="50"/>
        <v>,   / :  []</v>
      </c>
    </row>
    <row r="558" spans="1:20" ht="14.5" x14ac:dyDescent="0.35">
      <c r="A558" s="94"/>
      <c r="B558" s="75" t="str">
        <f>IFERROR(VLOOKUP(A558,'NETL Codes'!$A$1:$B$78,2,FALSE),"")</f>
        <v/>
      </c>
      <c r="C558" s="94"/>
      <c r="D558" s="94"/>
      <c r="E558" s="94"/>
      <c r="F558" s="92" t="s">
        <v>87</v>
      </c>
      <c r="G558" s="94"/>
      <c r="H558" s="95"/>
      <c r="I558" s="96"/>
      <c r="J558" s="96"/>
      <c r="K558" s="97"/>
      <c r="L558" s="70">
        <f t="shared" si="44"/>
        <v>0</v>
      </c>
      <c r="M558" s="71">
        <f t="shared" si="45"/>
        <v>0</v>
      </c>
      <c r="N558" s="71">
        <f t="shared" si="46"/>
        <v>0</v>
      </c>
      <c r="O558" s="71">
        <f t="shared" si="47"/>
        <v>0</v>
      </c>
      <c r="P558" s="71">
        <f t="shared" si="48"/>
        <v>0</v>
      </c>
      <c r="Q558" s="71">
        <f t="shared" si="49"/>
        <v>0</v>
      </c>
      <c r="R558" s="101" t="str">
        <f>IFERROR(VLOOKUP(G558,'Company Key'!A$8:C$19,2,FALSE)," ")</f>
        <v xml:space="preserve"> </v>
      </c>
      <c r="S558" s="42" t="str">
        <f>IFERROR(VLOOKUP(G558,'Company Key'!A$8:C$19,3,FALSE)," ")</f>
        <v xml:space="preserve"> </v>
      </c>
      <c r="T558" s="42" t="str">
        <f t="shared" si="50"/>
        <v>,   / :  []</v>
      </c>
    </row>
    <row r="559" spans="1:20" ht="14.5" x14ac:dyDescent="0.35">
      <c r="A559" s="94"/>
      <c r="B559" s="75" t="str">
        <f>IFERROR(VLOOKUP(A559,'NETL Codes'!$A$1:$B$78,2,FALSE),"")</f>
        <v/>
      </c>
      <c r="C559" s="94"/>
      <c r="D559" s="94"/>
      <c r="E559" s="94"/>
      <c r="F559" s="92" t="s">
        <v>87</v>
      </c>
      <c r="G559" s="94"/>
      <c r="H559" s="95"/>
      <c r="I559" s="96"/>
      <c r="J559" s="96"/>
      <c r="K559" s="97"/>
      <c r="L559" s="70">
        <f t="shared" si="44"/>
        <v>0</v>
      </c>
      <c r="M559" s="71">
        <f t="shared" si="45"/>
        <v>0</v>
      </c>
      <c r="N559" s="71">
        <f t="shared" si="46"/>
        <v>0</v>
      </c>
      <c r="O559" s="71">
        <f t="shared" si="47"/>
        <v>0</v>
      </c>
      <c r="P559" s="71">
        <f t="shared" si="48"/>
        <v>0</v>
      </c>
      <c r="Q559" s="71">
        <f t="shared" si="49"/>
        <v>0</v>
      </c>
      <c r="R559" s="101" t="str">
        <f>IFERROR(VLOOKUP(G559,'Company Key'!A$8:C$19,2,FALSE)," ")</f>
        <v xml:space="preserve"> </v>
      </c>
      <c r="S559" s="42" t="str">
        <f>IFERROR(VLOOKUP(G559,'Company Key'!A$8:C$19,3,FALSE)," ")</f>
        <v xml:space="preserve"> </v>
      </c>
      <c r="T559" s="42" t="str">
        <f t="shared" si="50"/>
        <v>,   / :  []</v>
      </c>
    </row>
    <row r="560" spans="1:20" ht="14.5" x14ac:dyDescent="0.35">
      <c r="A560" s="94"/>
      <c r="B560" s="75" t="str">
        <f>IFERROR(VLOOKUP(A560,'NETL Codes'!$A$1:$B$78,2,FALSE),"")</f>
        <v/>
      </c>
      <c r="C560" s="94"/>
      <c r="D560" s="94"/>
      <c r="E560" s="94"/>
      <c r="F560" s="92" t="s">
        <v>87</v>
      </c>
      <c r="G560" s="94"/>
      <c r="H560" s="95"/>
      <c r="I560" s="96"/>
      <c r="J560" s="96"/>
      <c r="K560" s="97"/>
      <c r="L560" s="70">
        <f t="shared" si="44"/>
        <v>0</v>
      </c>
      <c r="M560" s="71">
        <f t="shared" si="45"/>
        <v>0</v>
      </c>
      <c r="N560" s="71">
        <f t="shared" si="46"/>
        <v>0</v>
      </c>
      <c r="O560" s="71">
        <f t="shared" si="47"/>
        <v>0</v>
      </c>
      <c r="P560" s="71">
        <f t="shared" si="48"/>
        <v>0</v>
      </c>
      <c r="Q560" s="71">
        <f t="shared" si="49"/>
        <v>0</v>
      </c>
      <c r="R560" s="101" t="str">
        <f>IFERROR(VLOOKUP(G560,'Company Key'!A$8:C$19,2,FALSE)," ")</f>
        <v xml:space="preserve"> </v>
      </c>
      <c r="S560" s="42" t="str">
        <f>IFERROR(VLOOKUP(G560,'Company Key'!A$8:C$19,3,FALSE)," ")</f>
        <v xml:space="preserve"> </v>
      </c>
      <c r="T560" s="42" t="str">
        <f t="shared" si="50"/>
        <v>,   / :  []</v>
      </c>
    </row>
    <row r="561" spans="1:20" ht="14.5" x14ac:dyDescent="0.35">
      <c r="A561" s="94"/>
      <c r="B561" s="75" t="str">
        <f>IFERROR(VLOOKUP(A561,'NETL Codes'!$A$1:$B$78,2,FALSE),"")</f>
        <v/>
      </c>
      <c r="C561" s="94"/>
      <c r="D561" s="94"/>
      <c r="E561" s="94"/>
      <c r="F561" s="92" t="s">
        <v>87</v>
      </c>
      <c r="G561" s="94"/>
      <c r="H561" s="95"/>
      <c r="I561" s="96"/>
      <c r="J561" s="96"/>
      <c r="K561" s="97"/>
      <c r="L561" s="70">
        <f t="shared" si="44"/>
        <v>0</v>
      </c>
      <c r="M561" s="71">
        <f t="shared" si="45"/>
        <v>0</v>
      </c>
      <c r="N561" s="71">
        <f t="shared" si="46"/>
        <v>0</v>
      </c>
      <c r="O561" s="71">
        <f t="shared" si="47"/>
        <v>0</v>
      </c>
      <c r="P561" s="71">
        <f t="shared" si="48"/>
        <v>0</v>
      </c>
      <c r="Q561" s="71">
        <f t="shared" si="49"/>
        <v>0</v>
      </c>
      <c r="R561" s="101" t="str">
        <f>IFERROR(VLOOKUP(G561,'Company Key'!A$8:C$19,2,FALSE)," ")</f>
        <v xml:space="preserve"> </v>
      </c>
      <c r="S561" s="42" t="str">
        <f>IFERROR(VLOOKUP(G561,'Company Key'!A$8:C$19,3,FALSE)," ")</f>
        <v xml:space="preserve"> </v>
      </c>
      <c r="T561" s="42" t="str">
        <f t="shared" si="50"/>
        <v>,   / :  []</v>
      </c>
    </row>
    <row r="562" spans="1:20" ht="14.5" x14ac:dyDescent="0.35">
      <c r="A562" s="94"/>
      <c r="B562" s="75" t="str">
        <f>IFERROR(VLOOKUP(A562,'NETL Codes'!$A$1:$B$78,2,FALSE),"")</f>
        <v/>
      </c>
      <c r="C562" s="94"/>
      <c r="D562" s="94"/>
      <c r="E562" s="94"/>
      <c r="F562" s="92" t="s">
        <v>87</v>
      </c>
      <c r="G562" s="94"/>
      <c r="H562" s="95"/>
      <c r="I562" s="96"/>
      <c r="J562" s="96"/>
      <c r="K562" s="97"/>
      <c r="L562" s="70">
        <f t="shared" si="44"/>
        <v>0</v>
      </c>
      <c r="M562" s="71">
        <f t="shared" si="45"/>
        <v>0</v>
      </c>
      <c r="N562" s="71">
        <f t="shared" si="46"/>
        <v>0</v>
      </c>
      <c r="O562" s="71">
        <f t="shared" si="47"/>
        <v>0</v>
      </c>
      <c r="P562" s="71">
        <f t="shared" si="48"/>
        <v>0</v>
      </c>
      <c r="Q562" s="71">
        <f t="shared" si="49"/>
        <v>0</v>
      </c>
      <c r="R562" s="101" t="str">
        <f>IFERROR(VLOOKUP(G562,'Company Key'!A$8:C$19,2,FALSE)," ")</f>
        <v xml:space="preserve"> </v>
      </c>
      <c r="S562" s="42" t="str">
        <f>IFERROR(VLOOKUP(G562,'Company Key'!A$8:C$19,3,FALSE)," ")</f>
        <v xml:space="preserve"> </v>
      </c>
      <c r="T562" s="42" t="str">
        <f t="shared" si="50"/>
        <v>,   / :  []</v>
      </c>
    </row>
    <row r="563" spans="1:20" ht="14.5" x14ac:dyDescent="0.35">
      <c r="A563" s="94"/>
      <c r="B563" s="75" t="str">
        <f>IFERROR(VLOOKUP(A563,'NETL Codes'!$A$1:$B$78,2,FALSE),"")</f>
        <v/>
      </c>
      <c r="C563" s="94"/>
      <c r="D563" s="94"/>
      <c r="E563" s="94"/>
      <c r="F563" s="92" t="s">
        <v>87</v>
      </c>
      <c r="G563" s="94"/>
      <c r="H563" s="95"/>
      <c r="I563" s="96"/>
      <c r="J563" s="96"/>
      <c r="K563" s="97"/>
      <c r="L563" s="70">
        <f t="shared" si="44"/>
        <v>0</v>
      </c>
      <c r="M563" s="71">
        <f t="shared" si="45"/>
        <v>0</v>
      </c>
      <c r="N563" s="71">
        <f t="shared" si="46"/>
        <v>0</v>
      </c>
      <c r="O563" s="71">
        <f t="shared" si="47"/>
        <v>0</v>
      </c>
      <c r="P563" s="71">
        <f t="shared" si="48"/>
        <v>0</v>
      </c>
      <c r="Q563" s="71">
        <f t="shared" si="49"/>
        <v>0</v>
      </c>
      <c r="R563" s="101" t="str">
        <f>IFERROR(VLOOKUP(G563,'Company Key'!A$8:C$19,2,FALSE)," ")</f>
        <v xml:space="preserve"> </v>
      </c>
      <c r="S563" s="42" t="str">
        <f>IFERROR(VLOOKUP(G563,'Company Key'!A$8:C$19,3,FALSE)," ")</f>
        <v xml:space="preserve"> </v>
      </c>
      <c r="T563" s="42" t="str">
        <f t="shared" si="50"/>
        <v>,   / :  []</v>
      </c>
    </row>
    <row r="564" spans="1:20" ht="14.5" x14ac:dyDescent="0.35">
      <c r="A564" s="94"/>
      <c r="B564" s="75" t="str">
        <f>IFERROR(VLOOKUP(A564,'NETL Codes'!$A$1:$B$78,2,FALSE),"")</f>
        <v/>
      </c>
      <c r="C564" s="94"/>
      <c r="D564" s="94"/>
      <c r="E564" s="94"/>
      <c r="F564" s="92" t="s">
        <v>87</v>
      </c>
      <c r="G564" s="94"/>
      <c r="H564" s="95"/>
      <c r="I564" s="96"/>
      <c r="J564" s="96"/>
      <c r="K564" s="97"/>
      <c r="L564" s="70">
        <f t="shared" si="44"/>
        <v>0</v>
      </c>
      <c r="M564" s="71">
        <f t="shared" si="45"/>
        <v>0</v>
      </c>
      <c r="N564" s="71">
        <f t="shared" si="46"/>
        <v>0</v>
      </c>
      <c r="O564" s="71">
        <f t="shared" si="47"/>
        <v>0</v>
      </c>
      <c r="P564" s="71">
        <f t="shared" si="48"/>
        <v>0</v>
      </c>
      <c r="Q564" s="71">
        <f t="shared" si="49"/>
        <v>0</v>
      </c>
      <c r="R564" s="101" t="str">
        <f>IFERROR(VLOOKUP(G564,'Company Key'!A$8:C$19,2,FALSE)," ")</f>
        <v xml:space="preserve"> </v>
      </c>
      <c r="S564" s="42" t="str">
        <f>IFERROR(VLOOKUP(G564,'Company Key'!A$8:C$19,3,FALSE)," ")</f>
        <v xml:space="preserve"> </v>
      </c>
      <c r="T564" s="42" t="str">
        <f t="shared" si="50"/>
        <v>,   / :  []</v>
      </c>
    </row>
    <row r="565" spans="1:20" ht="14.5" x14ac:dyDescent="0.35">
      <c r="A565" s="94"/>
      <c r="B565" s="75" t="str">
        <f>IFERROR(VLOOKUP(A565,'NETL Codes'!$A$1:$B$78,2,FALSE),"")</f>
        <v/>
      </c>
      <c r="C565" s="94"/>
      <c r="D565" s="94"/>
      <c r="E565" s="94"/>
      <c r="F565" s="92" t="s">
        <v>87</v>
      </c>
      <c r="G565" s="94"/>
      <c r="H565" s="95"/>
      <c r="I565" s="96"/>
      <c r="J565" s="96"/>
      <c r="K565" s="97"/>
      <c r="L565" s="70">
        <f t="shared" si="44"/>
        <v>0</v>
      </c>
      <c r="M565" s="71">
        <f t="shared" si="45"/>
        <v>0</v>
      </c>
      <c r="N565" s="71">
        <f t="shared" si="46"/>
        <v>0</v>
      </c>
      <c r="O565" s="71">
        <f t="shared" si="47"/>
        <v>0</v>
      </c>
      <c r="P565" s="71">
        <f t="shared" si="48"/>
        <v>0</v>
      </c>
      <c r="Q565" s="71">
        <f t="shared" si="49"/>
        <v>0</v>
      </c>
      <c r="R565" s="101" t="str">
        <f>IFERROR(VLOOKUP(G565,'Company Key'!A$8:C$19,2,FALSE)," ")</f>
        <v xml:space="preserve"> </v>
      </c>
      <c r="S565" s="42" t="str">
        <f>IFERROR(VLOOKUP(G565,'Company Key'!A$8:C$19,3,FALSE)," ")</f>
        <v xml:space="preserve"> </v>
      </c>
      <c r="T565" s="42" t="str">
        <f t="shared" si="50"/>
        <v>,   / :  []</v>
      </c>
    </row>
    <row r="566" spans="1:20" ht="14.5" x14ac:dyDescent="0.35">
      <c r="A566" s="94"/>
      <c r="B566" s="75" t="str">
        <f>IFERROR(VLOOKUP(A566,'NETL Codes'!$A$1:$B$78,2,FALSE),"")</f>
        <v/>
      </c>
      <c r="C566" s="94"/>
      <c r="D566" s="94"/>
      <c r="E566" s="94"/>
      <c r="F566" s="92" t="s">
        <v>87</v>
      </c>
      <c r="G566" s="94"/>
      <c r="H566" s="95"/>
      <c r="I566" s="96"/>
      <c r="J566" s="96"/>
      <c r="K566" s="97"/>
      <c r="L566" s="70">
        <f t="shared" si="44"/>
        <v>0</v>
      </c>
      <c r="M566" s="71">
        <f t="shared" si="45"/>
        <v>0</v>
      </c>
      <c r="N566" s="71">
        <f t="shared" si="46"/>
        <v>0</v>
      </c>
      <c r="O566" s="71">
        <f t="shared" si="47"/>
        <v>0</v>
      </c>
      <c r="P566" s="71">
        <f t="shared" si="48"/>
        <v>0</v>
      </c>
      <c r="Q566" s="71">
        <f t="shared" si="49"/>
        <v>0</v>
      </c>
      <c r="R566" s="101" t="str">
        <f>IFERROR(VLOOKUP(G566,'Company Key'!A$8:C$19,2,FALSE)," ")</f>
        <v xml:space="preserve"> </v>
      </c>
      <c r="S566" s="42" t="str">
        <f>IFERROR(VLOOKUP(G566,'Company Key'!A$8:C$19,3,FALSE)," ")</f>
        <v xml:space="preserve"> </v>
      </c>
      <c r="T566" s="42" t="str">
        <f t="shared" si="50"/>
        <v>,   / :  []</v>
      </c>
    </row>
    <row r="567" spans="1:20" ht="14.5" x14ac:dyDescent="0.35">
      <c r="A567" s="94"/>
      <c r="B567" s="75" t="str">
        <f>IFERROR(VLOOKUP(A567,'NETL Codes'!$A$1:$B$78,2,FALSE),"")</f>
        <v/>
      </c>
      <c r="C567" s="94"/>
      <c r="D567" s="94"/>
      <c r="E567" s="94"/>
      <c r="F567" s="92" t="s">
        <v>87</v>
      </c>
      <c r="G567" s="94"/>
      <c r="H567" s="95"/>
      <c r="I567" s="96"/>
      <c r="J567" s="96"/>
      <c r="K567" s="97"/>
      <c r="L567" s="70">
        <f t="shared" si="44"/>
        <v>0</v>
      </c>
      <c r="M567" s="71">
        <f t="shared" si="45"/>
        <v>0</v>
      </c>
      <c r="N567" s="71">
        <f t="shared" si="46"/>
        <v>0</v>
      </c>
      <c r="O567" s="71">
        <f t="shared" si="47"/>
        <v>0</v>
      </c>
      <c r="P567" s="71">
        <f t="shared" si="48"/>
        <v>0</v>
      </c>
      <c r="Q567" s="71">
        <f t="shared" si="49"/>
        <v>0</v>
      </c>
      <c r="R567" s="101" t="str">
        <f>IFERROR(VLOOKUP(G567,'Company Key'!A$8:C$19,2,FALSE)," ")</f>
        <v xml:space="preserve"> </v>
      </c>
      <c r="S567" s="42" t="str">
        <f>IFERROR(VLOOKUP(G567,'Company Key'!A$8:C$19,3,FALSE)," ")</f>
        <v xml:space="preserve"> </v>
      </c>
      <c r="T567" s="42" t="str">
        <f t="shared" si="50"/>
        <v>,   / :  []</v>
      </c>
    </row>
    <row r="568" spans="1:20" ht="14.5" x14ac:dyDescent="0.35">
      <c r="A568" s="94"/>
      <c r="B568" s="75" t="str">
        <f>IFERROR(VLOOKUP(A568,'NETL Codes'!$A$1:$B$78,2,FALSE),"")</f>
        <v/>
      </c>
      <c r="C568" s="94"/>
      <c r="D568" s="94"/>
      <c r="E568" s="94"/>
      <c r="F568" s="92" t="s">
        <v>87</v>
      </c>
      <c r="G568" s="94"/>
      <c r="H568" s="95"/>
      <c r="I568" s="96"/>
      <c r="J568" s="96"/>
      <c r="K568" s="97"/>
      <c r="L568" s="70">
        <f t="shared" si="44"/>
        <v>0</v>
      </c>
      <c r="M568" s="71">
        <f t="shared" si="45"/>
        <v>0</v>
      </c>
      <c r="N568" s="71">
        <f t="shared" si="46"/>
        <v>0</v>
      </c>
      <c r="O568" s="71">
        <f t="shared" si="47"/>
        <v>0</v>
      </c>
      <c r="P568" s="71">
        <f t="shared" si="48"/>
        <v>0</v>
      </c>
      <c r="Q568" s="71">
        <f t="shared" si="49"/>
        <v>0</v>
      </c>
      <c r="R568" s="101" t="str">
        <f>IFERROR(VLOOKUP(G568,'Company Key'!A$8:C$19,2,FALSE)," ")</f>
        <v xml:space="preserve"> </v>
      </c>
      <c r="S568" s="42" t="str">
        <f>IFERROR(VLOOKUP(G568,'Company Key'!A$8:C$19,3,FALSE)," ")</f>
        <v xml:space="preserve"> </v>
      </c>
      <c r="T568" s="42" t="str">
        <f t="shared" si="50"/>
        <v>,   / :  []</v>
      </c>
    </row>
    <row r="569" spans="1:20" ht="14.5" x14ac:dyDescent="0.35">
      <c r="A569" s="94"/>
      <c r="B569" s="75" t="str">
        <f>IFERROR(VLOOKUP(A569,'NETL Codes'!$A$1:$B$78,2,FALSE),"")</f>
        <v/>
      </c>
      <c r="C569" s="94"/>
      <c r="D569" s="94"/>
      <c r="E569" s="94"/>
      <c r="F569" s="92" t="s">
        <v>87</v>
      </c>
      <c r="G569" s="94"/>
      <c r="H569" s="95"/>
      <c r="I569" s="96"/>
      <c r="J569" s="96"/>
      <c r="K569" s="97"/>
      <c r="L569" s="70">
        <f t="shared" si="44"/>
        <v>0</v>
      </c>
      <c r="M569" s="71">
        <f t="shared" si="45"/>
        <v>0</v>
      </c>
      <c r="N569" s="71">
        <f t="shared" si="46"/>
        <v>0</v>
      </c>
      <c r="O569" s="71">
        <f t="shared" si="47"/>
        <v>0</v>
      </c>
      <c r="P569" s="71">
        <f t="shared" si="48"/>
        <v>0</v>
      </c>
      <c r="Q569" s="71">
        <f t="shared" si="49"/>
        <v>0</v>
      </c>
      <c r="R569" s="101" t="str">
        <f>IFERROR(VLOOKUP(G569,'Company Key'!A$8:C$19,2,FALSE)," ")</f>
        <v xml:space="preserve"> </v>
      </c>
      <c r="S569" s="42" t="str">
        <f>IFERROR(VLOOKUP(G569,'Company Key'!A$8:C$19,3,FALSE)," ")</f>
        <v xml:space="preserve"> </v>
      </c>
      <c r="T569" s="42" t="str">
        <f t="shared" si="50"/>
        <v>,   / :  []</v>
      </c>
    </row>
    <row r="570" spans="1:20" ht="14.5" x14ac:dyDescent="0.35">
      <c r="A570" s="94"/>
      <c r="B570" s="75" t="str">
        <f>IFERROR(VLOOKUP(A570,'NETL Codes'!$A$1:$B$78,2,FALSE),"")</f>
        <v/>
      </c>
      <c r="C570" s="94"/>
      <c r="D570" s="94"/>
      <c r="E570" s="94"/>
      <c r="F570" s="92" t="s">
        <v>87</v>
      </c>
      <c r="G570" s="94"/>
      <c r="H570" s="95"/>
      <c r="I570" s="96"/>
      <c r="J570" s="96"/>
      <c r="K570" s="97"/>
      <c r="L570" s="70">
        <f t="shared" si="44"/>
        <v>0</v>
      </c>
      <c r="M570" s="71">
        <f t="shared" si="45"/>
        <v>0</v>
      </c>
      <c r="N570" s="71">
        <f t="shared" si="46"/>
        <v>0</v>
      </c>
      <c r="O570" s="71">
        <f t="shared" si="47"/>
        <v>0</v>
      </c>
      <c r="P570" s="71">
        <f t="shared" si="48"/>
        <v>0</v>
      </c>
      <c r="Q570" s="71">
        <f t="shared" si="49"/>
        <v>0</v>
      </c>
      <c r="R570" s="101" t="str">
        <f>IFERROR(VLOOKUP(G570,'Company Key'!A$8:C$19,2,FALSE)," ")</f>
        <v xml:space="preserve"> </v>
      </c>
      <c r="S570" s="42" t="str">
        <f>IFERROR(VLOOKUP(G570,'Company Key'!A$8:C$19,3,FALSE)," ")</f>
        <v xml:space="preserve"> </v>
      </c>
      <c r="T570" s="42" t="str">
        <f t="shared" si="50"/>
        <v>,   / :  []</v>
      </c>
    </row>
    <row r="571" spans="1:20" ht="14.5" x14ac:dyDescent="0.35">
      <c r="A571" s="94"/>
      <c r="B571" s="75" t="str">
        <f>IFERROR(VLOOKUP(A571,'NETL Codes'!$A$1:$B$78,2,FALSE),"")</f>
        <v/>
      </c>
      <c r="C571" s="94"/>
      <c r="D571" s="94"/>
      <c r="E571" s="94"/>
      <c r="F571" s="92" t="s">
        <v>87</v>
      </c>
      <c r="G571" s="94"/>
      <c r="H571" s="95"/>
      <c r="I571" s="96"/>
      <c r="J571" s="96"/>
      <c r="K571" s="97"/>
      <c r="L571" s="70">
        <f t="shared" si="44"/>
        <v>0</v>
      </c>
      <c r="M571" s="71">
        <f t="shared" si="45"/>
        <v>0</v>
      </c>
      <c r="N571" s="71">
        <f t="shared" si="46"/>
        <v>0</v>
      </c>
      <c r="O571" s="71">
        <f t="shared" si="47"/>
        <v>0</v>
      </c>
      <c r="P571" s="71">
        <f t="shared" si="48"/>
        <v>0</v>
      </c>
      <c r="Q571" s="71">
        <f t="shared" si="49"/>
        <v>0</v>
      </c>
      <c r="R571" s="101" t="str">
        <f>IFERROR(VLOOKUP(G571,'Company Key'!A$8:C$19,2,FALSE)," ")</f>
        <v xml:space="preserve"> </v>
      </c>
      <c r="S571" s="42" t="str">
        <f>IFERROR(VLOOKUP(G571,'Company Key'!A$8:C$19,3,FALSE)," ")</f>
        <v xml:space="preserve"> </v>
      </c>
      <c r="T571" s="42" t="str">
        <f t="shared" si="50"/>
        <v>,   / :  []</v>
      </c>
    </row>
    <row r="572" spans="1:20" ht="14.5" x14ac:dyDescent="0.35">
      <c r="A572" s="94"/>
      <c r="B572" s="75" t="str">
        <f>IFERROR(VLOOKUP(A572,'NETL Codes'!$A$1:$B$78,2,FALSE),"")</f>
        <v/>
      </c>
      <c r="C572" s="94"/>
      <c r="D572" s="94"/>
      <c r="E572" s="94"/>
      <c r="F572" s="92" t="s">
        <v>87</v>
      </c>
      <c r="G572" s="94"/>
      <c r="H572" s="95"/>
      <c r="I572" s="96"/>
      <c r="J572" s="96"/>
      <c r="K572" s="97"/>
      <c r="L572" s="70">
        <f t="shared" si="44"/>
        <v>0</v>
      </c>
      <c r="M572" s="71">
        <f t="shared" si="45"/>
        <v>0</v>
      </c>
      <c r="N572" s="71">
        <f t="shared" si="46"/>
        <v>0</v>
      </c>
      <c r="O572" s="71">
        <f t="shared" si="47"/>
        <v>0</v>
      </c>
      <c r="P572" s="71">
        <f t="shared" si="48"/>
        <v>0</v>
      </c>
      <c r="Q572" s="71">
        <f t="shared" si="49"/>
        <v>0</v>
      </c>
      <c r="R572" s="101" t="str">
        <f>IFERROR(VLOOKUP(G572,'Company Key'!A$8:C$19,2,FALSE)," ")</f>
        <v xml:space="preserve"> </v>
      </c>
      <c r="S572" s="42" t="str">
        <f>IFERROR(VLOOKUP(G572,'Company Key'!A$8:C$19,3,FALSE)," ")</f>
        <v xml:space="preserve"> </v>
      </c>
      <c r="T572" s="42" t="str">
        <f t="shared" si="50"/>
        <v>,   / :  []</v>
      </c>
    </row>
    <row r="573" spans="1:20" ht="14.5" x14ac:dyDescent="0.35">
      <c r="A573" s="94"/>
      <c r="B573" s="75" t="str">
        <f>IFERROR(VLOOKUP(A573,'NETL Codes'!$A$1:$B$78,2,FALSE),"")</f>
        <v/>
      </c>
      <c r="C573" s="94"/>
      <c r="D573" s="94"/>
      <c r="E573" s="94"/>
      <c r="F573" s="92" t="s">
        <v>87</v>
      </c>
      <c r="G573" s="94"/>
      <c r="H573" s="95"/>
      <c r="I573" s="96"/>
      <c r="J573" s="96"/>
      <c r="K573" s="97"/>
      <c r="L573" s="70">
        <f t="shared" ref="L573:L636" si="51">IF($I573="A",$H573,0)</f>
        <v>0</v>
      </c>
      <c r="M573" s="71">
        <f t="shared" ref="M573:M636" si="52">IF($I573="P",$H573,0)</f>
        <v>0</v>
      </c>
      <c r="N573" s="71">
        <f t="shared" ref="N573:N636" si="53">IF($I573="M",$H573,0)</f>
        <v>0</v>
      </c>
      <c r="O573" s="71">
        <f t="shared" ref="O573:O636" si="54">IF($I573="R",$H573,0)</f>
        <v>0</v>
      </c>
      <c r="P573" s="71">
        <f t="shared" ref="P573:P636" si="55">IF($I573="H",$H573,0)</f>
        <v>0</v>
      </c>
      <c r="Q573" s="71">
        <f t="shared" ref="Q573:Q636" si="56">IF($I573="O",$H573,0)</f>
        <v>0</v>
      </c>
      <c r="R573" s="101" t="str">
        <f>IFERROR(VLOOKUP(G573,'Company Key'!A$8:C$19,2,FALSE)," ")</f>
        <v xml:space="preserve"> </v>
      </c>
      <c r="S573" s="42" t="str">
        <f>IFERROR(VLOOKUP(G573,'Company Key'!A$8:C$19,3,FALSE)," ")</f>
        <v xml:space="preserve"> </v>
      </c>
      <c r="T573" s="42" t="str">
        <f t="shared" si="50"/>
        <v>,   / :  []</v>
      </c>
    </row>
    <row r="574" spans="1:20" ht="14.5" x14ac:dyDescent="0.35">
      <c r="A574" s="94"/>
      <c r="B574" s="75" t="str">
        <f>IFERROR(VLOOKUP(A574,'NETL Codes'!$A$1:$B$78,2,FALSE),"")</f>
        <v/>
      </c>
      <c r="C574" s="94"/>
      <c r="D574" s="94"/>
      <c r="E574" s="94"/>
      <c r="F574" s="92" t="s">
        <v>87</v>
      </c>
      <c r="G574" s="94"/>
      <c r="H574" s="95"/>
      <c r="I574" s="96"/>
      <c r="J574" s="96"/>
      <c r="K574" s="97"/>
      <c r="L574" s="70">
        <f t="shared" si="51"/>
        <v>0</v>
      </c>
      <c r="M574" s="71">
        <f t="shared" si="52"/>
        <v>0</v>
      </c>
      <c r="N574" s="71">
        <f t="shared" si="53"/>
        <v>0</v>
      </c>
      <c r="O574" s="71">
        <f t="shared" si="54"/>
        <v>0</v>
      </c>
      <c r="P574" s="71">
        <f t="shared" si="55"/>
        <v>0</v>
      </c>
      <c r="Q574" s="71">
        <f t="shared" si="56"/>
        <v>0</v>
      </c>
      <c r="R574" s="101" t="str">
        <f>IFERROR(VLOOKUP(G574,'Company Key'!A$8:C$19,2,FALSE)," ")</f>
        <v xml:space="preserve"> </v>
      </c>
      <c r="S574" s="42" t="str">
        <f>IFERROR(VLOOKUP(G574,'Company Key'!A$8:C$19,3,FALSE)," ")</f>
        <v xml:space="preserve"> </v>
      </c>
      <c r="T574" s="42" t="str">
        <f t="shared" si="50"/>
        <v>,   / :  []</v>
      </c>
    </row>
    <row r="575" spans="1:20" ht="14.5" x14ac:dyDescent="0.35">
      <c r="A575" s="94"/>
      <c r="B575" s="75" t="str">
        <f>IFERROR(VLOOKUP(A575,'NETL Codes'!$A$1:$B$78,2,FALSE),"")</f>
        <v/>
      </c>
      <c r="C575" s="94"/>
      <c r="D575" s="94"/>
      <c r="E575" s="94"/>
      <c r="F575" s="92" t="s">
        <v>87</v>
      </c>
      <c r="G575" s="94"/>
      <c r="H575" s="95"/>
      <c r="I575" s="96"/>
      <c r="J575" s="96"/>
      <c r="K575" s="97"/>
      <c r="L575" s="70">
        <f t="shared" si="51"/>
        <v>0</v>
      </c>
      <c r="M575" s="71">
        <f t="shared" si="52"/>
        <v>0</v>
      </c>
      <c r="N575" s="71">
        <f t="shared" si="53"/>
        <v>0</v>
      </c>
      <c r="O575" s="71">
        <f t="shared" si="54"/>
        <v>0</v>
      </c>
      <c r="P575" s="71">
        <f t="shared" si="55"/>
        <v>0</v>
      </c>
      <c r="Q575" s="71">
        <f t="shared" si="56"/>
        <v>0</v>
      </c>
      <c r="R575" s="101" t="str">
        <f>IFERROR(VLOOKUP(G575,'Company Key'!A$8:C$19,2,FALSE)," ")</f>
        <v xml:space="preserve"> </v>
      </c>
      <c r="S575" s="42" t="str">
        <f>IFERROR(VLOOKUP(G575,'Company Key'!A$8:C$19,3,FALSE)," ")</f>
        <v xml:space="preserve"> </v>
      </c>
      <c r="T575" s="42" t="str">
        <f t="shared" si="50"/>
        <v>,   / :  []</v>
      </c>
    </row>
    <row r="576" spans="1:20" ht="14.5" x14ac:dyDescent="0.35">
      <c r="A576" s="94"/>
      <c r="B576" s="75" t="str">
        <f>IFERROR(VLOOKUP(A576,'NETL Codes'!$A$1:$B$78,2,FALSE),"")</f>
        <v/>
      </c>
      <c r="C576" s="94"/>
      <c r="D576" s="94"/>
      <c r="E576" s="94"/>
      <c r="F576" s="92" t="s">
        <v>87</v>
      </c>
      <c r="G576" s="94"/>
      <c r="H576" s="95"/>
      <c r="I576" s="96"/>
      <c r="J576" s="96"/>
      <c r="K576" s="97"/>
      <c r="L576" s="70">
        <f t="shared" si="51"/>
        <v>0</v>
      </c>
      <c r="M576" s="71">
        <f t="shared" si="52"/>
        <v>0</v>
      </c>
      <c r="N576" s="71">
        <f t="shared" si="53"/>
        <v>0</v>
      </c>
      <c r="O576" s="71">
        <f t="shared" si="54"/>
        <v>0</v>
      </c>
      <c r="P576" s="71">
        <f t="shared" si="55"/>
        <v>0</v>
      </c>
      <c r="Q576" s="71">
        <f t="shared" si="56"/>
        <v>0</v>
      </c>
      <c r="R576" s="101" t="str">
        <f>IFERROR(VLOOKUP(G576,'Company Key'!A$8:C$19,2,FALSE)," ")</f>
        <v xml:space="preserve"> </v>
      </c>
      <c r="S576" s="42" t="str">
        <f>IFERROR(VLOOKUP(G576,'Company Key'!A$8:C$19,3,FALSE)," ")</f>
        <v xml:space="preserve"> </v>
      </c>
      <c r="T576" s="42" t="str">
        <f t="shared" si="50"/>
        <v>,   / :  []</v>
      </c>
    </row>
    <row r="577" spans="1:20" ht="14.5" x14ac:dyDescent="0.35">
      <c r="A577" s="94"/>
      <c r="B577" s="75" t="str">
        <f>IFERROR(VLOOKUP(A577,'NETL Codes'!$A$1:$B$78,2,FALSE),"")</f>
        <v/>
      </c>
      <c r="C577" s="94"/>
      <c r="D577" s="94"/>
      <c r="E577" s="94"/>
      <c r="F577" s="92" t="s">
        <v>87</v>
      </c>
      <c r="G577" s="94"/>
      <c r="H577" s="95"/>
      <c r="I577" s="96"/>
      <c r="J577" s="96"/>
      <c r="K577" s="97"/>
      <c r="L577" s="70">
        <f t="shared" si="51"/>
        <v>0</v>
      </c>
      <c r="M577" s="71">
        <f t="shared" si="52"/>
        <v>0</v>
      </c>
      <c r="N577" s="71">
        <f t="shared" si="53"/>
        <v>0</v>
      </c>
      <c r="O577" s="71">
        <f t="shared" si="54"/>
        <v>0</v>
      </c>
      <c r="P577" s="71">
        <f t="shared" si="55"/>
        <v>0</v>
      </c>
      <c r="Q577" s="71">
        <f t="shared" si="56"/>
        <v>0</v>
      </c>
      <c r="R577" s="101" t="str">
        <f>IFERROR(VLOOKUP(G577,'Company Key'!A$8:C$19,2,FALSE)," ")</f>
        <v xml:space="preserve"> </v>
      </c>
      <c r="S577" s="42" t="str">
        <f>IFERROR(VLOOKUP(G577,'Company Key'!A$8:C$19,3,FALSE)," ")</f>
        <v xml:space="preserve"> </v>
      </c>
      <c r="T577" s="42" t="str">
        <f t="shared" si="50"/>
        <v>,   / :  []</v>
      </c>
    </row>
    <row r="578" spans="1:20" ht="14.5" x14ac:dyDescent="0.35">
      <c r="A578" s="94"/>
      <c r="B578" s="75" t="str">
        <f>IFERROR(VLOOKUP(A578,'NETL Codes'!$A$1:$B$78,2,FALSE),"")</f>
        <v/>
      </c>
      <c r="C578" s="94"/>
      <c r="D578" s="94"/>
      <c r="E578" s="94"/>
      <c r="F578" s="92" t="s">
        <v>87</v>
      </c>
      <c r="G578" s="94"/>
      <c r="H578" s="95"/>
      <c r="I578" s="96"/>
      <c r="J578" s="96"/>
      <c r="K578" s="97"/>
      <c r="L578" s="70">
        <f t="shared" si="51"/>
        <v>0</v>
      </c>
      <c r="M578" s="71">
        <f t="shared" si="52"/>
        <v>0</v>
      </c>
      <c r="N578" s="71">
        <f t="shared" si="53"/>
        <v>0</v>
      </c>
      <c r="O578" s="71">
        <f t="shared" si="54"/>
        <v>0</v>
      </c>
      <c r="P578" s="71">
        <f t="shared" si="55"/>
        <v>0</v>
      </c>
      <c r="Q578" s="71">
        <f t="shared" si="56"/>
        <v>0</v>
      </c>
      <c r="R578" s="101" t="str">
        <f>IFERROR(VLOOKUP(G578,'Company Key'!A$8:C$19,2,FALSE)," ")</f>
        <v xml:space="preserve"> </v>
      </c>
      <c r="S578" s="42" t="str">
        <f>IFERROR(VLOOKUP(G578,'Company Key'!A$8:C$19,3,FALSE)," ")</f>
        <v xml:space="preserve"> </v>
      </c>
      <c r="T578" s="42" t="str">
        <f t="shared" si="50"/>
        <v>,   / :  []</v>
      </c>
    </row>
    <row r="579" spans="1:20" ht="14.5" x14ac:dyDescent="0.35">
      <c r="A579" s="94"/>
      <c r="B579" s="75" t="str">
        <f>IFERROR(VLOOKUP(A579,'NETL Codes'!$A$1:$B$78,2,FALSE),"")</f>
        <v/>
      </c>
      <c r="C579" s="94"/>
      <c r="D579" s="94"/>
      <c r="E579" s="94"/>
      <c r="F579" s="92" t="s">
        <v>87</v>
      </c>
      <c r="G579" s="94"/>
      <c r="H579" s="95"/>
      <c r="I579" s="96"/>
      <c r="J579" s="96"/>
      <c r="K579" s="97"/>
      <c r="L579" s="70">
        <f t="shared" si="51"/>
        <v>0</v>
      </c>
      <c r="M579" s="71">
        <f t="shared" si="52"/>
        <v>0</v>
      </c>
      <c r="N579" s="71">
        <f t="shared" si="53"/>
        <v>0</v>
      </c>
      <c r="O579" s="71">
        <f t="shared" si="54"/>
        <v>0</v>
      </c>
      <c r="P579" s="71">
        <f t="shared" si="55"/>
        <v>0</v>
      </c>
      <c r="Q579" s="71">
        <f t="shared" si="56"/>
        <v>0</v>
      </c>
      <c r="R579" s="101" t="str">
        <f>IFERROR(VLOOKUP(G579,'Company Key'!A$8:C$19,2,FALSE)," ")</f>
        <v xml:space="preserve"> </v>
      </c>
      <c r="S579" s="42" t="str">
        <f>IFERROR(VLOOKUP(G579,'Company Key'!A$8:C$19,3,FALSE)," ")</f>
        <v xml:space="preserve"> </v>
      </c>
      <c r="T579" s="42" t="str">
        <f t="shared" si="50"/>
        <v>,   / :  []</v>
      </c>
    </row>
    <row r="580" spans="1:20" ht="14.5" x14ac:dyDescent="0.35">
      <c r="A580" s="94"/>
      <c r="B580" s="75" t="str">
        <f>IFERROR(VLOOKUP(A580,'NETL Codes'!$A$1:$B$78,2,FALSE),"")</f>
        <v/>
      </c>
      <c r="C580" s="94"/>
      <c r="D580" s="94"/>
      <c r="E580" s="94"/>
      <c r="F580" s="92" t="s">
        <v>87</v>
      </c>
      <c r="G580" s="94"/>
      <c r="H580" s="95"/>
      <c r="I580" s="96"/>
      <c r="J580" s="96"/>
      <c r="K580" s="97"/>
      <c r="L580" s="70">
        <f t="shared" si="51"/>
        <v>0</v>
      </c>
      <c r="M580" s="71">
        <f t="shared" si="52"/>
        <v>0</v>
      </c>
      <c r="N580" s="71">
        <f t="shared" si="53"/>
        <v>0</v>
      </c>
      <c r="O580" s="71">
        <f t="shared" si="54"/>
        <v>0</v>
      </c>
      <c r="P580" s="71">
        <f t="shared" si="55"/>
        <v>0</v>
      </c>
      <c r="Q580" s="71">
        <f t="shared" si="56"/>
        <v>0</v>
      </c>
      <c r="R580" s="101" t="str">
        <f>IFERROR(VLOOKUP(G580,'Company Key'!A$8:C$19,2,FALSE)," ")</f>
        <v xml:space="preserve"> </v>
      </c>
      <c r="S580" s="42" t="str">
        <f>IFERROR(VLOOKUP(G580,'Company Key'!A$8:C$19,3,FALSE)," ")</f>
        <v xml:space="preserve"> </v>
      </c>
      <c r="T580" s="42" t="str">
        <f t="shared" si="50"/>
        <v>,   / :  []</v>
      </c>
    </row>
    <row r="581" spans="1:20" ht="14.5" x14ac:dyDescent="0.35">
      <c r="A581" s="94"/>
      <c r="B581" s="75" t="str">
        <f>IFERROR(VLOOKUP(A581,'NETL Codes'!$A$1:$B$78,2,FALSE),"")</f>
        <v/>
      </c>
      <c r="C581" s="94"/>
      <c r="D581" s="94"/>
      <c r="E581" s="94"/>
      <c r="F581" s="92" t="s">
        <v>87</v>
      </c>
      <c r="G581" s="94"/>
      <c r="H581" s="95"/>
      <c r="I581" s="96"/>
      <c r="J581" s="96"/>
      <c r="K581" s="97"/>
      <c r="L581" s="70">
        <f t="shared" si="51"/>
        <v>0</v>
      </c>
      <c r="M581" s="71">
        <f t="shared" si="52"/>
        <v>0</v>
      </c>
      <c r="N581" s="71">
        <f t="shared" si="53"/>
        <v>0</v>
      </c>
      <c r="O581" s="71">
        <f t="shared" si="54"/>
        <v>0</v>
      </c>
      <c r="P581" s="71">
        <f t="shared" si="55"/>
        <v>0</v>
      </c>
      <c r="Q581" s="71">
        <f t="shared" si="56"/>
        <v>0</v>
      </c>
      <c r="R581" s="101" t="str">
        <f>IFERROR(VLOOKUP(G581,'Company Key'!A$8:C$19,2,FALSE)," ")</f>
        <v xml:space="preserve"> </v>
      </c>
      <c r="S581" s="42" t="str">
        <f>IFERROR(VLOOKUP(G581,'Company Key'!A$8:C$19,3,FALSE)," ")</f>
        <v xml:space="preserve"> </v>
      </c>
      <c r="T581" s="42" t="str">
        <f t="shared" si="50"/>
        <v>,   / :  []</v>
      </c>
    </row>
    <row r="582" spans="1:20" ht="14.5" x14ac:dyDescent="0.35">
      <c r="A582" s="94"/>
      <c r="B582" s="75" t="str">
        <f>IFERROR(VLOOKUP(A582,'NETL Codes'!$A$1:$B$78,2,FALSE),"")</f>
        <v/>
      </c>
      <c r="C582" s="94"/>
      <c r="D582" s="94"/>
      <c r="E582" s="94"/>
      <c r="F582" s="92" t="s">
        <v>87</v>
      </c>
      <c r="G582" s="94"/>
      <c r="H582" s="95"/>
      <c r="I582" s="96"/>
      <c r="J582" s="96"/>
      <c r="K582" s="97"/>
      <c r="L582" s="70">
        <f t="shared" si="51"/>
        <v>0</v>
      </c>
      <c r="M582" s="71">
        <f t="shared" si="52"/>
        <v>0</v>
      </c>
      <c r="N582" s="71">
        <f t="shared" si="53"/>
        <v>0</v>
      </c>
      <c r="O582" s="71">
        <f t="shared" si="54"/>
        <v>0</v>
      </c>
      <c r="P582" s="71">
        <f t="shared" si="55"/>
        <v>0</v>
      </c>
      <c r="Q582" s="71">
        <f t="shared" si="56"/>
        <v>0</v>
      </c>
      <c r="R582" s="101" t="str">
        <f>IFERROR(VLOOKUP(G582,'Company Key'!A$8:C$19,2,FALSE)," ")</f>
        <v xml:space="preserve"> </v>
      </c>
      <c r="S582" s="42" t="str">
        <f>IFERROR(VLOOKUP(G582,'Company Key'!A$8:C$19,3,FALSE)," ")</f>
        <v xml:space="preserve"> </v>
      </c>
      <c r="T582" s="42" t="str">
        <f t="shared" si="50"/>
        <v>,   / :  []</v>
      </c>
    </row>
    <row r="583" spans="1:20" ht="14.5" x14ac:dyDescent="0.35">
      <c r="A583" s="94"/>
      <c r="B583" s="75" t="str">
        <f>IFERROR(VLOOKUP(A583,'NETL Codes'!$A$1:$B$78,2,FALSE),"")</f>
        <v/>
      </c>
      <c r="C583" s="94"/>
      <c r="D583" s="94"/>
      <c r="E583" s="94"/>
      <c r="F583" s="92" t="s">
        <v>87</v>
      </c>
      <c r="G583" s="94"/>
      <c r="H583" s="95"/>
      <c r="I583" s="96"/>
      <c r="J583" s="96"/>
      <c r="K583" s="97"/>
      <c r="L583" s="70">
        <f t="shared" si="51"/>
        <v>0</v>
      </c>
      <c r="M583" s="71">
        <f t="shared" si="52"/>
        <v>0</v>
      </c>
      <c r="N583" s="71">
        <f t="shared" si="53"/>
        <v>0</v>
      </c>
      <c r="O583" s="71">
        <f t="shared" si="54"/>
        <v>0</v>
      </c>
      <c r="P583" s="71">
        <f t="shared" si="55"/>
        <v>0</v>
      </c>
      <c r="Q583" s="71">
        <f t="shared" si="56"/>
        <v>0</v>
      </c>
      <c r="R583" s="101" t="str">
        <f>IFERROR(VLOOKUP(G583,'Company Key'!A$8:C$19,2,FALSE)," ")</f>
        <v xml:space="preserve"> </v>
      </c>
      <c r="S583" s="42" t="str">
        <f>IFERROR(VLOOKUP(G583,'Company Key'!A$8:C$19,3,FALSE)," ")</f>
        <v xml:space="preserve"> </v>
      </c>
      <c r="T583" s="42" t="str">
        <f t="shared" si="50"/>
        <v>,   / :  []</v>
      </c>
    </row>
    <row r="584" spans="1:20" ht="14.5" x14ac:dyDescent="0.35">
      <c r="A584" s="94"/>
      <c r="B584" s="75" t="str">
        <f>IFERROR(VLOOKUP(A584,'NETL Codes'!$A$1:$B$78,2,FALSE),"")</f>
        <v/>
      </c>
      <c r="C584" s="94"/>
      <c r="D584" s="94"/>
      <c r="E584" s="94"/>
      <c r="F584" s="92" t="s">
        <v>87</v>
      </c>
      <c r="G584" s="94"/>
      <c r="H584" s="95"/>
      <c r="I584" s="96"/>
      <c r="J584" s="96"/>
      <c r="K584" s="97"/>
      <c r="L584" s="70">
        <f t="shared" si="51"/>
        <v>0</v>
      </c>
      <c r="M584" s="71">
        <f t="shared" si="52"/>
        <v>0</v>
      </c>
      <c r="N584" s="71">
        <f t="shared" si="53"/>
        <v>0</v>
      </c>
      <c r="O584" s="71">
        <f t="shared" si="54"/>
        <v>0</v>
      </c>
      <c r="P584" s="71">
        <f t="shared" si="55"/>
        <v>0</v>
      </c>
      <c r="Q584" s="71">
        <f t="shared" si="56"/>
        <v>0</v>
      </c>
      <c r="R584" s="101" t="str">
        <f>IFERROR(VLOOKUP(G584,'Company Key'!A$8:C$19,2,FALSE)," ")</f>
        <v xml:space="preserve"> </v>
      </c>
      <c r="S584" s="42" t="str">
        <f>IFERROR(VLOOKUP(G584,'Company Key'!A$8:C$19,3,FALSE)," ")</f>
        <v xml:space="preserve"> </v>
      </c>
      <c r="T584" s="42" t="str">
        <f t="shared" ref="T584:T647" si="57">D584&amp;", "&amp;E584&amp;"  / "&amp;C584&amp;": "&amp;" "&amp;"["&amp;G584&amp;"]"</f>
        <v>,   / :  []</v>
      </c>
    </row>
    <row r="585" spans="1:20" ht="14.5" x14ac:dyDescent="0.35">
      <c r="A585" s="94"/>
      <c r="B585" s="75" t="str">
        <f>IFERROR(VLOOKUP(A585,'NETL Codes'!$A$1:$B$78,2,FALSE),"")</f>
        <v/>
      </c>
      <c r="C585" s="94"/>
      <c r="D585" s="94"/>
      <c r="E585" s="94"/>
      <c r="F585" s="92" t="s">
        <v>87</v>
      </c>
      <c r="G585" s="94"/>
      <c r="H585" s="95"/>
      <c r="I585" s="96"/>
      <c r="J585" s="96"/>
      <c r="K585" s="97"/>
      <c r="L585" s="70">
        <f t="shared" si="51"/>
        <v>0</v>
      </c>
      <c r="M585" s="71">
        <f t="shared" si="52"/>
        <v>0</v>
      </c>
      <c r="N585" s="71">
        <f t="shared" si="53"/>
        <v>0</v>
      </c>
      <c r="O585" s="71">
        <f t="shared" si="54"/>
        <v>0</v>
      </c>
      <c r="P585" s="71">
        <f t="shared" si="55"/>
        <v>0</v>
      </c>
      <c r="Q585" s="71">
        <f t="shared" si="56"/>
        <v>0</v>
      </c>
      <c r="R585" s="101" t="str">
        <f>IFERROR(VLOOKUP(G585,'Company Key'!A$8:C$19,2,FALSE)," ")</f>
        <v xml:space="preserve"> </v>
      </c>
      <c r="S585" s="42" t="str">
        <f>IFERROR(VLOOKUP(G585,'Company Key'!A$8:C$19,3,FALSE)," ")</f>
        <v xml:space="preserve"> </v>
      </c>
      <c r="T585" s="42" t="str">
        <f t="shared" si="57"/>
        <v>,   / :  []</v>
      </c>
    </row>
    <row r="586" spans="1:20" ht="14.5" x14ac:dyDescent="0.35">
      <c r="A586" s="94"/>
      <c r="B586" s="75" t="str">
        <f>IFERROR(VLOOKUP(A586,'NETL Codes'!$A$1:$B$78,2,FALSE),"")</f>
        <v/>
      </c>
      <c r="C586" s="94"/>
      <c r="D586" s="94"/>
      <c r="E586" s="94"/>
      <c r="F586" s="92" t="s">
        <v>87</v>
      </c>
      <c r="G586" s="94"/>
      <c r="H586" s="95"/>
      <c r="I586" s="96"/>
      <c r="J586" s="96"/>
      <c r="K586" s="97"/>
      <c r="L586" s="70">
        <f t="shared" si="51"/>
        <v>0</v>
      </c>
      <c r="M586" s="71">
        <f t="shared" si="52"/>
        <v>0</v>
      </c>
      <c r="N586" s="71">
        <f t="shared" si="53"/>
        <v>0</v>
      </c>
      <c r="O586" s="71">
        <f t="shared" si="54"/>
        <v>0</v>
      </c>
      <c r="P586" s="71">
        <f t="shared" si="55"/>
        <v>0</v>
      </c>
      <c r="Q586" s="71">
        <f t="shared" si="56"/>
        <v>0</v>
      </c>
      <c r="R586" s="101" t="str">
        <f>IFERROR(VLOOKUP(G586,'Company Key'!A$8:C$19,2,FALSE)," ")</f>
        <v xml:space="preserve"> </v>
      </c>
      <c r="S586" s="42" t="str">
        <f>IFERROR(VLOOKUP(G586,'Company Key'!A$8:C$19,3,FALSE)," ")</f>
        <v xml:space="preserve"> </v>
      </c>
      <c r="T586" s="42" t="str">
        <f t="shared" si="57"/>
        <v>,   / :  []</v>
      </c>
    </row>
    <row r="587" spans="1:20" ht="14.5" x14ac:dyDescent="0.35">
      <c r="A587" s="94"/>
      <c r="B587" s="75" t="str">
        <f>IFERROR(VLOOKUP(A587,'NETL Codes'!$A$1:$B$78,2,FALSE),"")</f>
        <v/>
      </c>
      <c r="C587" s="94"/>
      <c r="D587" s="94"/>
      <c r="E587" s="94"/>
      <c r="F587" s="92" t="s">
        <v>87</v>
      </c>
      <c r="G587" s="94"/>
      <c r="H587" s="95"/>
      <c r="I587" s="96"/>
      <c r="J587" s="96"/>
      <c r="K587" s="97"/>
      <c r="L587" s="70">
        <f t="shared" si="51"/>
        <v>0</v>
      </c>
      <c r="M587" s="71">
        <f t="shared" si="52"/>
        <v>0</v>
      </c>
      <c r="N587" s="71">
        <f t="shared" si="53"/>
        <v>0</v>
      </c>
      <c r="O587" s="71">
        <f t="shared" si="54"/>
        <v>0</v>
      </c>
      <c r="P587" s="71">
        <f t="shared" si="55"/>
        <v>0</v>
      </c>
      <c r="Q587" s="71">
        <f t="shared" si="56"/>
        <v>0</v>
      </c>
      <c r="R587" s="101" t="str">
        <f>IFERROR(VLOOKUP(G587,'Company Key'!A$8:C$19,2,FALSE)," ")</f>
        <v xml:space="preserve"> </v>
      </c>
      <c r="S587" s="42" t="str">
        <f>IFERROR(VLOOKUP(G587,'Company Key'!A$8:C$19,3,FALSE)," ")</f>
        <v xml:space="preserve"> </v>
      </c>
      <c r="T587" s="42" t="str">
        <f t="shared" si="57"/>
        <v>,   / :  []</v>
      </c>
    </row>
    <row r="588" spans="1:20" ht="14.5" x14ac:dyDescent="0.35">
      <c r="A588" s="94"/>
      <c r="B588" s="75" t="str">
        <f>IFERROR(VLOOKUP(A588,'NETL Codes'!$A$1:$B$78,2,FALSE),"")</f>
        <v/>
      </c>
      <c r="C588" s="94"/>
      <c r="D588" s="94"/>
      <c r="E588" s="94"/>
      <c r="F588" s="92" t="s">
        <v>87</v>
      </c>
      <c r="G588" s="94"/>
      <c r="H588" s="95"/>
      <c r="I588" s="96"/>
      <c r="J588" s="96"/>
      <c r="K588" s="97"/>
      <c r="L588" s="70">
        <f t="shared" si="51"/>
        <v>0</v>
      </c>
      <c r="M588" s="71">
        <f t="shared" si="52"/>
        <v>0</v>
      </c>
      <c r="N588" s="71">
        <f t="shared" si="53"/>
        <v>0</v>
      </c>
      <c r="O588" s="71">
        <f t="shared" si="54"/>
        <v>0</v>
      </c>
      <c r="P588" s="71">
        <f t="shared" si="55"/>
        <v>0</v>
      </c>
      <c r="Q588" s="71">
        <f t="shared" si="56"/>
        <v>0</v>
      </c>
      <c r="R588" s="101" t="str">
        <f>IFERROR(VLOOKUP(G588,'Company Key'!A$8:C$19,2,FALSE)," ")</f>
        <v xml:space="preserve"> </v>
      </c>
      <c r="S588" s="42" t="str">
        <f>IFERROR(VLOOKUP(G588,'Company Key'!A$8:C$19,3,FALSE)," ")</f>
        <v xml:space="preserve"> </v>
      </c>
      <c r="T588" s="42" t="str">
        <f t="shared" si="57"/>
        <v>,   / :  []</v>
      </c>
    </row>
    <row r="589" spans="1:20" ht="14.5" x14ac:dyDescent="0.35">
      <c r="A589" s="94"/>
      <c r="B589" s="75" t="str">
        <f>IFERROR(VLOOKUP(A589,'NETL Codes'!$A$1:$B$78,2,FALSE),"")</f>
        <v/>
      </c>
      <c r="C589" s="94"/>
      <c r="D589" s="94"/>
      <c r="E589" s="94"/>
      <c r="F589" s="92" t="s">
        <v>87</v>
      </c>
      <c r="G589" s="94"/>
      <c r="H589" s="95"/>
      <c r="I589" s="96"/>
      <c r="J589" s="96"/>
      <c r="K589" s="97"/>
      <c r="L589" s="70">
        <f t="shared" si="51"/>
        <v>0</v>
      </c>
      <c r="M589" s="71">
        <f t="shared" si="52"/>
        <v>0</v>
      </c>
      <c r="N589" s="71">
        <f t="shared" si="53"/>
        <v>0</v>
      </c>
      <c r="O589" s="71">
        <f t="shared" si="54"/>
        <v>0</v>
      </c>
      <c r="P589" s="71">
        <f t="shared" si="55"/>
        <v>0</v>
      </c>
      <c r="Q589" s="71">
        <f t="shared" si="56"/>
        <v>0</v>
      </c>
      <c r="R589" s="101" t="str">
        <f>IFERROR(VLOOKUP(G589,'Company Key'!A$8:C$19,2,FALSE)," ")</f>
        <v xml:space="preserve"> </v>
      </c>
      <c r="S589" s="42" t="str">
        <f>IFERROR(VLOOKUP(G589,'Company Key'!A$8:C$19,3,FALSE)," ")</f>
        <v xml:space="preserve"> </v>
      </c>
      <c r="T589" s="42" t="str">
        <f t="shared" si="57"/>
        <v>,   / :  []</v>
      </c>
    </row>
    <row r="590" spans="1:20" ht="14.5" x14ac:dyDescent="0.35">
      <c r="A590" s="94"/>
      <c r="B590" s="75" t="str">
        <f>IFERROR(VLOOKUP(A590,'NETL Codes'!$A$1:$B$78,2,FALSE),"")</f>
        <v/>
      </c>
      <c r="C590" s="94"/>
      <c r="D590" s="94"/>
      <c r="E590" s="94"/>
      <c r="F590" s="92" t="s">
        <v>87</v>
      </c>
      <c r="G590" s="94"/>
      <c r="H590" s="95"/>
      <c r="I590" s="96"/>
      <c r="J590" s="96"/>
      <c r="K590" s="97"/>
      <c r="L590" s="70">
        <f t="shared" si="51"/>
        <v>0</v>
      </c>
      <c r="M590" s="71">
        <f t="shared" si="52"/>
        <v>0</v>
      </c>
      <c r="N590" s="71">
        <f t="shared" si="53"/>
        <v>0</v>
      </c>
      <c r="O590" s="71">
        <f t="shared" si="54"/>
        <v>0</v>
      </c>
      <c r="P590" s="71">
        <f t="shared" si="55"/>
        <v>0</v>
      </c>
      <c r="Q590" s="71">
        <f t="shared" si="56"/>
        <v>0</v>
      </c>
      <c r="R590" s="101" t="str">
        <f>IFERROR(VLOOKUP(G590,'Company Key'!A$8:C$19,2,FALSE)," ")</f>
        <v xml:space="preserve"> </v>
      </c>
      <c r="S590" s="42" t="str">
        <f>IFERROR(VLOOKUP(G590,'Company Key'!A$8:C$19,3,FALSE)," ")</f>
        <v xml:space="preserve"> </v>
      </c>
      <c r="T590" s="42" t="str">
        <f t="shared" si="57"/>
        <v>,   / :  []</v>
      </c>
    </row>
    <row r="591" spans="1:20" ht="14.5" x14ac:dyDescent="0.35">
      <c r="A591" s="94"/>
      <c r="B591" s="75" t="str">
        <f>IFERROR(VLOOKUP(A591,'NETL Codes'!$A$1:$B$78,2,FALSE),"")</f>
        <v/>
      </c>
      <c r="C591" s="94"/>
      <c r="D591" s="94"/>
      <c r="E591" s="94"/>
      <c r="F591" s="92" t="s">
        <v>87</v>
      </c>
      <c r="G591" s="94"/>
      <c r="H591" s="95"/>
      <c r="I591" s="96"/>
      <c r="J591" s="96"/>
      <c r="K591" s="97"/>
      <c r="L591" s="70">
        <f t="shared" si="51"/>
        <v>0</v>
      </c>
      <c r="M591" s="71">
        <f t="shared" si="52"/>
        <v>0</v>
      </c>
      <c r="N591" s="71">
        <f t="shared" si="53"/>
        <v>0</v>
      </c>
      <c r="O591" s="71">
        <f t="shared" si="54"/>
        <v>0</v>
      </c>
      <c r="P591" s="71">
        <f t="shared" si="55"/>
        <v>0</v>
      </c>
      <c r="Q591" s="71">
        <f t="shared" si="56"/>
        <v>0</v>
      </c>
      <c r="R591" s="101" t="str">
        <f>IFERROR(VLOOKUP(G591,'Company Key'!A$8:C$19,2,FALSE)," ")</f>
        <v xml:space="preserve"> </v>
      </c>
      <c r="S591" s="42" t="str">
        <f>IFERROR(VLOOKUP(G591,'Company Key'!A$8:C$19,3,FALSE)," ")</f>
        <v xml:space="preserve"> </v>
      </c>
      <c r="T591" s="42" t="str">
        <f t="shared" si="57"/>
        <v>,   / :  []</v>
      </c>
    </row>
    <row r="592" spans="1:20" ht="14.5" x14ac:dyDescent="0.35">
      <c r="A592" s="94"/>
      <c r="B592" s="75" t="str">
        <f>IFERROR(VLOOKUP(A592,'NETL Codes'!$A$1:$B$78,2,FALSE),"")</f>
        <v/>
      </c>
      <c r="C592" s="94"/>
      <c r="D592" s="94"/>
      <c r="E592" s="94"/>
      <c r="F592" s="92" t="s">
        <v>87</v>
      </c>
      <c r="G592" s="94"/>
      <c r="H592" s="95"/>
      <c r="I592" s="96"/>
      <c r="J592" s="96"/>
      <c r="K592" s="97"/>
      <c r="L592" s="70">
        <f t="shared" si="51"/>
        <v>0</v>
      </c>
      <c r="M592" s="71">
        <f t="shared" si="52"/>
        <v>0</v>
      </c>
      <c r="N592" s="71">
        <f t="shared" si="53"/>
        <v>0</v>
      </c>
      <c r="O592" s="71">
        <f t="shared" si="54"/>
        <v>0</v>
      </c>
      <c r="P592" s="71">
        <f t="shared" si="55"/>
        <v>0</v>
      </c>
      <c r="Q592" s="71">
        <f t="shared" si="56"/>
        <v>0</v>
      </c>
      <c r="R592" s="101" t="str">
        <f>IFERROR(VLOOKUP(G592,'Company Key'!A$8:C$19,2,FALSE)," ")</f>
        <v xml:space="preserve"> </v>
      </c>
      <c r="S592" s="42" t="str">
        <f>IFERROR(VLOOKUP(G592,'Company Key'!A$8:C$19,3,FALSE)," ")</f>
        <v xml:space="preserve"> </v>
      </c>
      <c r="T592" s="42" t="str">
        <f t="shared" si="57"/>
        <v>,   / :  []</v>
      </c>
    </row>
    <row r="593" spans="1:20" ht="14.5" x14ac:dyDescent="0.35">
      <c r="A593" s="94"/>
      <c r="B593" s="75" t="str">
        <f>IFERROR(VLOOKUP(A593,'NETL Codes'!$A$1:$B$78,2,FALSE),"")</f>
        <v/>
      </c>
      <c r="C593" s="94"/>
      <c r="D593" s="94"/>
      <c r="E593" s="94"/>
      <c r="F593" s="92" t="s">
        <v>87</v>
      </c>
      <c r="G593" s="94"/>
      <c r="H593" s="95"/>
      <c r="I593" s="96"/>
      <c r="J593" s="96"/>
      <c r="K593" s="97"/>
      <c r="L593" s="70">
        <f t="shared" si="51"/>
        <v>0</v>
      </c>
      <c r="M593" s="71">
        <f t="shared" si="52"/>
        <v>0</v>
      </c>
      <c r="N593" s="71">
        <f t="shared" si="53"/>
        <v>0</v>
      </c>
      <c r="O593" s="71">
        <f t="shared" si="54"/>
        <v>0</v>
      </c>
      <c r="P593" s="71">
        <f t="shared" si="55"/>
        <v>0</v>
      </c>
      <c r="Q593" s="71">
        <f t="shared" si="56"/>
        <v>0</v>
      </c>
      <c r="R593" s="101" t="str">
        <f>IFERROR(VLOOKUP(G593,'Company Key'!A$8:C$19,2,FALSE)," ")</f>
        <v xml:space="preserve"> </v>
      </c>
      <c r="S593" s="42" t="str">
        <f>IFERROR(VLOOKUP(G593,'Company Key'!A$8:C$19,3,FALSE)," ")</f>
        <v xml:space="preserve"> </v>
      </c>
      <c r="T593" s="42" t="str">
        <f t="shared" si="57"/>
        <v>,   / :  []</v>
      </c>
    </row>
    <row r="594" spans="1:20" ht="14.5" x14ac:dyDescent="0.35">
      <c r="A594" s="94"/>
      <c r="B594" s="75" t="str">
        <f>IFERROR(VLOOKUP(A594,'NETL Codes'!$A$1:$B$78,2,FALSE),"")</f>
        <v/>
      </c>
      <c r="C594" s="94"/>
      <c r="D594" s="94"/>
      <c r="E594" s="94"/>
      <c r="F594" s="92" t="s">
        <v>87</v>
      </c>
      <c r="G594" s="94"/>
      <c r="H594" s="95"/>
      <c r="I594" s="96"/>
      <c r="J594" s="96"/>
      <c r="K594" s="97"/>
      <c r="L594" s="70">
        <f t="shared" si="51"/>
        <v>0</v>
      </c>
      <c r="M594" s="71">
        <f t="shared" si="52"/>
        <v>0</v>
      </c>
      <c r="N594" s="71">
        <f t="shared" si="53"/>
        <v>0</v>
      </c>
      <c r="O594" s="71">
        <f t="shared" si="54"/>
        <v>0</v>
      </c>
      <c r="P594" s="71">
        <f t="shared" si="55"/>
        <v>0</v>
      </c>
      <c r="Q594" s="71">
        <f t="shared" si="56"/>
        <v>0</v>
      </c>
      <c r="R594" s="101" t="str">
        <f>IFERROR(VLOOKUP(G594,'Company Key'!A$8:C$19,2,FALSE)," ")</f>
        <v xml:space="preserve"> </v>
      </c>
      <c r="S594" s="42" t="str">
        <f>IFERROR(VLOOKUP(G594,'Company Key'!A$8:C$19,3,FALSE)," ")</f>
        <v xml:space="preserve"> </v>
      </c>
      <c r="T594" s="42" t="str">
        <f t="shared" si="57"/>
        <v>,   / :  []</v>
      </c>
    </row>
    <row r="595" spans="1:20" ht="14.5" x14ac:dyDescent="0.35">
      <c r="A595" s="94"/>
      <c r="B595" s="75" t="str">
        <f>IFERROR(VLOOKUP(A595,'NETL Codes'!$A$1:$B$78,2,FALSE),"")</f>
        <v/>
      </c>
      <c r="C595" s="94"/>
      <c r="D595" s="94"/>
      <c r="E595" s="94"/>
      <c r="F595" s="92" t="s">
        <v>87</v>
      </c>
      <c r="G595" s="94"/>
      <c r="H595" s="95"/>
      <c r="I595" s="96"/>
      <c r="J595" s="96"/>
      <c r="K595" s="97"/>
      <c r="L595" s="70">
        <f t="shared" si="51"/>
        <v>0</v>
      </c>
      <c r="M595" s="71">
        <f t="shared" si="52"/>
        <v>0</v>
      </c>
      <c r="N595" s="71">
        <f t="shared" si="53"/>
        <v>0</v>
      </c>
      <c r="O595" s="71">
        <f t="shared" si="54"/>
        <v>0</v>
      </c>
      <c r="P595" s="71">
        <f t="shared" si="55"/>
        <v>0</v>
      </c>
      <c r="Q595" s="71">
        <f t="shared" si="56"/>
        <v>0</v>
      </c>
      <c r="R595" s="101" t="str">
        <f>IFERROR(VLOOKUP(G595,'Company Key'!A$8:C$19,2,FALSE)," ")</f>
        <v xml:space="preserve"> </v>
      </c>
      <c r="S595" s="42" t="str">
        <f>IFERROR(VLOOKUP(G595,'Company Key'!A$8:C$19,3,FALSE)," ")</f>
        <v xml:space="preserve"> </v>
      </c>
      <c r="T595" s="42" t="str">
        <f t="shared" si="57"/>
        <v>,   / :  []</v>
      </c>
    </row>
    <row r="596" spans="1:20" ht="14.5" x14ac:dyDescent="0.35">
      <c r="A596" s="94"/>
      <c r="B596" s="75" t="str">
        <f>IFERROR(VLOOKUP(A596,'NETL Codes'!$A$1:$B$78,2,FALSE),"")</f>
        <v/>
      </c>
      <c r="C596" s="94"/>
      <c r="D596" s="94"/>
      <c r="E596" s="94"/>
      <c r="F596" s="92" t="s">
        <v>87</v>
      </c>
      <c r="G596" s="94"/>
      <c r="H596" s="95"/>
      <c r="I596" s="96"/>
      <c r="J596" s="96"/>
      <c r="K596" s="97"/>
      <c r="L596" s="70">
        <f t="shared" si="51"/>
        <v>0</v>
      </c>
      <c r="M596" s="71">
        <f t="shared" si="52"/>
        <v>0</v>
      </c>
      <c r="N596" s="71">
        <f t="shared" si="53"/>
        <v>0</v>
      </c>
      <c r="O596" s="71">
        <f t="shared" si="54"/>
        <v>0</v>
      </c>
      <c r="P596" s="71">
        <f t="shared" si="55"/>
        <v>0</v>
      </c>
      <c r="Q596" s="71">
        <f t="shared" si="56"/>
        <v>0</v>
      </c>
      <c r="R596" s="101" t="str">
        <f>IFERROR(VLOOKUP(G596,'Company Key'!A$8:C$19,2,FALSE)," ")</f>
        <v xml:space="preserve"> </v>
      </c>
      <c r="S596" s="42" t="str">
        <f>IFERROR(VLOOKUP(G596,'Company Key'!A$8:C$19,3,FALSE)," ")</f>
        <v xml:space="preserve"> </v>
      </c>
      <c r="T596" s="42" t="str">
        <f t="shared" si="57"/>
        <v>,   / :  []</v>
      </c>
    </row>
    <row r="597" spans="1:20" ht="14.5" x14ac:dyDescent="0.35">
      <c r="A597" s="94"/>
      <c r="B597" s="75" t="str">
        <f>IFERROR(VLOOKUP(A597,'NETL Codes'!$A$1:$B$78,2,FALSE),"")</f>
        <v/>
      </c>
      <c r="C597" s="94"/>
      <c r="D597" s="94"/>
      <c r="E597" s="94"/>
      <c r="F597" s="92" t="s">
        <v>87</v>
      </c>
      <c r="G597" s="94"/>
      <c r="H597" s="95"/>
      <c r="I597" s="96"/>
      <c r="J597" s="96"/>
      <c r="K597" s="97"/>
      <c r="L597" s="70">
        <f t="shared" si="51"/>
        <v>0</v>
      </c>
      <c r="M597" s="71">
        <f t="shared" si="52"/>
        <v>0</v>
      </c>
      <c r="N597" s="71">
        <f t="shared" si="53"/>
        <v>0</v>
      </c>
      <c r="O597" s="71">
        <f t="shared" si="54"/>
        <v>0</v>
      </c>
      <c r="P597" s="71">
        <f t="shared" si="55"/>
        <v>0</v>
      </c>
      <c r="Q597" s="71">
        <f t="shared" si="56"/>
        <v>0</v>
      </c>
      <c r="R597" s="101" t="str">
        <f>IFERROR(VLOOKUP(G597,'Company Key'!A$8:C$19,2,FALSE)," ")</f>
        <v xml:space="preserve"> </v>
      </c>
      <c r="S597" s="42" t="str">
        <f>IFERROR(VLOOKUP(G597,'Company Key'!A$8:C$19,3,FALSE)," ")</f>
        <v xml:space="preserve"> </v>
      </c>
      <c r="T597" s="42" t="str">
        <f t="shared" si="57"/>
        <v>,   / :  []</v>
      </c>
    </row>
    <row r="598" spans="1:20" ht="14.5" x14ac:dyDescent="0.35">
      <c r="A598" s="94"/>
      <c r="B598" s="75" t="str">
        <f>IFERROR(VLOOKUP(A598,'NETL Codes'!$A$1:$B$78,2,FALSE),"")</f>
        <v/>
      </c>
      <c r="C598" s="94"/>
      <c r="D598" s="94"/>
      <c r="E598" s="94"/>
      <c r="F598" s="92" t="s">
        <v>87</v>
      </c>
      <c r="G598" s="94"/>
      <c r="H598" s="95"/>
      <c r="I598" s="96"/>
      <c r="J598" s="96"/>
      <c r="K598" s="97"/>
      <c r="L598" s="70">
        <f t="shared" si="51"/>
        <v>0</v>
      </c>
      <c r="M598" s="71">
        <f t="shared" si="52"/>
        <v>0</v>
      </c>
      <c r="N598" s="71">
        <f t="shared" si="53"/>
        <v>0</v>
      </c>
      <c r="O598" s="71">
        <f t="shared" si="54"/>
        <v>0</v>
      </c>
      <c r="P598" s="71">
        <f t="shared" si="55"/>
        <v>0</v>
      </c>
      <c r="Q598" s="71">
        <f t="shared" si="56"/>
        <v>0</v>
      </c>
      <c r="R598" s="101" t="str">
        <f>IFERROR(VLOOKUP(G598,'Company Key'!A$8:C$19,2,FALSE)," ")</f>
        <v xml:space="preserve"> </v>
      </c>
      <c r="S598" s="42" t="str">
        <f>IFERROR(VLOOKUP(G598,'Company Key'!A$8:C$19,3,FALSE)," ")</f>
        <v xml:space="preserve"> </v>
      </c>
      <c r="T598" s="42" t="str">
        <f t="shared" si="57"/>
        <v>,   / :  []</v>
      </c>
    </row>
    <row r="599" spans="1:20" ht="14.5" x14ac:dyDescent="0.35">
      <c r="A599" s="94"/>
      <c r="B599" s="75" t="str">
        <f>IFERROR(VLOOKUP(A599,'NETL Codes'!$A$1:$B$78,2,FALSE),"")</f>
        <v/>
      </c>
      <c r="C599" s="94"/>
      <c r="D599" s="94"/>
      <c r="E599" s="94"/>
      <c r="F599" s="92" t="s">
        <v>87</v>
      </c>
      <c r="G599" s="94"/>
      <c r="H599" s="95"/>
      <c r="I599" s="96"/>
      <c r="J599" s="96"/>
      <c r="K599" s="97"/>
      <c r="L599" s="70">
        <f t="shared" si="51"/>
        <v>0</v>
      </c>
      <c r="M599" s="71">
        <f t="shared" si="52"/>
        <v>0</v>
      </c>
      <c r="N599" s="71">
        <f t="shared" si="53"/>
        <v>0</v>
      </c>
      <c r="O599" s="71">
        <f t="shared" si="54"/>
        <v>0</v>
      </c>
      <c r="P599" s="71">
        <f t="shared" si="55"/>
        <v>0</v>
      </c>
      <c r="Q599" s="71">
        <f t="shared" si="56"/>
        <v>0</v>
      </c>
      <c r="R599" s="101" t="str">
        <f>IFERROR(VLOOKUP(G599,'Company Key'!A$8:C$19,2,FALSE)," ")</f>
        <v xml:space="preserve"> </v>
      </c>
      <c r="S599" s="42" t="str">
        <f>IFERROR(VLOOKUP(G599,'Company Key'!A$8:C$19,3,FALSE)," ")</f>
        <v xml:space="preserve"> </v>
      </c>
      <c r="T599" s="42" t="str">
        <f t="shared" si="57"/>
        <v>,   / :  []</v>
      </c>
    </row>
    <row r="600" spans="1:20" ht="14.5" x14ac:dyDescent="0.35">
      <c r="A600" s="94"/>
      <c r="B600" s="75" t="str">
        <f>IFERROR(VLOOKUP(A600,'NETL Codes'!$A$1:$B$78,2,FALSE),"")</f>
        <v/>
      </c>
      <c r="C600" s="94"/>
      <c r="D600" s="94"/>
      <c r="E600" s="94"/>
      <c r="F600" s="92" t="s">
        <v>87</v>
      </c>
      <c r="G600" s="94"/>
      <c r="H600" s="95"/>
      <c r="I600" s="96"/>
      <c r="J600" s="96"/>
      <c r="K600" s="97"/>
      <c r="L600" s="70">
        <f t="shared" si="51"/>
        <v>0</v>
      </c>
      <c r="M600" s="71">
        <f t="shared" si="52"/>
        <v>0</v>
      </c>
      <c r="N600" s="71">
        <f t="shared" si="53"/>
        <v>0</v>
      </c>
      <c r="O600" s="71">
        <f t="shared" si="54"/>
        <v>0</v>
      </c>
      <c r="P600" s="71">
        <f t="shared" si="55"/>
        <v>0</v>
      </c>
      <c r="Q600" s="71">
        <f t="shared" si="56"/>
        <v>0</v>
      </c>
      <c r="R600" s="101" t="str">
        <f>IFERROR(VLOOKUP(G600,'Company Key'!A$8:C$19,2,FALSE)," ")</f>
        <v xml:space="preserve"> </v>
      </c>
      <c r="S600" s="42" t="str">
        <f>IFERROR(VLOOKUP(G600,'Company Key'!A$8:C$19,3,FALSE)," ")</f>
        <v xml:space="preserve"> </v>
      </c>
      <c r="T600" s="42" t="str">
        <f t="shared" si="57"/>
        <v>,   / :  []</v>
      </c>
    </row>
    <row r="601" spans="1:20" ht="14.5" x14ac:dyDescent="0.35">
      <c r="A601" s="94"/>
      <c r="B601" s="75" t="str">
        <f>IFERROR(VLOOKUP(A601,'NETL Codes'!$A$1:$B$78,2,FALSE),"")</f>
        <v/>
      </c>
      <c r="C601" s="94"/>
      <c r="D601" s="94"/>
      <c r="E601" s="94"/>
      <c r="F601" s="92" t="s">
        <v>87</v>
      </c>
      <c r="G601" s="94"/>
      <c r="H601" s="95"/>
      <c r="I601" s="96"/>
      <c r="J601" s="96"/>
      <c r="K601" s="97"/>
      <c r="L601" s="70">
        <f t="shared" si="51"/>
        <v>0</v>
      </c>
      <c r="M601" s="71">
        <f t="shared" si="52"/>
        <v>0</v>
      </c>
      <c r="N601" s="71">
        <f t="shared" si="53"/>
        <v>0</v>
      </c>
      <c r="O601" s="71">
        <f t="shared" si="54"/>
        <v>0</v>
      </c>
      <c r="P601" s="71">
        <f t="shared" si="55"/>
        <v>0</v>
      </c>
      <c r="Q601" s="71">
        <f t="shared" si="56"/>
        <v>0</v>
      </c>
      <c r="R601" s="101" t="str">
        <f>IFERROR(VLOOKUP(G601,'Company Key'!A$8:C$19,2,FALSE)," ")</f>
        <v xml:space="preserve"> </v>
      </c>
      <c r="S601" s="42" t="str">
        <f>IFERROR(VLOOKUP(G601,'Company Key'!A$8:C$19,3,FALSE)," ")</f>
        <v xml:space="preserve"> </v>
      </c>
      <c r="T601" s="42" t="str">
        <f t="shared" si="57"/>
        <v>,   / :  []</v>
      </c>
    </row>
    <row r="602" spans="1:20" ht="14.5" x14ac:dyDescent="0.35">
      <c r="A602" s="94"/>
      <c r="B602" s="75" t="str">
        <f>IFERROR(VLOOKUP(A602,'NETL Codes'!$A$1:$B$78,2,FALSE),"")</f>
        <v/>
      </c>
      <c r="C602" s="94"/>
      <c r="D602" s="94"/>
      <c r="E602" s="94"/>
      <c r="F602" s="92" t="s">
        <v>87</v>
      </c>
      <c r="G602" s="94"/>
      <c r="H602" s="95"/>
      <c r="I602" s="96"/>
      <c r="J602" s="96"/>
      <c r="K602" s="97"/>
      <c r="L602" s="70">
        <f t="shared" si="51"/>
        <v>0</v>
      </c>
      <c r="M602" s="71">
        <f t="shared" si="52"/>
        <v>0</v>
      </c>
      <c r="N602" s="71">
        <f t="shared" si="53"/>
        <v>0</v>
      </c>
      <c r="O602" s="71">
        <f t="shared" si="54"/>
        <v>0</v>
      </c>
      <c r="P602" s="71">
        <f t="shared" si="55"/>
        <v>0</v>
      </c>
      <c r="Q602" s="71">
        <f t="shared" si="56"/>
        <v>0</v>
      </c>
      <c r="R602" s="101" t="str">
        <f>IFERROR(VLOOKUP(G602,'Company Key'!A$8:C$19,2,FALSE)," ")</f>
        <v xml:space="preserve"> </v>
      </c>
      <c r="S602" s="42" t="str">
        <f>IFERROR(VLOOKUP(G602,'Company Key'!A$8:C$19,3,FALSE)," ")</f>
        <v xml:space="preserve"> </v>
      </c>
      <c r="T602" s="42" t="str">
        <f t="shared" si="57"/>
        <v>,   / :  []</v>
      </c>
    </row>
    <row r="603" spans="1:20" ht="14.5" x14ac:dyDescent="0.35">
      <c r="A603" s="94"/>
      <c r="B603" s="75" t="str">
        <f>IFERROR(VLOOKUP(A603,'NETL Codes'!$A$1:$B$78,2,FALSE),"")</f>
        <v/>
      </c>
      <c r="C603" s="94"/>
      <c r="D603" s="94"/>
      <c r="E603" s="94"/>
      <c r="F603" s="92" t="s">
        <v>87</v>
      </c>
      <c r="G603" s="94"/>
      <c r="H603" s="95"/>
      <c r="I603" s="96"/>
      <c r="J603" s="96"/>
      <c r="K603" s="97"/>
      <c r="L603" s="70">
        <f t="shared" si="51"/>
        <v>0</v>
      </c>
      <c r="M603" s="71">
        <f t="shared" si="52"/>
        <v>0</v>
      </c>
      <c r="N603" s="71">
        <f t="shared" si="53"/>
        <v>0</v>
      </c>
      <c r="O603" s="71">
        <f t="shared" si="54"/>
        <v>0</v>
      </c>
      <c r="P603" s="71">
        <f t="shared" si="55"/>
        <v>0</v>
      </c>
      <c r="Q603" s="71">
        <f t="shared" si="56"/>
        <v>0</v>
      </c>
      <c r="R603" s="101" t="str">
        <f>IFERROR(VLOOKUP(G603,'Company Key'!A$8:C$19,2,FALSE)," ")</f>
        <v xml:space="preserve"> </v>
      </c>
      <c r="S603" s="42" t="str">
        <f>IFERROR(VLOOKUP(G603,'Company Key'!A$8:C$19,3,FALSE)," ")</f>
        <v xml:space="preserve"> </v>
      </c>
      <c r="T603" s="42" t="str">
        <f t="shared" si="57"/>
        <v>,   / :  []</v>
      </c>
    </row>
    <row r="604" spans="1:20" ht="14.5" x14ac:dyDescent="0.35">
      <c r="A604" s="94"/>
      <c r="B604" s="75" t="str">
        <f>IFERROR(VLOOKUP(A604,'NETL Codes'!$A$1:$B$78,2,FALSE),"")</f>
        <v/>
      </c>
      <c r="C604" s="94"/>
      <c r="D604" s="94"/>
      <c r="E604" s="94"/>
      <c r="F604" s="92" t="s">
        <v>87</v>
      </c>
      <c r="G604" s="94"/>
      <c r="H604" s="95"/>
      <c r="I604" s="96"/>
      <c r="J604" s="96"/>
      <c r="K604" s="97"/>
      <c r="L604" s="70">
        <f t="shared" si="51"/>
        <v>0</v>
      </c>
      <c r="M604" s="71">
        <f t="shared" si="52"/>
        <v>0</v>
      </c>
      <c r="N604" s="71">
        <f t="shared" si="53"/>
        <v>0</v>
      </c>
      <c r="O604" s="71">
        <f t="shared" si="54"/>
        <v>0</v>
      </c>
      <c r="P604" s="71">
        <f t="shared" si="55"/>
        <v>0</v>
      </c>
      <c r="Q604" s="71">
        <f t="shared" si="56"/>
        <v>0</v>
      </c>
      <c r="R604" s="101" t="str">
        <f>IFERROR(VLOOKUP(G604,'Company Key'!A$8:C$19,2,FALSE)," ")</f>
        <v xml:space="preserve"> </v>
      </c>
      <c r="S604" s="42" t="str">
        <f>IFERROR(VLOOKUP(G604,'Company Key'!A$8:C$19,3,FALSE)," ")</f>
        <v xml:space="preserve"> </v>
      </c>
      <c r="T604" s="42" t="str">
        <f t="shared" si="57"/>
        <v>,   / :  []</v>
      </c>
    </row>
    <row r="605" spans="1:20" ht="14.5" x14ac:dyDescent="0.35">
      <c r="A605" s="94"/>
      <c r="B605" s="75" t="str">
        <f>IFERROR(VLOOKUP(A605,'NETL Codes'!$A$1:$B$78,2,FALSE),"")</f>
        <v/>
      </c>
      <c r="C605" s="94"/>
      <c r="D605" s="94"/>
      <c r="E605" s="94"/>
      <c r="F605" s="92" t="s">
        <v>87</v>
      </c>
      <c r="G605" s="94"/>
      <c r="H605" s="95"/>
      <c r="I605" s="96"/>
      <c r="J605" s="96"/>
      <c r="K605" s="97"/>
      <c r="L605" s="70">
        <f t="shared" si="51"/>
        <v>0</v>
      </c>
      <c r="M605" s="71">
        <f t="shared" si="52"/>
        <v>0</v>
      </c>
      <c r="N605" s="71">
        <f t="shared" si="53"/>
        <v>0</v>
      </c>
      <c r="O605" s="71">
        <f t="shared" si="54"/>
        <v>0</v>
      </c>
      <c r="P605" s="71">
        <f t="shared" si="55"/>
        <v>0</v>
      </c>
      <c r="Q605" s="71">
        <f t="shared" si="56"/>
        <v>0</v>
      </c>
      <c r="R605" s="101" t="str">
        <f>IFERROR(VLOOKUP(G605,'Company Key'!A$8:C$19,2,FALSE)," ")</f>
        <v xml:space="preserve"> </v>
      </c>
      <c r="S605" s="42" t="str">
        <f>IFERROR(VLOOKUP(G605,'Company Key'!A$8:C$19,3,FALSE)," ")</f>
        <v xml:space="preserve"> </v>
      </c>
      <c r="T605" s="42" t="str">
        <f t="shared" si="57"/>
        <v>,   / :  []</v>
      </c>
    </row>
    <row r="606" spans="1:20" ht="14.5" x14ac:dyDescent="0.35">
      <c r="A606" s="94"/>
      <c r="B606" s="75" t="str">
        <f>IFERROR(VLOOKUP(A606,'NETL Codes'!$A$1:$B$78,2,FALSE),"")</f>
        <v/>
      </c>
      <c r="C606" s="94"/>
      <c r="D606" s="94"/>
      <c r="E606" s="94"/>
      <c r="F606" s="92" t="s">
        <v>87</v>
      </c>
      <c r="G606" s="94"/>
      <c r="H606" s="95"/>
      <c r="I606" s="96"/>
      <c r="J606" s="96"/>
      <c r="K606" s="97"/>
      <c r="L606" s="70">
        <f t="shared" si="51"/>
        <v>0</v>
      </c>
      <c r="M606" s="71">
        <f t="shared" si="52"/>
        <v>0</v>
      </c>
      <c r="N606" s="71">
        <f t="shared" si="53"/>
        <v>0</v>
      </c>
      <c r="O606" s="71">
        <f t="shared" si="54"/>
        <v>0</v>
      </c>
      <c r="P606" s="71">
        <f t="shared" si="55"/>
        <v>0</v>
      </c>
      <c r="Q606" s="71">
        <f t="shared" si="56"/>
        <v>0</v>
      </c>
      <c r="R606" s="101" t="str">
        <f>IFERROR(VLOOKUP(G606,'Company Key'!A$8:C$19,2,FALSE)," ")</f>
        <v xml:space="preserve"> </v>
      </c>
      <c r="S606" s="42" t="str">
        <f>IFERROR(VLOOKUP(G606,'Company Key'!A$8:C$19,3,FALSE)," ")</f>
        <v xml:space="preserve"> </v>
      </c>
      <c r="T606" s="42" t="str">
        <f t="shared" si="57"/>
        <v>,   / :  []</v>
      </c>
    </row>
    <row r="607" spans="1:20" ht="14.5" x14ac:dyDescent="0.35">
      <c r="A607" s="94"/>
      <c r="B607" s="75" t="str">
        <f>IFERROR(VLOOKUP(A607,'NETL Codes'!$A$1:$B$78,2,FALSE),"")</f>
        <v/>
      </c>
      <c r="C607" s="94"/>
      <c r="D607" s="94"/>
      <c r="E607" s="94"/>
      <c r="F607" s="92" t="s">
        <v>87</v>
      </c>
      <c r="G607" s="94"/>
      <c r="H607" s="95"/>
      <c r="I607" s="96"/>
      <c r="J607" s="96"/>
      <c r="K607" s="97"/>
      <c r="L607" s="70">
        <f t="shared" si="51"/>
        <v>0</v>
      </c>
      <c r="M607" s="71">
        <f t="shared" si="52"/>
        <v>0</v>
      </c>
      <c r="N607" s="71">
        <f t="shared" si="53"/>
        <v>0</v>
      </c>
      <c r="O607" s="71">
        <f t="shared" si="54"/>
        <v>0</v>
      </c>
      <c r="P607" s="71">
        <f t="shared" si="55"/>
        <v>0</v>
      </c>
      <c r="Q607" s="71">
        <f t="shared" si="56"/>
        <v>0</v>
      </c>
      <c r="R607" s="101" t="str">
        <f>IFERROR(VLOOKUP(G607,'Company Key'!A$8:C$19,2,FALSE)," ")</f>
        <v xml:space="preserve"> </v>
      </c>
      <c r="S607" s="42" t="str">
        <f>IFERROR(VLOOKUP(G607,'Company Key'!A$8:C$19,3,FALSE)," ")</f>
        <v xml:space="preserve"> </v>
      </c>
      <c r="T607" s="42" t="str">
        <f t="shared" si="57"/>
        <v>,   / :  []</v>
      </c>
    </row>
    <row r="608" spans="1:20" ht="14.5" x14ac:dyDescent="0.35">
      <c r="A608" s="94"/>
      <c r="B608" s="75" t="str">
        <f>IFERROR(VLOOKUP(A608,'NETL Codes'!$A$1:$B$78,2,FALSE),"")</f>
        <v/>
      </c>
      <c r="C608" s="94"/>
      <c r="D608" s="94"/>
      <c r="E608" s="94"/>
      <c r="F608" s="92" t="s">
        <v>87</v>
      </c>
      <c r="G608" s="94"/>
      <c r="H608" s="95"/>
      <c r="I608" s="96"/>
      <c r="J608" s="96"/>
      <c r="K608" s="97"/>
      <c r="L608" s="70">
        <f t="shared" si="51"/>
        <v>0</v>
      </c>
      <c r="M608" s="71">
        <f t="shared" si="52"/>
        <v>0</v>
      </c>
      <c r="N608" s="71">
        <f t="shared" si="53"/>
        <v>0</v>
      </c>
      <c r="O608" s="71">
        <f t="shared" si="54"/>
        <v>0</v>
      </c>
      <c r="P608" s="71">
        <f t="shared" si="55"/>
        <v>0</v>
      </c>
      <c r="Q608" s="71">
        <f t="shared" si="56"/>
        <v>0</v>
      </c>
      <c r="R608" s="101" t="str">
        <f>IFERROR(VLOOKUP(G608,'Company Key'!A$8:C$19,2,FALSE)," ")</f>
        <v xml:space="preserve"> </v>
      </c>
      <c r="S608" s="42" t="str">
        <f>IFERROR(VLOOKUP(G608,'Company Key'!A$8:C$19,3,FALSE)," ")</f>
        <v xml:space="preserve"> </v>
      </c>
      <c r="T608" s="42" t="str">
        <f t="shared" si="57"/>
        <v>,   / :  []</v>
      </c>
    </row>
    <row r="609" spans="1:20" ht="14.5" x14ac:dyDescent="0.35">
      <c r="A609" s="94"/>
      <c r="B609" s="75" t="str">
        <f>IFERROR(VLOOKUP(A609,'NETL Codes'!$A$1:$B$78,2,FALSE),"")</f>
        <v/>
      </c>
      <c r="C609" s="94"/>
      <c r="D609" s="94"/>
      <c r="E609" s="94"/>
      <c r="F609" s="92" t="s">
        <v>87</v>
      </c>
      <c r="G609" s="94"/>
      <c r="H609" s="95"/>
      <c r="I609" s="96"/>
      <c r="J609" s="96"/>
      <c r="K609" s="97"/>
      <c r="L609" s="70">
        <f t="shared" si="51"/>
        <v>0</v>
      </c>
      <c r="M609" s="71">
        <f t="shared" si="52"/>
        <v>0</v>
      </c>
      <c r="N609" s="71">
        <f t="shared" si="53"/>
        <v>0</v>
      </c>
      <c r="O609" s="71">
        <f t="shared" si="54"/>
        <v>0</v>
      </c>
      <c r="P609" s="71">
        <f t="shared" si="55"/>
        <v>0</v>
      </c>
      <c r="Q609" s="71">
        <f t="shared" si="56"/>
        <v>0</v>
      </c>
      <c r="R609" s="101" t="str">
        <f>IFERROR(VLOOKUP(G609,'Company Key'!A$8:C$19,2,FALSE)," ")</f>
        <v xml:space="preserve"> </v>
      </c>
      <c r="S609" s="42" t="str">
        <f>IFERROR(VLOOKUP(G609,'Company Key'!A$8:C$19,3,FALSE)," ")</f>
        <v xml:space="preserve"> </v>
      </c>
      <c r="T609" s="42" t="str">
        <f t="shared" si="57"/>
        <v>,   / :  []</v>
      </c>
    </row>
    <row r="610" spans="1:20" ht="14.5" x14ac:dyDescent="0.35">
      <c r="A610" s="94"/>
      <c r="B610" s="75" t="str">
        <f>IFERROR(VLOOKUP(A610,'NETL Codes'!$A$1:$B$78,2,FALSE),"")</f>
        <v/>
      </c>
      <c r="C610" s="94"/>
      <c r="D610" s="94"/>
      <c r="E610" s="94"/>
      <c r="F610" s="92" t="s">
        <v>87</v>
      </c>
      <c r="G610" s="94"/>
      <c r="H610" s="95"/>
      <c r="I610" s="96"/>
      <c r="J610" s="96"/>
      <c r="K610" s="97"/>
      <c r="L610" s="70">
        <f t="shared" si="51"/>
        <v>0</v>
      </c>
      <c r="M610" s="71">
        <f t="shared" si="52"/>
        <v>0</v>
      </c>
      <c r="N610" s="71">
        <f t="shared" si="53"/>
        <v>0</v>
      </c>
      <c r="O610" s="71">
        <f t="shared" si="54"/>
        <v>0</v>
      </c>
      <c r="P610" s="71">
        <f t="shared" si="55"/>
        <v>0</v>
      </c>
      <c r="Q610" s="71">
        <f t="shared" si="56"/>
        <v>0</v>
      </c>
      <c r="R610" s="101" t="str">
        <f>IFERROR(VLOOKUP(G610,'Company Key'!A$8:C$19,2,FALSE)," ")</f>
        <v xml:space="preserve"> </v>
      </c>
      <c r="S610" s="42" t="str">
        <f>IFERROR(VLOOKUP(G610,'Company Key'!A$8:C$19,3,FALSE)," ")</f>
        <v xml:space="preserve"> </v>
      </c>
      <c r="T610" s="42" t="str">
        <f t="shared" si="57"/>
        <v>,   / :  []</v>
      </c>
    </row>
    <row r="611" spans="1:20" ht="14.5" x14ac:dyDescent="0.35">
      <c r="A611" s="94"/>
      <c r="B611" s="75" t="str">
        <f>IFERROR(VLOOKUP(A611,'NETL Codes'!$A$1:$B$78,2,FALSE),"")</f>
        <v/>
      </c>
      <c r="C611" s="94"/>
      <c r="D611" s="94"/>
      <c r="E611" s="94"/>
      <c r="F611" s="92" t="s">
        <v>87</v>
      </c>
      <c r="G611" s="94"/>
      <c r="H611" s="95"/>
      <c r="I611" s="96"/>
      <c r="J611" s="96"/>
      <c r="K611" s="97"/>
      <c r="L611" s="70">
        <f t="shared" si="51"/>
        <v>0</v>
      </c>
      <c r="M611" s="71">
        <f t="shared" si="52"/>
        <v>0</v>
      </c>
      <c r="N611" s="71">
        <f t="shared" si="53"/>
        <v>0</v>
      </c>
      <c r="O611" s="71">
        <f t="shared" si="54"/>
        <v>0</v>
      </c>
      <c r="P611" s="71">
        <f t="shared" si="55"/>
        <v>0</v>
      </c>
      <c r="Q611" s="71">
        <f t="shared" si="56"/>
        <v>0</v>
      </c>
      <c r="R611" s="101" t="str">
        <f>IFERROR(VLOOKUP(G611,'Company Key'!A$8:C$19,2,FALSE)," ")</f>
        <v xml:space="preserve"> </v>
      </c>
      <c r="S611" s="42" t="str">
        <f>IFERROR(VLOOKUP(G611,'Company Key'!A$8:C$19,3,FALSE)," ")</f>
        <v xml:space="preserve"> </v>
      </c>
      <c r="T611" s="42" t="str">
        <f t="shared" si="57"/>
        <v>,   / :  []</v>
      </c>
    </row>
    <row r="612" spans="1:20" ht="14.5" x14ac:dyDescent="0.35">
      <c r="A612" s="94"/>
      <c r="B612" s="75" t="str">
        <f>IFERROR(VLOOKUP(A612,'NETL Codes'!$A$1:$B$78,2,FALSE),"")</f>
        <v/>
      </c>
      <c r="C612" s="94"/>
      <c r="D612" s="94"/>
      <c r="E612" s="94"/>
      <c r="F612" s="92" t="s">
        <v>87</v>
      </c>
      <c r="G612" s="94"/>
      <c r="H612" s="95"/>
      <c r="I612" s="96"/>
      <c r="J612" s="96"/>
      <c r="K612" s="97"/>
      <c r="L612" s="70">
        <f t="shared" si="51"/>
        <v>0</v>
      </c>
      <c r="M612" s="71">
        <f t="shared" si="52"/>
        <v>0</v>
      </c>
      <c r="N612" s="71">
        <f t="shared" si="53"/>
        <v>0</v>
      </c>
      <c r="O612" s="71">
        <f t="shared" si="54"/>
        <v>0</v>
      </c>
      <c r="P612" s="71">
        <f t="shared" si="55"/>
        <v>0</v>
      </c>
      <c r="Q612" s="71">
        <f t="shared" si="56"/>
        <v>0</v>
      </c>
      <c r="R612" s="101" t="str">
        <f>IFERROR(VLOOKUP(G612,'Company Key'!A$8:C$19,2,FALSE)," ")</f>
        <v xml:space="preserve"> </v>
      </c>
      <c r="S612" s="42" t="str">
        <f>IFERROR(VLOOKUP(G612,'Company Key'!A$8:C$19,3,FALSE)," ")</f>
        <v xml:space="preserve"> </v>
      </c>
      <c r="T612" s="42" t="str">
        <f t="shared" si="57"/>
        <v>,   / :  []</v>
      </c>
    </row>
    <row r="613" spans="1:20" ht="14.5" x14ac:dyDescent="0.35">
      <c r="A613" s="94"/>
      <c r="B613" s="75" t="str">
        <f>IFERROR(VLOOKUP(A613,'NETL Codes'!$A$1:$B$78,2,FALSE),"")</f>
        <v/>
      </c>
      <c r="C613" s="94"/>
      <c r="D613" s="94"/>
      <c r="E613" s="94"/>
      <c r="F613" s="92" t="s">
        <v>87</v>
      </c>
      <c r="G613" s="94"/>
      <c r="H613" s="95"/>
      <c r="I613" s="96"/>
      <c r="J613" s="96"/>
      <c r="K613" s="97"/>
      <c r="L613" s="70">
        <f t="shared" si="51"/>
        <v>0</v>
      </c>
      <c r="M613" s="71">
        <f t="shared" si="52"/>
        <v>0</v>
      </c>
      <c r="N613" s="71">
        <f t="shared" si="53"/>
        <v>0</v>
      </c>
      <c r="O613" s="71">
        <f t="shared" si="54"/>
        <v>0</v>
      </c>
      <c r="P613" s="71">
        <f t="shared" si="55"/>
        <v>0</v>
      </c>
      <c r="Q613" s="71">
        <f t="shared" si="56"/>
        <v>0</v>
      </c>
      <c r="R613" s="101" t="str">
        <f>IFERROR(VLOOKUP(G613,'Company Key'!A$8:C$19,2,FALSE)," ")</f>
        <v xml:space="preserve"> </v>
      </c>
      <c r="S613" s="42" t="str">
        <f>IFERROR(VLOOKUP(G613,'Company Key'!A$8:C$19,3,FALSE)," ")</f>
        <v xml:space="preserve"> </v>
      </c>
      <c r="T613" s="42" t="str">
        <f t="shared" si="57"/>
        <v>,   / :  []</v>
      </c>
    </row>
    <row r="614" spans="1:20" ht="14.5" x14ac:dyDescent="0.35">
      <c r="A614" s="94"/>
      <c r="B614" s="75" t="str">
        <f>IFERROR(VLOOKUP(A614,'NETL Codes'!$A$1:$B$78,2,FALSE),"")</f>
        <v/>
      </c>
      <c r="C614" s="94"/>
      <c r="D614" s="94"/>
      <c r="E614" s="94"/>
      <c r="F614" s="92" t="s">
        <v>87</v>
      </c>
      <c r="G614" s="94"/>
      <c r="H614" s="95"/>
      <c r="I614" s="96"/>
      <c r="J614" s="96"/>
      <c r="K614" s="97"/>
      <c r="L614" s="70">
        <f t="shared" si="51"/>
        <v>0</v>
      </c>
      <c r="M614" s="71">
        <f t="shared" si="52"/>
        <v>0</v>
      </c>
      <c r="N614" s="71">
        <f t="shared" si="53"/>
        <v>0</v>
      </c>
      <c r="O614" s="71">
        <f t="shared" si="54"/>
        <v>0</v>
      </c>
      <c r="P614" s="71">
        <f t="shared" si="55"/>
        <v>0</v>
      </c>
      <c r="Q614" s="71">
        <f t="shared" si="56"/>
        <v>0</v>
      </c>
      <c r="R614" s="101" t="str">
        <f>IFERROR(VLOOKUP(G614,'Company Key'!A$8:C$19,2,FALSE)," ")</f>
        <v xml:space="preserve"> </v>
      </c>
      <c r="S614" s="42" t="str">
        <f>IFERROR(VLOOKUP(G614,'Company Key'!A$8:C$19,3,FALSE)," ")</f>
        <v xml:space="preserve"> </v>
      </c>
      <c r="T614" s="42" t="str">
        <f t="shared" si="57"/>
        <v>,   / :  []</v>
      </c>
    </row>
    <row r="615" spans="1:20" ht="14.5" x14ac:dyDescent="0.35">
      <c r="A615" s="94"/>
      <c r="B615" s="75" t="str">
        <f>IFERROR(VLOOKUP(A615,'NETL Codes'!$A$1:$B$78,2,FALSE),"")</f>
        <v/>
      </c>
      <c r="C615" s="94"/>
      <c r="D615" s="94"/>
      <c r="E615" s="94"/>
      <c r="F615" s="92" t="s">
        <v>87</v>
      </c>
      <c r="G615" s="94"/>
      <c r="H615" s="95"/>
      <c r="I615" s="96"/>
      <c r="J615" s="96"/>
      <c r="K615" s="97"/>
      <c r="L615" s="70">
        <f t="shared" si="51"/>
        <v>0</v>
      </c>
      <c r="M615" s="71">
        <f t="shared" si="52"/>
        <v>0</v>
      </c>
      <c r="N615" s="71">
        <f t="shared" si="53"/>
        <v>0</v>
      </c>
      <c r="O615" s="71">
        <f t="shared" si="54"/>
        <v>0</v>
      </c>
      <c r="P615" s="71">
        <f t="shared" si="55"/>
        <v>0</v>
      </c>
      <c r="Q615" s="71">
        <f t="shared" si="56"/>
        <v>0</v>
      </c>
      <c r="R615" s="101" t="str">
        <f>IFERROR(VLOOKUP(G615,'Company Key'!A$8:C$19,2,FALSE)," ")</f>
        <v xml:space="preserve"> </v>
      </c>
      <c r="S615" s="42" t="str">
        <f>IFERROR(VLOOKUP(G615,'Company Key'!A$8:C$19,3,FALSE)," ")</f>
        <v xml:space="preserve"> </v>
      </c>
      <c r="T615" s="42" t="str">
        <f t="shared" si="57"/>
        <v>,   / :  []</v>
      </c>
    </row>
    <row r="616" spans="1:20" ht="14.5" x14ac:dyDescent="0.35">
      <c r="A616" s="94"/>
      <c r="B616" s="75" t="str">
        <f>IFERROR(VLOOKUP(A616,'NETL Codes'!$A$1:$B$78,2,FALSE),"")</f>
        <v/>
      </c>
      <c r="C616" s="94"/>
      <c r="D616" s="94"/>
      <c r="E616" s="94"/>
      <c r="F616" s="92" t="s">
        <v>87</v>
      </c>
      <c r="G616" s="94"/>
      <c r="H616" s="95"/>
      <c r="I616" s="96"/>
      <c r="J616" s="96"/>
      <c r="K616" s="97"/>
      <c r="L616" s="70">
        <f t="shared" si="51"/>
        <v>0</v>
      </c>
      <c r="M616" s="71">
        <f t="shared" si="52"/>
        <v>0</v>
      </c>
      <c r="N616" s="71">
        <f t="shared" si="53"/>
        <v>0</v>
      </c>
      <c r="O616" s="71">
        <f t="shared" si="54"/>
        <v>0</v>
      </c>
      <c r="P616" s="71">
        <f t="shared" si="55"/>
        <v>0</v>
      </c>
      <c r="Q616" s="71">
        <f t="shared" si="56"/>
        <v>0</v>
      </c>
      <c r="R616" s="101" t="str">
        <f>IFERROR(VLOOKUP(G616,'Company Key'!A$8:C$19,2,FALSE)," ")</f>
        <v xml:space="preserve"> </v>
      </c>
      <c r="S616" s="42" t="str">
        <f>IFERROR(VLOOKUP(G616,'Company Key'!A$8:C$19,3,FALSE)," ")</f>
        <v xml:space="preserve"> </v>
      </c>
      <c r="T616" s="42" t="str">
        <f t="shared" si="57"/>
        <v>,   / :  []</v>
      </c>
    </row>
    <row r="617" spans="1:20" ht="14.5" x14ac:dyDescent="0.35">
      <c r="A617" s="94"/>
      <c r="B617" s="75" t="str">
        <f>IFERROR(VLOOKUP(A617,'NETL Codes'!$A$1:$B$78,2,FALSE),"")</f>
        <v/>
      </c>
      <c r="C617" s="94"/>
      <c r="D617" s="94"/>
      <c r="E617" s="94"/>
      <c r="F617" s="92" t="s">
        <v>87</v>
      </c>
      <c r="G617" s="94"/>
      <c r="H617" s="95"/>
      <c r="I617" s="96"/>
      <c r="J617" s="96"/>
      <c r="K617" s="97"/>
      <c r="L617" s="70">
        <f t="shared" si="51"/>
        <v>0</v>
      </c>
      <c r="M617" s="71">
        <f t="shared" si="52"/>
        <v>0</v>
      </c>
      <c r="N617" s="71">
        <f t="shared" si="53"/>
        <v>0</v>
      </c>
      <c r="O617" s="71">
        <f t="shared" si="54"/>
        <v>0</v>
      </c>
      <c r="P617" s="71">
        <f t="shared" si="55"/>
        <v>0</v>
      </c>
      <c r="Q617" s="71">
        <f t="shared" si="56"/>
        <v>0</v>
      </c>
      <c r="R617" s="101" t="str">
        <f>IFERROR(VLOOKUP(G617,'Company Key'!A$8:C$19,2,FALSE)," ")</f>
        <v xml:space="preserve"> </v>
      </c>
      <c r="S617" s="42" t="str">
        <f>IFERROR(VLOOKUP(G617,'Company Key'!A$8:C$19,3,FALSE)," ")</f>
        <v xml:space="preserve"> </v>
      </c>
      <c r="T617" s="42" t="str">
        <f t="shared" si="57"/>
        <v>,   / :  []</v>
      </c>
    </row>
    <row r="618" spans="1:20" ht="14.5" x14ac:dyDescent="0.35">
      <c r="A618" s="94"/>
      <c r="B618" s="75" t="str">
        <f>IFERROR(VLOOKUP(A618,'NETL Codes'!$A$1:$B$78,2,FALSE),"")</f>
        <v/>
      </c>
      <c r="C618" s="94"/>
      <c r="D618" s="94"/>
      <c r="E618" s="94"/>
      <c r="F618" s="92" t="s">
        <v>87</v>
      </c>
      <c r="G618" s="94"/>
      <c r="H618" s="95"/>
      <c r="I618" s="96"/>
      <c r="J618" s="96"/>
      <c r="K618" s="97"/>
      <c r="L618" s="70">
        <f t="shared" si="51"/>
        <v>0</v>
      </c>
      <c r="M618" s="71">
        <f t="shared" si="52"/>
        <v>0</v>
      </c>
      <c r="N618" s="71">
        <f t="shared" si="53"/>
        <v>0</v>
      </c>
      <c r="O618" s="71">
        <f t="shared" si="54"/>
        <v>0</v>
      </c>
      <c r="P618" s="71">
        <f t="shared" si="55"/>
        <v>0</v>
      </c>
      <c r="Q618" s="71">
        <f t="shared" si="56"/>
        <v>0</v>
      </c>
      <c r="R618" s="101" t="str">
        <f>IFERROR(VLOOKUP(G618,'Company Key'!A$8:C$19,2,FALSE)," ")</f>
        <v xml:space="preserve"> </v>
      </c>
      <c r="S618" s="42" t="str">
        <f>IFERROR(VLOOKUP(G618,'Company Key'!A$8:C$19,3,FALSE)," ")</f>
        <v xml:space="preserve"> </v>
      </c>
      <c r="T618" s="42" t="str">
        <f t="shared" si="57"/>
        <v>,   / :  []</v>
      </c>
    </row>
    <row r="619" spans="1:20" ht="14.5" x14ac:dyDescent="0.35">
      <c r="A619" s="94"/>
      <c r="B619" s="75" t="str">
        <f>IFERROR(VLOOKUP(A619,'NETL Codes'!$A$1:$B$78,2,FALSE),"")</f>
        <v/>
      </c>
      <c r="C619" s="94"/>
      <c r="D619" s="94"/>
      <c r="E619" s="94"/>
      <c r="F619" s="92" t="s">
        <v>87</v>
      </c>
      <c r="G619" s="94"/>
      <c r="H619" s="95"/>
      <c r="I619" s="96"/>
      <c r="J619" s="96"/>
      <c r="K619" s="97"/>
      <c r="L619" s="70">
        <f t="shared" si="51"/>
        <v>0</v>
      </c>
      <c r="M619" s="71">
        <f t="shared" si="52"/>
        <v>0</v>
      </c>
      <c r="N619" s="71">
        <f t="shared" si="53"/>
        <v>0</v>
      </c>
      <c r="O619" s="71">
        <f t="shared" si="54"/>
        <v>0</v>
      </c>
      <c r="P619" s="71">
        <f t="shared" si="55"/>
        <v>0</v>
      </c>
      <c r="Q619" s="71">
        <f t="shared" si="56"/>
        <v>0</v>
      </c>
      <c r="R619" s="101" t="str">
        <f>IFERROR(VLOOKUP(G619,'Company Key'!A$8:C$19,2,FALSE)," ")</f>
        <v xml:space="preserve"> </v>
      </c>
      <c r="S619" s="42" t="str">
        <f>IFERROR(VLOOKUP(G619,'Company Key'!A$8:C$19,3,FALSE)," ")</f>
        <v xml:space="preserve"> </v>
      </c>
      <c r="T619" s="42" t="str">
        <f t="shared" si="57"/>
        <v>,   / :  []</v>
      </c>
    </row>
    <row r="620" spans="1:20" ht="14.5" x14ac:dyDescent="0.35">
      <c r="A620" s="94"/>
      <c r="B620" s="75" t="str">
        <f>IFERROR(VLOOKUP(A620,'NETL Codes'!$A$1:$B$78,2,FALSE),"")</f>
        <v/>
      </c>
      <c r="C620" s="94"/>
      <c r="D620" s="94"/>
      <c r="E620" s="94"/>
      <c r="F620" s="92" t="s">
        <v>87</v>
      </c>
      <c r="G620" s="94"/>
      <c r="H620" s="95"/>
      <c r="I620" s="96"/>
      <c r="J620" s="96"/>
      <c r="K620" s="97"/>
      <c r="L620" s="70">
        <f t="shared" si="51"/>
        <v>0</v>
      </c>
      <c r="M620" s="71">
        <f t="shared" si="52"/>
        <v>0</v>
      </c>
      <c r="N620" s="71">
        <f t="shared" si="53"/>
        <v>0</v>
      </c>
      <c r="O620" s="71">
        <f t="shared" si="54"/>
        <v>0</v>
      </c>
      <c r="P620" s="71">
        <f t="shared" si="55"/>
        <v>0</v>
      </c>
      <c r="Q620" s="71">
        <f t="shared" si="56"/>
        <v>0</v>
      </c>
      <c r="R620" s="101" t="str">
        <f>IFERROR(VLOOKUP(G620,'Company Key'!A$8:C$19,2,FALSE)," ")</f>
        <v xml:space="preserve"> </v>
      </c>
      <c r="S620" s="42" t="str">
        <f>IFERROR(VLOOKUP(G620,'Company Key'!A$8:C$19,3,FALSE)," ")</f>
        <v xml:space="preserve"> </v>
      </c>
      <c r="T620" s="42" t="str">
        <f t="shared" si="57"/>
        <v>,   / :  []</v>
      </c>
    </row>
    <row r="621" spans="1:20" ht="14.5" x14ac:dyDescent="0.35">
      <c r="A621" s="94"/>
      <c r="B621" s="75" t="str">
        <f>IFERROR(VLOOKUP(A621,'NETL Codes'!$A$1:$B$78,2,FALSE),"")</f>
        <v/>
      </c>
      <c r="C621" s="94"/>
      <c r="D621" s="94"/>
      <c r="E621" s="94"/>
      <c r="F621" s="92" t="s">
        <v>87</v>
      </c>
      <c r="G621" s="94"/>
      <c r="H621" s="95"/>
      <c r="I621" s="96"/>
      <c r="J621" s="96"/>
      <c r="K621" s="97"/>
      <c r="L621" s="70">
        <f t="shared" si="51"/>
        <v>0</v>
      </c>
      <c r="M621" s="71">
        <f t="shared" si="52"/>
        <v>0</v>
      </c>
      <c r="N621" s="71">
        <f t="shared" si="53"/>
        <v>0</v>
      </c>
      <c r="O621" s="71">
        <f t="shared" si="54"/>
        <v>0</v>
      </c>
      <c r="P621" s="71">
        <f t="shared" si="55"/>
        <v>0</v>
      </c>
      <c r="Q621" s="71">
        <f t="shared" si="56"/>
        <v>0</v>
      </c>
      <c r="R621" s="101" t="str">
        <f>IFERROR(VLOOKUP(G621,'Company Key'!A$8:C$19,2,FALSE)," ")</f>
        <v xml:space="preserve"> </v>
      </c>
      <c r="S621" s="42" t="str">
        <f>IFERROR(VLOOKUP(G621,'Company Key'!A$8:C$19,3,FALSE)," ")</f>
        <v xml:space="preserve"> </v>
      </c>
      <c r="T621" s="42" t="str">
        <f t="shared" si="57"/>
        <v>,   / :  []</v>
      </c>
    </row>
    <row r="622" spans="1:20" ht="14.5" x14ac:dyDescent="0.35">
      <c r="A622" s="94"/>
      <c r="B622" s="75" t="str">
        <f>IFERROR(VLOOKUP(A622,'NETL Codes'!$A$1:$B$78,2,FALSE),"")</f>
        <v/>
      </c>
      <c r="C622" s="94"/>
      <c r="D622" s="94"/>
      <c r="E622" s="94"/>
      <c r="F622" s="92" t="s">
        <v>87</v>
      </c>
      <c r="G622" s="94"/>
      <c r="H622" s="95"/>
      <c r="I622" s="96"/>
      <c r="J622" s="96"/>
      <c r="K622" s="97"/>
      <c r="L622" s="70">
        <f t="shared" si="51"/>
        <v>0</v>
      </c>
      <c r="M622" s="71">
        <f t="shared" si="52"/>
        <v>0</v>
      </c>
      <c r="N622" s="71">
        <f t="shared" si="53"/>
        <v>0</v>
      </c>
      <c r="O622" s="71">
        <f t="shared" si="54"/>
        <v>0</v>
      </c>
      <c r="P622" s="71">
        <f t="shared" si="55"/>
        <v>0</v>
      </c>
      <c r="Q622" s="71">
        <f t="shared" si="56"/>
        <v>0</v>
      </c>
      <c r="R622" s="101" t="str">
        <f>IFERROR(VLOOKUP(G622,'Company Key'!A$8:C$19,2,FALSE)," ")</f>
        <v xml:space="preserve"> </v>
      </c>
      <c r="S622" s="42" t="str">
        <f>IFERROR(VLOOKUP(G622,'Company Key'!A$8:C$19,3,FALSE)," ")</f>
        <v xml:space="preserve"> </v>
      </c>
      <c r="T622" s="42" t="str">
        <f t="shared" si="57"/>
        <v>,   / :  []</v>
      </c>
    </row>
    <row r="623" spans="1:20" ht="14.5" x14ac:dyDescent="0.35">
      <c r="A623" s="94"/>
      <c r="B623" s="75" t="str">
        <f>IFERROR(VLOOKUP(A623,'NETL Codes'!$A$1:$B$78,2,FALSE),"")</f>
        <v/>
      </c>
      <c r="C623" s="94"/>
      <c r="D623" s="94"/>
      <c r="E623" s="94"/>
      <c r="F623" s="92" t="s">
        <v>87</v>
      </c>
      <c r="G623" s="94"/>
      <c r="H623" s="95"/>
      <c r="I623" s="96"/>
      <c r="J623" s="96"/>
      <c r="K623" s="97"/>
      <c r="L623" s="70">
        <f t="shared" si="51"/>
        <v>0</v>
      </c>
      <c r="M623" s="71">
        <f t="shared" si="52"/>
        <v>0</v>
      </c>
      <c r="N623" s="71">
        <f t="shared" si="53"/>
        <v>0</v>
      </c>
      <c r="O623" s="71">
        <f t="shared" si="54"/>
        <v>0</v>
      </c>
      <c r="P623" s="71">
        <f t="shared" si="55"/>
        <v>0</v>
      </c>
      <c r="Q623" s="71">
        <f t="shared" si="56"/>
        <v>0</v>
      </c>
      <c r="R623" s="101" t="str">
        <f>IFERROR(VLOOKUP(G623,'Company Key'!A$8:C$19,2,FALSE)," ")</f>
        <v xml:space="preserve"> </v>
      </c>
      <c r="S623" s="42" t="str">
        <f>IFERROR(VLOOKUP(G623,'Company Key'!A$8:C$19,3,FALSE)," ")</f>
        <v xml:space="preserve"> </v>
      </c>
      <c r="T623" s="42" t="str">
        <f t="shared" si="57"/>
        <v>,   / :  []</v>
      </c>
    </row>
    <row r="624" spans="1:20" ht="14.5" x14ac:dyDescent="0.35">
      <c r="A624" s="94"/>
      <c r="B624" s="75" t="str">
        <f>IFERROR(VLOOKUP(A624,'NETL Codes'!$A$1:$B$78,2,FALSE),"")</f>
        <v/>
      </c>
      <c r="C624" s="94"/>
      <c r="D624" s="94"/>
      <c r="E624" s="94"/>
      <c r="F624" s="92" t="s">
        <v>87</v>
      </c>
      <c r="G624" s="94"/>
      <c r="H624" s="95"/>
      <c r="I624" s="96"/>
      <c r="J624" s="96"/>
      <c r="K624" s="97"/>
      <c r="L624" s="70">
        <f t="shared" si="51"/>
        <v>0</v>
      </c>
      <c r="M624" s="71">
        <f t="shared" si="52"/>
        <v>0</v>
      </c>
      <c r="N624" s="71">
        <f t="shared" si="53"/>
        <v>0</v>
      </c>
      <c r="O624" s="71">
        <f t="shared" si="54"/>
        <v>0</v>
      </c>
      <c r="P624" s="71">
        <f t="shared" si="55"/>
        <v>0</v>
      </c>
      <c r="Q624" s="71">
        <f t="shared" si="56"/>
        <v>0</v>
      </c>
      <c r="R624" s="101" t="str">
        <f>IFERROR(VLOOKUP(G624,'Company Key'!A$8:C$19,2,FALSE)," ")</f>
        <v xml:space="preserve"> </v>
      </c>
      <c r="S624" s="42" t="str">
        <f>IFERROR(VLOOKUP(G624,'Company Key'!A$8:C$19,3,FALSE)," ")</f>
        <v xml:space="preserve"> </v>
      </c>
      <c r="T624" s="42" t="str">
        <f t="shared" si="57"/>
        <v>,   / :  []</v>
      </c>
    </row>
    <row r="625" spans="1:20" ht="14.5" x14ac:dyDescent="0.35">
      <c r="A625" s="94"/>
      <c r="B625" s="75" t="str">
        <f>IFERROR(VLOOKUP(A625,'NETL Codes'!$A$1:$B$78,2,FALSE),"")</f>
        <v/>
      </c>
      <c r="C625" s="94"/>
      <c r="D625" s="94"/>
      <c r="E625" s="94"/>
      <c r="F625" s="92" t="s">
        <v>87</v>
      </c>
      <c r="G625" s="94"/>
      <c r="H625" s="95"/>
      <c r="I625" s="96"/>
      <c r="J625" s="96"/>
      <c r="K625" s="97"/>
      <c r="L625" s="70">
        <f t="shared" si="51"/>
        <v>0</v>
      </c>
      <c r="M625" s="71">
        <f t="shared" si="52"/>
        <v>0</v>
      </c>
      <c r="N625" s="71">
        <f t="shared" si="53"/>
        <v>0</v>
      </c>
      <c r="O625" s="71">
        <f t="shared" si="54"/>
        <v>0</v>
      </c>
      <c r="P625" s="71">
        <f t="shared" si="55"/>
        <v>0</v>
      </c>
      <c r="Q625" s="71">
        <f t="shared" si="56"/>
        <v>0</v>
      </c>
      <c r="R625" s="101" t="str">
        <f>IFERROR(VLOOKUP(G625,'Company Key'!A$8:C$19,2,FALSE)," ")</f>
        <v xml:space="preserve"> </v>
      </c>
      <c r="S625" s="42" t="str">
        <f>IFERROR(VLOOKUP(G625,'Company Key'!A$8:C$19,3,FALSE)," ")</f>
        <v xml:space="preserve"> </v>
      </c>
      <c r="T625" s="42" t="str">
        <f t="shared" si="57"/>
        <v>,   / :  []</v>
      </c>
    </row>
    <row r="626" spans="1:20" ht="14.5" x14ac:dyDescent="0.35">
      <c r="A626" s="94"/>
      <c r="B626" s="75" t="str">
        <f>IFERROR(VLOOKUP(A626,'NETL Codes'!$A$1:$B$78,2,FALSE),"")</f>
        <v/>
      </c>
      <c r="C626" s="94"/>
      <c r="D626" s="94"/>
      <c r="E626" s="94"/>
      <c r="F626" s="92" t="s">
        <v>87</v>
      </c>
      <c r="G626" s="94"/>
      <c r="H626" s="95"/>
      <c r="I626" s="96"/>
      <c r="J626" s="96"/>
      <c r="K626" s="97"/>
      <c r="L626" s="70">
        <f t="shared" si="51"/>
        <v>0</v>
      </c>
      <c r="M626" s="71">
        <f t="shared" si="52"/>
        <v>0</v>
      </c>
      <c r="N626" s="71">
        <f t="shared" si="53"/>
        <v>0</v>
      </c>
      <c r="O626" s="71">
        <f t="shared" si="54"/>
        <v>0</v>
      </c>
      <c r="P626" s="71">
        <f t="shared" si="55"/>
        <v>0</v>
      </c>
      <c r="Q626" s="71">
        <f t="shared" si="56"/>
        <v>0</v>
      </c>
      <c r="R626" s="101" t="str">
        <f>IFERROR(VLOOKUP(G626,'Company Key'!A$8:C$19,2,FALSE)," ")</f>
        <v xml:space="preserve"> </v>
      </c>
      <c r="S626" s="42" t="str">
        <f>IFERROR(VLOOKUP(G626,'Company Key'!A$8:C$19,3,FALSE)," ")</f>
        <v xml:space="preserve"> </v>
      </c>
      <c r="T626" s="42" t="str">
        <f t="shared" si="57"/>
        <v>,   / :  []</v>
      </c>
    </row>
    <row r="627" spans="1:20" ht="14.5" x14ac:dyDescent="0.35">
      <c r="A627" s="94"/>
      <c r="B627" s="75" t="str">
        <f>IFERROR(VLOOKUP(A627,'NETL Codes'!$A$1:$B$78,2,FALSE),"")</f>
        <v/>
      </c>
      <c r="C627" s="94"/>
      <c r="D627" s="94"/>
      <c r="E627" s="94"/>
      <c r="F627" s="92" t="s">
        <v>87</v>
      </c>
      <c r="G627" s="94"/>
      <c r="H627" s="95"/>
      <c r="I627" s="96"/>
      <c r="J627" s="96"/>
      <c r="K627" s="97"/>
      <c r="L627" s="70">
        <f t="shared" si="51"/>
        <v>0</v>
      </c>
      <c r="M627" s="71">
        <f t="shared" si="52"/>
        <v>0</v>
      </c>
      <c r="N627" s="71">
        <f t="shared" si="53"/>
        <v>0</v>
      </c>
      <c r="O627" s="71">
        <f t="shared" si="54"/>
        <v>0</v>
      </c>
      <c r="P627" s="71">
        <f t="shared" si="55"/>
        <v>0</v>
      </c>
      <c r="Q627" s="71">
        <f t="shared" si="56"/>
        <v>0</v>
      </c>
      <c r="R627" s="101" t="str">
        <f>IFERROR(VLOOKUP(G627,'Company Key'!A$8:C$19,2,FALSE)," ")</f>
        <v xml:space="preserve"> </v>
      </c>
      <c r="S627" s="42" t="str">
        <f>IFERROR(VLOOKUP(G627,'Company Key'!A$8:C$19,3,FALSE)," ")</f>
        <v xml:space="preserve"> </v>
      </c>
      <c r="T627" s="42" t="str">
        <f t="shared" si="57"/>
        <v>,   / :  []</v>
      </c>
    </row>
    <row r="628" spans="1:20" ht="14.5" x14ac:dyDescent="0.35">
      <c r="A628" s="94"/>
      <c r="B628" s="75" t="str">
        <f>IFERROR(VLOOKUP(A628,'NETL Codes'!$A$1:$B$78,2,FALSE),"")</f>
        <v/>
      </c>
      <c r="C628" s="94"/>
      <c r="D628" s="94"/>
      <c r="E628" s="94"/>
      <c r="F628" s="92" t="s">
        <v>87</v>
      </c>
      <c r="G628" s="94"/>
      <c r="H628" s="95"/>
      <c r="I628" s="96"/>
      <c r="J628" s="96"/>
      <c r="K628" s="97"/>
      <c r="L628" s="70">
        <f t="shared" si="51"/>
        <v>0</v>
      </c>
      <c r="M628" s="71">
        <f t="shared" si="52"/>
        <v>0</v>
      </c>
      <c r="N628" s="71">
        <f t="shared" si="53"/>
        <v>0</v>
      </c>
      <c r="O628" s="71">
        <f t="shared" si="54"/>
        <v>0</v>
      </c>
      <c r="P628" s="71">
        <f t="shared" si="55"/>
        <v>0</v>
      </c>
      <c r="Q628" s="71">
        <f t="shared" si="56"/>
        <v>0</v>
      </c>
      <c r="R628" s="101" t="str">
        <f>IFERROR(VLOOKUP(G628,'Company Key'!A$8:C$19,2,FALSE)," ")</f>
        <v xml:space="preserve"> </v>
      </c>
      <c r="S628" s="42" t="str">
        <f>IFERROR(VLOOKUP(G628,'Company Key'!A$8:C$19,3,FALSE)," ")</f>
        <v xml:space="preserve"> </v>
      </c>
      <c r="T628" s="42" t="str">
        <f t="shared" si="57"/>
        <v>,   / :  []</v>
      </c>
    </row>
    <row r="629" spans="1:20" ht="14.5" x14ac:dyDescent="0.35">
      <c r="A629" s="94"/>
      <c r="B629" s="75" t="str">
        <f>IFERROR(VLOOKUP(A629,'NETL Codes'!$A$1:$B$78,2,FALSE),"")</f>
        <v/>
      </c>
      <c r="C629" s="94"/>
      <c r="D629" s="94"/>
      <c r="E629" s="94"/>
      <c r="F629" s="92" t="s">
        <v>87</v>
      </c>
      <c r="G629" s="94"/>
      <c r="H629" s="95"/>
      <c r="I629" s="96"/>
      <c r="J629" s="96"/>
      <c r="K629" s="97"/>
      <c r="L629" s="70">
        <f t="shared" si="51"/>
        <v>0</v>
      </c>
      <c r="M629" s="71">
        <f t="shared" si="52"/>
        <v>0</v>
      </c>
      <c r="N629" s="71">
        <f t="shared" si="53"/>
        <v>0</v>
      </c>
      <c r="O629" s="71">
        <f t="shared" si="54"/>
        <v>0</v>
      </c>
      <c r="P629" s="71">
        <f t="shared" si="55"/>
        <v>0</v>
      </c>
      <c r="Q629" s="71">
        <f t="shared" si="56"/>
        <v>0</v>
      </c>
      <c r="R629" s="101" t="str">
        <f>IFERROR(VLOOKUP(G629,'Company Key'!A$8:C$19,2,FALSE)," ")</f>
        <v xml:space="preserve"> </v>
      </c>
      <c r="S629" s="42" t="str">
        <f>IFERROR(VLOOKUP(G629,'Company Key'!A$8:C$19,3,FALSE)," ")</f>
        <v xml:space="preserve"> </v>
      </c>
      <c r="T629" s="42" t="str">
        <f t="shared" si="57"/>
        <v>,   / :  []</v>
      </c>
    </row>
    <row r="630" spans="1:20" ht="14.5" x14ac:dyDescent="0.35">
      <c r="A630" s="94"/>
      <c r="B630" s="75" t="str">
        <f>IFERROR(VLOOKUP(A630,'NETL Codes'!$A$1:$B$78,2,FALSE),"")</f>
        <v/>
      </c>
      <c r="C630" s="94"/>
      <c r="D630" s="94"/>
      <c r="E630" s="94"/>
      <c r="F630" s="92" t="s">
        <v>87</v>
      </c>
      <c r="G630" s="94"/>
      <c r="H630" s="95"/>
      <c r="I630" s="96"/>
      <c r="J630" s="96"/>
      <c r="K630" s="97"/>
      <c r="L630" s="70">
        <f t="shared" si="51"/>
        <v>0</v>
      </c>
      <c r="M630" s="71">
        <f t="shared" si="52"/>
        <v>0</v>
      </c>
      <c r="N630" s="71">
        <f t="shared" si="53"/>
        <v>0</v>
      </c>
      <c r="O630" s="71">
        <f t="shared" si="54"/>
        <v>0</v>
      </c>
      <c r="P630" s="71">
        <f t="shared" si="55"/>
        <v>0</v>
      </c>
      <c r="Q630" s="71">
        <f t="shared" si="56"/>
        <v>0</v>
      </c>
      <c r="R630" s="101" t="str">
        <f>IFERROR(VLOOKUP(G630,'Company Key'!A$8:C$19,2,FALSE)," ")</f>
        <v xml:space="preserve"> </v>
      </c>
      <c r="S630" s="42" t="str">
        <f>IFERROR(VLOOKUP(G630,'Company Key'!A$8:C$19,3,FALSE)," ")</f>
        <v xml:space="preserve"> </v>
      </c>
      <c r="T630" s="42" t="str">
        <f t="shared" si="57"/>
        <v>,   / :  []</v>
      </c>
    </row>
    <row r="631" spans="1:20" ht="14.5" x14ac:dyDescent="0.35">
      <c r="A631" s="94"/>
      <c r="B631" s="75" t="str">
        <f>IFERROR(VLOOKUP(A631,'NETL Codes'!$A$1:$B$78,2,FALSE),"")</f>
        <v/>
      </c>
      <c r="C631" s="94"/>
      <c r="D631" s="94"/>
      <c r="E631" s="94"/>
      <c r="F631" s="92" t="s">
        <v>87</v>
      </c>
      <c r="G631" s="94"/>
      <c r="H631" s="95"/>
      <c r="I631" s="96"/>
      <c r="J631" s="96"/>
      <c r="K631" s="97"/>
      <c r="L631" s="70">
        <f t="shared" si="51"/>
        <v>0</v>
      </c>
      <c r="M631" s="71">
        <f t="shared" si="52"/>
        <v>0</v>
      </c>
      <c r="N631" s="71">
        <f t="shared" si="53"/>
        <v>0</v>
      </c>
      <c r="O631" s="71">
        <f t="shared" si="54"/>
        <v>0</v>
      </c>
      <c r="P631" s="71">
        <f t="shared" si="55"/>
        <v>0</v>
      </c>
      <c r="Q631" s="71">
        <f t="shared" si="56"/>
        <v>0</v>
      </c>
      <c r="R631" s="101" t="str">
        <f>IFERROR(VLOOKUP(G631,'Company Key'!A$8:C$19,2,FALSE)," ")</f>
        <v xml:space="preserve"> </v>
      </c>
      <c r="S631" s="42" t="str">
        <f>IFERROR(VLOOKUP(G631,'Company Key'!A$8:C$19,3,FALSE)," ")</f>
        <v xml:space="preserve"> </v>
      </c>
      <c r="T631" s="42" t="str">
        <f t="shared" si="57"/>
        <v>,   / :  []</v>
      </c>
    </row>
    <row r="632" spans="1:20" ht="14.5" x14ac:dyDescent="0.35">
      <c r="A632" s="94"/>
      <c r="B632" s="75" t="str">
        <f>IFERROR(VLOOKUP(A632,'NETL Codes'!$A$1:$B$78,2,FALSE),"")</f>
        <v/>
      </c>
      <c r="C632" s="94"/>
      <c r="D632" s="94"/>
      <c r="E632" s="94"/>
      <c r="F632" s="92" t="s">
        <v>87</v>
      </c>
      <c r="G632" s="94"/>
      <c r="H632" s="95"/>
      <c r="I632" s="96"/>
      <c r="J632" s="96"/>
      <c r="K632" s="97"/>
      <c r="L632" s="70">
        <f t="shared" si="51"/>
        <v>0</v>
      </c>
      <c r="M632" s="71">
        <f t="shared" si="52"/>
        <v>0</v>
      </c>
      <c r="N632" s="71">
        <f t="shared" si="53"/>
        <v>0</v>
      </c>
      <c r="O632" s="71">
        <f t="shared" si="54"/>
        <v>0</v>
      </c>
      <c r="P632" s="71">
        <f t="shared" si="55"/>
        <v>0</v>
      </c>
      <c r="Q632" s="71">
        <f t="shared" si="56"/>
        <v>0</v>
      </c>
      <c r="R632" s="101" t="str">
        <f>IFERROR(VLOOKUP(G632,'Company Key'!A$8:C$19,2,FALSE)," ")</f>
        <v xml:space="preserve"> </v>
      </c>
      <c r="S632" s="42" t="str">
        <f>IFERROR(VLOOKUP(G632,'Company Key'!A$8:C$19,3,FALSE)," ")</f>
        <v xml:space="preserve"> </v>
      </c>
      <c r="T632" s="42" t="str">
        <f t="shared" si="57"/>
        <v>,   / :  []</v>
      </c>
    </row>
    <row r="633" spans="1:20" ht="14.5" x14ac:dyDescent="0.35">
      <c r="A633" s="94"/>
      <c r="B633" s="75" t="str">
        <f>IFERROR(VLOOKUP(A633,'NETL Codes'!$A$1:$B$78,2,FALSE),"")</f>
        <v/>
      </c>
      <c r="C633" s="94"/>
      <c r="D633" s="94"/>
      <c r="E633" s="94"/>
      <c r="F633" s="92" t="s">
        <v>87</v>
      </c>
      <c r="G633" s="94"/>
      <c r="H633" s="95"/>
      <c r="I633" s="96"/>
      <c r="J633" s="96"/>
      <c r="K633" s="97"/>
      <c r="L633" s="70">
        <f t="shared" si="51"/>
        <v>0</v>
      </c>
      <c r="M633" s="71">
        <f t="shared" si="52"/>
        <v>0</v>
      </c>
      <c r="N633" s="71">
        <f t="shared" si="53"/>
        <v>0</v>
      </c>
      <c r="O633" s="71">
        <f t="shared" si="54"/>
        <v>0</v>
      </c>
      <c r="P633" s="71">
        <f t="shared" si="55"/>
        <v>0</v>
      </c>
      <c r="Q633" s="71">
        <f t="shared" si="56"/>
        <v>0</v>
      </c>
      <c r="R633" s="101" t="str">
        <f>IFERROR(VLOOKUP(G633,'Company Key'!A$8:C$19,2,FALSE)," ")</f>
        <v xml:space="preserve"> </v>
      </c>
      <c r="S633" s="42" t="str">
        <f>IFERROR(VLOOKUP(G633,'Company Key'!A$8:C$19,3,FALSE)," ")</f>
        <v xml:space="preserve"> </v>
      </c>
      <c r="T633" s="42" t="str">
        <f t="shared" si="57"/>
        <v>,   / :  []</v>
      </c>
    </row>
    <row r="634" spans="1:20" ht="14.5" x14ac:dyDescent="0.35">
      <c r="A634" s="94"/>
      <c r="B634" s="75" t="str">
        <f>IFERROR(VLOOKUP(A634,'NETL Codes'!$A$1:$B$78,2,FALSE),"")</f>
        <v/>
      </c>
      <c r="C634" s="94"/>
      <c r="D634" s="94"/>
      <c r="E634" s="94"/>
      <c r="F634" s="92" t="s">
        <v>87</v>
      </c>
      <c r="G634" s="94"/>
      <c r="H634" s="95"/>
      <c r="I634" s="96"/>
      <c r="J634" s="96"/>
      <c r="K634" s="97"/>
      <c r="L634" s="70">
        <f t="shared" si="51"/>
        <v>0</v>
      </c>
      <c r="M634" s="71">
        <f t="shared" si="52"/>
        <v>0</v>
      </c>
      <c r="N634" s="71">
        <f t="shared" si="53"/>
        <v>0</v>
      </c>
      <c r="O634" s="71">
        <f t="shared" si="54"/>
        <v>0</v>
      </c>
      <c r="P634" s="71">
        <f t="shared" si="55"/>
        <v>0</v>
      </c>
      <c r="Q634" s="71">
        <f t="shared" si="56"/>
        <v>0</v>
      </c>
      <c r="R634" s="101" t="str">
        <f>IFERROR(VLOOKUP(G634,'Company Key'!A$8:C$19,2,FALSE)," ")</f>
        <v xml:space="preserve"> </v>
      </c>
      <c r="S634" s="42" t="str">
        <f>IFERROR(VLOOKUP(G634,'Company Key'!A$8:C$19,3,FALSE)," ")</f>
        <v xml:space="preserve"> </v>
      </c>
      <c r="T634" s="42" t="str">
        <f t="shared" si="57"/>
        <v>,   / :  []</v>
      </c>
    </row>
    <row r="635" spans="1:20" ht="14.5" x14ac:dyDescent="0.35">
      <c r="A635" s="94"/>
      <c r="B635" s="75" t="str">
        <f>IFERROR(VLOOKUP(A635,'NETL Codes'!$A$1:$B$78,2,FALSE),"")</f>
        <v/>
      </c>
      <c r="C635" s="94"/>
      <c r="D635" s="94"/>
      <c r="E635" s="94"/>
      <c r="F635" s="92" t="s">
        <v>87</v>
      </c>
      <c r="G635" s="94"/>
      <c r="H635" s="95"/>
      <c r="I635" s="96"/>
      <c r="J635" s="96"/>
      <c r="K635" s="97"/>
      <c r="L635" s="70">
        <f t="shared" si="51"/>
        <v>0</v>
      </c>
      <c r="M635" s="71">
        <f t="shared" si="52"/>
        <v>0</v>
      </c>
      <c r="N635" s="71">
        <f t="shared" si="53"/>
        <v>0</v>
      </c>
      <c r="O635" s="71">
        <f t="shared" si="54"/>
        <v>0</v>
      </c>
      <c r="P635" s="71">
        <f t="shared" si="55"/>
        <v>0</v>
      </c>
      <c r="Q635" s="71">
        <f t="shared" si="56"/>
        <v>0</v>
      </c>
      <c r="R635" s="101" t="str">
        <f>IFERROR(VLOOKUP(G635,'Company Key'!A$8:C$19,2,FALSE)," ")</f>
        <v xml:space="preserve"> </v>
      </c>
      <c r="S635" s="42" t="str">
        <f>IFERROR(VLOOKUP(G635,'Company Key'!A$8:C$19,3,FALSE)," ")</f>
        <v xml:space="preserve"> </v>
      </c>
      <c r="T635" s="42" t="str">
        <f t="shared" si="57"/>
        <v>,   / :  []</v>
      </c>
    </row>
    <row r="636" spans="1:20" ht="14.5" x14ac:dyDescent="0.35">
      <c r="A636" s="94"/>
      <c r="B636" s="75" t="str">
        <f>IFERROR(VLOOKUP(A636,'NETL Codes'!$A$1:$B$78,2,FALSE),"")</f>
        <v/>
      </c>
      <c r="C636" s="94"/>
      <c r="D636" s="94"/>
      <c r="E636" s="94"/>
      <c r="F636" s="92" t="s">
        <v>87</v>
      </c>
      <c r="G636" s="94"/>
      <c r="H636" s="95"/>
      <c r="I636" s="96"/>
      <c r="J636" s="96"/>
      <c r="K636" s="97"/>
      <c r="L636" s="70">
        <f t="shared" si="51"/>
        <v>0</v>
      </c>
      <c r="M636" s="71">
        <f t="shared" si="52"/>
        <v>0</v>
      </c>
      <c r="N636" s="71">
        <f t="shared" si="53"/>
        <v>0</v>
      </c>
      <c r="O636" s="71">
        <f t="shared" si="54"/>
        <v>0</v>
      </c>
      <c r="P636" s="71">
        <f t="shared" si="55"/>
        <v>0</v>
      </c>
      <c r="Q636" s="71">
        <f t="shared" si="56"/>
        <v>0</v>
      </c>
      <c r="R636" s="101" t="str">
        <f>IFERROR(VLOOKUP(G636,'Company Key'!A$8:C$19,2,FALSE)," ")</f>
        <v xml:space="preserve"> </v>
      </c>
      <c r="S636" s="42" t="str">
        <f>IFERROR(VLOOKUP(G636,'Company Key'!A$8:C$19,3,FALSE)," ")</f>
        <v xml:space="preserve"> </v>
      </c>
      <c r="T636" s="42" t="str">
        <f t="shared" si="57"/>
        <v>,   / :  []</v>
      </c>
    </row>
    <row r="637" spans="1:20" ht="14.5" x14ac:dyDescent="0.35">
      <c r="A637" s="94"/>
      <c r="B637" s="75" t="str">
        <f>IFERROR(VLOOKUP(A637,'NETL Codes'!$A$1:$B$78,2,FALSE),"")</f>
        <v/>
      </c>
      <c r="C637" s="94"/>
      <c r="D637" s="94"/>
      <c r="E637" s="94"/>
      <c r="F637" s="92" t="s">
        <v>87</v>
      </c>
      <c r="G637" s="94"/>
      <c r="H637" s="95"/>
      <c r="I637" s="96"/>
      <c r="J637" s="96"/>
      <c r="K637" s="97"/>
      <c r="L637" s="70">
        <f t="shared" ref="L637:L697" si="58">IF($I637="A",$H637,0)</f>
        <v>0</v>
      </c>
      <c r="M637" s="71">
        <f t="shared" ref="M637:M697" si="59">IF($I637="P",$H637,0)</f>
        <v>0</v>
      </c>
      <c r="N637" s="71">
        <f t="shared" ref="N637:N697" si="60">IF($I637="M",$H637,0)</f>
        <v>0</v>
      </c>
      <c r="O637" s="71">
        <f t="shared" ref="O637:O697" si="61">IF($I637="R",$H637,0)</f>
        <v>0</v>
      </c>
      <c r="P637" s="71">
        <f t="shared" ref="P637:P697" si="62">IF($I637="H",$H637,0)</f>
        <v>0</v>
      </c>
      <c r="Q637" s="71">
        <f t="shared" ref="Q637:Q697" si="63">IF($I637="O",$H637,0)</f>
        <v>0</v>
      </c>
      <c r="R637" s="101" t="str">
        <f>IFERROR(VLOOKUP(G637,'Company Key'!A$8:C$19,2,FALSE)," ")</f>
        <v xml:space="preserve"> </v>
      </c>
      <c r="S637" s="42" t="str">
        <f>IFERROR(VLOOKUP(G637,'Company Key'!A$8:C$19,3,FALSE)," ")</f>
        <v xml:space="preserve"> </v>
      </c>
      <c r="T637" s="42" t="str">
        <f t="shared" si="57"/>
        <v>,   / :  []</v>
      </c>
    </row>
    <row r="638" spans="1:20" ht="14.5" x14ac:dyDescent="0.35">
      <c r="A638" s="94"/>
      <c r="B638" s="75" t="str">
        <f>IFERROR(VLOOKUP(A638,'NETL Codes'!$A$1:$B$78,2,FALSE),"")</f>
        <v/>
      </c>
      <c r="C638" s="94"/>
      <c r="D638" s="94"/>
      <c r="E638" s="94"/>
      <c r="F638" s="92" t="s">
        <v>87</v>
      </c>
      <c r="G638" s="94"/>
      <c r="H638" s="95"/>
      <c r="I638" s="96"/>
      <c r="J638" s="96"/>
      <c r="K638" s="97"/>
      <c r="L638" s="70">
        <f t="shared" si="58"/>
        <v>0</v>
      </c>
      <c r="M638" s="71">
        <f t="shared" si="59"/>
        <v>0</v>
      </c>
      <c r="N638" s="71">
        <f t="shared" si="60"/>
        <v>0</v>
      </c>
      <c r="O638" s="71">
        <f t="shared" si="61"/>
        <v>0</v>
      </c>
      <c r="P638" s="71">
        <f t="shared" si="62"/>
        <v>0</v>
      </c>
      <c r="Q638" s="71">
        <f t="shared" si="63"/>
        <v>0</v>
      </c>
      <c r="R638" s="101" t="str">
        <f>IFERROR(VLOOKUP(G638,'Company Key'!A$8:C$19,2,FALSE)," ")</f>
        <v xml:space="preserve"> </v>
      </c>
      <c r="S638" s="42" t="str">
        <f>IFERROR(VLOOKUP(G638,'Company Key'!A$8:C$19,3,FALSE)," ")</f>
        <v xml:space="preserve"> </v>
      </c>
      <c r="T638" s="42" t="str">
        <f t="shared" si="57"/>
        <v>,   / :  []</v>
      </c>
    </row>
    <row r="639" spans="1:20" ht="14.5" x14ac:dyDescent="0.35">
      <c r="A639" s="94"/>
      <c r="B639" s="75" t="str">
        <f>IFERROR(VLOOKUP(A639,'NETL Codes'!$A$1:$B$78,2,FALSE),"")</f>
        <v/>
      </c>
      <c r="C639" s="94"/>
      <c r="D639" s="94"/>
      <c r="E639" s="94"/>
      <c r="F639" s="92" t="s">
        <v>87</v>
      </c>
      <c r="G639" s="94"/>
      <c r="H639" s="95"/>
      <c r="I639" s="96"/>
      <c r="J639" s="96"/>
      <c r="K639" s="97"/>
      <c r="L639" s="70">
        <f t="shared" si="58"/>
        <v>0</v>
      </c>
      <c r="M639" s="71">
        <f t="shared" si="59"/>
        <v>0</v>
      </c>
      <c r="N639" s="71">
        <f t="shared" si="60"/>
        <v>0</v>
      </c>
      <c r="O639" s="71">
        <f t="shared" si="61"/>
        <v>0</v>
      </c>
      <c r="P639" s="71">
        <f t="shared" si="62"/>
        <v>0</v>
      </c>
      <c r="Q639" s="71">
        <f t="shared" si="63"/>
        <v>0</v>
      </c>
      <c r="R639" s="101" t="str">
        <f>IFERROR(VLOOKUP(G639,'Company Key'!A$8:C$19,2,FALSE)," ")</f>
        <v xml:space="preserve"> </v>
      </c>
      <c r="S639" s="42" t="str">
        <f>IFERROR(VLOOKUP(G639,'Company Key'!A$8:C$19,3,FALSE)," ")</f>
        <v xml:space="preserve"> </v>
      </c>
      <c r="T639" s="42" t="str">
        <f t="shared" si="57"/>
        <v>,   / :  []</v>
      </c>
    </row>
    <row r="640" spans="1:20" ht="14.5" x14ac:dyDescent="0.35">
      <c r="A640" s="94"/>
      <c r="B640" s="75" t="str">
        <f>IFERROR(VLOOKUP(A640,'NETL Codes'!$A$1:$B$78,2,FALSE),"")</f>
        <v/>
      </c>
      <c r="C640" s="94"/>
      <c r="D640" s="94"/>
      <c r="E640" s="94"/>
      <c r="F640" s="92" t="s">
        <v>87</v>
      </c>
      <c r="G640" s="94"/>
      <c r="H640" s="95"/>
      <c r="I640" s="96"/>
      <c r="J640" s="96"/>
      <c r="K640" s="97"/>
      <c r="L640" s="70">
        <f t="shared" si="58"/>
        <v>0</v>
      </c>
      <c r="M640" s="71">
        <f t="shared" si="59"/>
        <v>0</v>
      </c>
      <c r="N640" s="71">
        <f t="shared" si="60"/>
        <v>0</v>
      </c>
      <c r="O640" s="71">
        <f t="shared" si="61"/>
        <v>0</v>
      </c>
      <c r="P640" s="71">
        <f t="shared" si="62"/>
        <v>0</v>
      </c>
      <c r="Q640" s="71">
        <f t="shared" si="63"/>
        <v>0</v>
      </c>
      <c r="R640" s="101" t="str">
        <f>IFERROR(VLOOKUP(G640,'Company Key'!A$8:C$19,2,FALSE)," ")</f>
        <v xml:space="preserve"> </v>
      </c>
      <c r="S640" s="42" t="str">
        <f>IFERROR(VLOOKUP(G640,'Company Key'!A$8:C$19,3,FALSE)," ")</f>
        <v xml:space="preserve"> </v>
      </c>
      <c r="T640" s="42" t="str">
        <f t="shared" si="57"/>
        <v>,   / :  []</v>
      </c>
    </row>
    <row r="641" spans="1:20" ht="14.5" x14ac:dyDescent="0.35">
      <c r="A641" s="94"/>
      <c r="B641" s="75" t="str">
        <f>IFERROR(VLOOKUP(A641,'NETL Codes'!$A$1:$B$78,2,FALSE),"")</f>
        <v/>
      </c>
      <c r="C641" s="94"/>
      <c r="D641" s="94"/>
      <c r="E641" s="94"/>
      <c r="F641" s="92" t="s">
        <v>87</v>
      </c>
      <c r="G641" s="94"/>
      <c r="H641" s="95"/>
      <c r="I641" s="96"/>
      <c r="J641" s="96"/>
      <c r="K641" s="97"/>
      <c r="L641" s="70">
        <f t="shared" si="58"/>
        <v>0</v>
      </c>
      <c r="M641" s="71">
        <f t="shared" si="59"/>
        <v>0</v>
      </c>
      <c r="N641" s="71">
        <f t="shared" si="60"/>
        <v>0</v>
      </c>
      <c r="O641" s="71">
        <f t="shared" si="61"/>
        <v>0</v>
      </c>
      <c r="P641" s="71">
        <f t="shared" si="62"/>
        <v>0</v>
      </c>
      <c r="Q641" s="71">
        <f t="shared" si="63"/>
        <v>0</v>
      </c>
      <c r="R641" s="101" t="str">
        <f>IFERROR(VLOOKUP(G641,'Company Key'!A$8:C$19,2,FALSE)," ")</f>
        <v xml:space="preserve"> </v>
      </c>
      <c r="S641" s="42" t="str">
        <f>IFERROR(VLOOKUP(G641,'Company Key'!A$8:C$19,3,FALSE)," ")</f>
        <v xml:space="preserve"> </v>
      </c>
      <c r="T641" s="42" t="str">
        <f t="shared" si="57"/>
        <v>,   / :  []</v>
      </c>
    </row>
    <row r="642" spans="1:20" ht="14.5" x14ac:dyDescent="0.35">
      <c r="A642" s="94"/>
      <c r="B642" s="75" t="str">
        <f>IFERROR(VLOOKUP(A642,'NETL Codes'!$A$1:$B$78,2,FALSE),"")</f>
        <v/>
      </c>
      <c r="C642" s="94"/>
      <c r="D642" s="94"/>
      <c r="E642" s="94"/>
      <c r="F642" s="92" t="s">
        <v>87</v>
      </c>
      <c r="G642" s="94"/>
      <c r="H642" s="95"/>
      <c r="I642" s="96"/>
      <c r="J642" s="96"/>
      <c r="K642" s="97"/>
      <c r="L642" s="70">
        <f t="shared" si="58"/>
        <v>0</v>
      </c>
      <c r="M642" s="71">
        <f t="shared" si="59"/>
        <v>0</v>
      </c>
      <c r="N642" s="71">
        <f t="shared" si="60"/>
        <v>0</v>
      </c>
      <c r="O642" s="71">
        <f t="shared" si="61"/>
        <v>0</v>
      </c>
      <c r="P642" s="71">
        <f t="shared" si="62"/>
        <v>0</v>
      </c>
      <c r="Q642" s="71">
        <f t="shared" si="63"/>
        <v>0</v>
      </c>
      <c r="R642" s="101" t="str">
        <f>IFERROR(VLOOKUP(G642,'Company Key'!A$8:C$19,2,FALSE)," ")</f>
        <v xml:space="preserve"> </v>
      </c>
      <c r="S642" s="42" t="str">
        <f>IFERROR(VLOOKUP(G642,'Company Key'!A$8:C$19,3,FALSE)," ")</f>
        <v xml:space="preserve"> </v>
      </c>
      <c r="T642" s="42" t="str">
        <f t="shared" si="57"/>
        <v>,   / :  []</v>
      </c>
    </row>
    <row r="643" spans="1:20" ht="14.5" x14ac:dyDescent="0.35">
      <c r="A643" s="94"/>
      <c r="B643" s="75" t="str">
        <f>IFERROR(VLOOKUP(A643,'NETL Codes'!$A$1:$B$78,2,FALSE),"")</f>
        <v/>
      </c>
      <c r="C643" s="94"/>
      <c r="D643" s="94"/>
      <c r="E643" s="94"/>
      <c r="F643" s="92" t="s">
        <v>87</v>
      </c>
      <c r="G643" s="94"/>
      <c r="H643" s="95"/>
      <c r="I643" s="96"/>
      <c r="J643" s="96"/>
      <c r="K643" s="97"/>
      <c r="L643" s="70">
        <f t="shared" si="58"/>
        <v>0</v>
      </c>
      <c r="M643" s="71">
        <f t="shared" si="59"/>
        <v>0</v>
      </c>
      <c r="N643" s="71">
        <f t="shared" si="60"/>
        <v>0</v>
      </c>
      <c r="O643" s="71">
        <f t="shared" si="61"/>
        <v>0</v>
      </c>
      <c r="P643" s="71">
        <f t="shared" si="62"/>
        <v>0</v>
      </c>
      <c r="Q643" s="71">
        <f t="shared" si="63"/>
        <v>0</v>
      </c>
      <c r="R643" s="101" t="str">
        <f>IFERROR(VLOOKUP(G643,'Company Key'!A$8:C$19,2,FALSE)," ")</f>
        <v xml:space="preserve"> </v>
      </c>
      <c r="S643" s="42" t="str">
        <f>IFERROR(VLOOKUP(G643,'Company Key'!A$8:C$19,3,FALSE)," ")</f>
        <v xml:space="preserve"> </v>
      </c>
      <c r="T643" s="42" t="str">
        <f t="shared" si="57"/>
        <v>,   / :  []</v>
      </c>
    </row>
    <row r="644" spans="1:20" ht="14.5" x14ac:dyDescent="0.35">
      <c r="A644" s="94"/>
      <c r="B644" s="75" t="str">
        <f>IFERROR(VLOOKUP(A644,'NETL Codes'!$A$1:$B$78,2,FALSE),"")</f>
        <v/>
      </c>
      <c r="C644" s="94"/>
      <c r="D644" s="94"/>
      <c r="E644" s="94"/>
      <c r="F644" s="92" t="s">
        <v>87</v>
      </c>
      <c r="G644" s="94"/>
      <c r="H644" s="95"/>
      <c r="I644" s="96"/>
      <c r="J644" s="96"/>
      <c r="K644" s="97"/>
      <c r="L644" s="70">
        <f t="shared" si="58"/>
        <v>0</v>
      </c>
      <c r="M644" s="71">
        <f t="shared" si="59"/>
        <v>0</v>
      </c>
      <c r="N644" s="71">
        <f t="shared" si="60"/>
        <v>0</v>
      </c>
      <c r="O644" s="71">
        <f t="shared" si="61"/>
        <v>0</v>
      </c>
      <c r="P644" s="71">
        <f t="shared" si="62"/>
        <v>0</v>
      </c>
      <c r="Q644" s="71">
        <f t="shared" si="63"/>
        <v>0</v>
      </c>
      <c r="R644" s="101" t="str">
        <f>IFERROR(VLOOKUP(G644,'Company Key'!A$8:C$19,2,FALSE)," ")</f>
        <v xml:space="preserve"> </v>
      </c>
      <c r="S644" s="42" t="str">
        <f>IFERROR(VLOOKUP(G644,'Company Key'!A$8:C$19,3,FALSE)," ")</f>
        <v xml:space="preserve"> </v>
      </c>
      <c r="T644" s="42" t="str">
        <f t="shared" si="57"/>
        <v>,   / :  []</v>
      </c>
    </row>
    <row r="645" spans="1:20" ht="14.5" x14ac:dyDescent="0.35">
      <c r="A645" s="94"/>
      <c r="B645" s="75" t="str">
        <f>IFERROR(VLOOKUP(A645,'NETL Codes'!$A$1:$B$78,2,FALSE),"")</f>
        <v/>
      </c>
      <c r="C645" s="94"/>
      <c r="D645" s="94"/>
      <c r="E645" s="94"/>
      <c r="F645" s="92" t="s">
        <v>87</v>
      </c>
      <c r="G645" s="94"/>
      <c r="H645" s="95"/>
      <c r="I645" s="96"/>
      <c r="J645" s="96"/>
      <c r="K645" s="97"/>
      <c r="L645" s="70">
        <f t="shared" si="58"/>
        <v>0</v>
      </c>
      <c r="M645" s="71">
        <f t="shared" si="59"/>
        <v>0</v>
      </c>
      <c r="N645" s="71">
        <f t="shared" si="60"/>
        <v>0</v>
      </c>
      <c r="O645" s="71">
        <f t="shared" si="61"/>
        <v>0</v>
      </c>
      <c r="P645" s="71">
        <f t="shared" si="62"/>
        <v>0</v>
      </c>
      <c r="Q645" s="71">
        <f t="shared" si="63"/>
        <v>0</v>
      </c>
      <c r="R645" s="101" t="str">
        <f>IFERROR(VLOOKUP(G645,'Company Key'!A$8:C$19,2,FALSE)," ")</f>
        <v xml:space="preserve"> </v>
      </c>
      <c r="S645" s="42" t="str">
        <f>IFERROR(VLOOKUP(G645,'Company Key'!A$8:C$19,3,FALSE)," ")</f>
        <v xml:space="preserve"> </v>
      </c>
      <c r="T645" s="42" t="str">
        <f t="shared" si="57"/>
        <v>,   / :  []</v>
      </c>
    </row>
    <row r="646" spans="1:20" ht="14.5" x14ac:dyDescent="0.35">
      <c r="A646" s="94"/>
      <c r="B646" s="75" t="str">
        <f>IFERROR(VLOOKUP(A646,'NETL Codes'!$A$1:$B$78,2,FALSE),"")</f>
        <v/>
      </c>
      <c r="C646" s="94"/>
      <c r="D646" s="94"/>
      <c r="E646" s="94"/>
      <c r="F646" s="92" t="s">
        <v>87</v>
      </c>
      <c r="G646" s="94"/>
      <c r="H646" s="95"/>
      <c r="I646" s="96"/>
      <c r="J646" s="96"/>
      <c r="K646" s="97"/>
      <c r="L646" s="70">
        <f t="shared" si="58"/>
        <v>0</v>
      </c>
      <c r="M646" s="71">
        <f t="shared" si="59"/>
        <v>0</v>
      </c>
      <c r="N646" s="71">
        <f t="shared" si="60"/>
        <v>0</v>
      </c>
      <c r="O646" s="71">
        <f t="shared" si="61"/>
        <v>0</v>
      </c>
      <c r="P646" s="71">
        <f t="shared" si="62"/>
        <v>0</v>
      </c>
      <c r="Q646" s="71">
        <f t="shared" si="63"/>
        <v>0</v>
      </c>
      <c r="R646" s="101" t="str">
        <f>IFERROR(VLOOKUP(G646,'Company Key'!A$8:C$19,2,FALSE)," ")</f>
        <v xml:space="preserve"> </v>
      </c>
      <c r="S646" s="42" t="str">
        <f>IFERROR(VLOOKUP(G646,'Company Key'!A$8:C$19,3,FALSE)," ")</f>
        <v xml:space="preserve"> </v>
      </c>
      <c r="T646" s="42" t="str">
        <f t="shared" si="57"/>
        <v>,   / :  []</v>
      </c>
    </row>
    <row r="647" spans="1:20" ht="14.5" x14ac:dyDescent="0.35">
      <c r="A647" s="94"/>
      <c r="B647" s="75" t="str">
        <f>IFERROR(VLOOKUP(A647,'NETL Codes'!$A$1:$B$78,2,FALSE),"")</f>
        <v/>
      </c>
      <c r="C647" s="94"/>
      <c r="D647" s="94"/>
      <c r="E647" s="94"/>
      <c r="F647" s="92" t="s">
        <v>87</v>
      </c>
      <c r="G647" s="94"/>
      <c r="H647" s="95"/>
      <c r="I647" s="96"/>
      <c r="J647" s="96"/>
      <c r="K647" s="97"/>
      <c r="L647" s="70">
        <f t="shared" si="58"/>
        <v>0</v>
      </c>
      <c r="M647" s="71">
        <f t="shared" si="59"/>
        <v>0</v>
      </c>
      <c r="N647" s="71">
        <f t="shared" si="60"/>
        <v>0</v>
      </c>
      <c r="O647" s="71">
        <f t="shared" si="61"/>
        <v>0</v>
      </c>
      <c r="P647" s="71">
        <f t="shared" si="62"/>
        <v>0</v>
      </c>
      <c r="Q647" s="71">
        <f t="shared" si="63"/>
        <v>0</v>
      </c>
      <c r="R647" s="101" t="str">
        <f>IFERROR(VLOOKUP(G647,'Company Key'!A$8:C$19,2,FALSE)," ")</f>
        <v xml:space="preserve"> </v>
      </c>
      <c r="S647" s="42" t="str">
        <f>IFERROR(VLOOKUP(G647,'Company Key'!A$8:C$19,3,FALSE)," ")</f>
        <v xml:space="preserve"> </v>
      </c>
      <c r="T647" s="42" t="str">
        <f t="shared" si="57"/>
        <v>,   / :  []</v>
      </c>
    </row>
    <row r="648" spans="1:20" ht="14.5" x14ac:dyDescent="0.35">
      <c r="A648" s="94"/>
      <c r="B648" s="75" t="str">
        <f>IFERROR(VLOOKUP(A648,'NETL Codes'!$A$1:$B$78,2,FALSE),"")</f>
        <v/>
      </c>
      <c r="C648" s="94"/>
      <c r="D648" s="94"/>
      <c r="E648" s="94"/>
      <c r="F648" s="92" t="s">
        <v>87</v>
      </c>
      <c r="G648" s="94"/>
      <c r="H648" s="95"/>
      <c r="I648" s="96"/>
      <c r="J648" s="96"/>
      <c r="K648" s="97"/>
      <c r="L648" s="70">
        <f t="shared" si="58"/>
        <v>0</v>
      </c>
      <c r="M648" s="71">
        <f t="shared" si="59"/>
        <v>0</v>
      </c>
      <c r="N648" s="71">
        <f t="shared" si="60"/>
        <v>0</v>
      </c>
      <c r="O648" s="71">
        <f t="shared" si="61"/>
        <v>0</v>
      </c>
      <c r="P648" s="71">
        <f t="shared" si="62"/>
        <v>0</v>
      </c>
      <c r="Q648" s="71">
        <f t="shared" si="63"/>
        <v>0</v>
      </c>
      <c r="R648" s="101" t="str">
        <f>IFERROR(VLOOKUP(G648,'Company Key'!A$8:C$19,2,FALSE)," ")</f>
        <v xml:space="preserve"> </v>
      </c>
      <c r="S648" s="42" t="str">
        <f>IFERROR(VLOOKUP(G648,'Company Key'!A$8:C$19,3,FALSE)," ")</f>
        <v xml:space="preserve"> </v>
      </c>
      <c r="T648" s="42" t="str">
        <f t="shared" ref="T648:T697" si="64">D648&amp;", "&amp;E648&amp;"  / "&amp;C648&amp;": "&amp;" "&amp;"["&amp;G648&amp;"]"</f>
        <v>,   / :  []</v>
      </c>
    </row>
    <row r="649" spans="1:20" ht="14.5" x14ac:dyDescent="0.35">
      <c r="A649" s="94"/>
      <c r="B649" s="75" t="str">
        <f>IFERROR(VLOOKUP(A649,'NETL Codes'!$A$1:$B$78,2,FALSE),"")</f>
        <v/>
      </c>
      <c r="C649" s="94"/>
      <c r="D649" s="94"/>
      <c r="E649" s="94"/>
      <c r="F649" s="92" t="s">
        <v>87</v>
      </c>
      <c r="G649" s="94"/>
      <c r="H649" s="95"/>
      <c r="I649" s="96"/>
      <c r="J649" s="96"/>
      <c r="K649" s="97"/>
      <c r="L649" s="70">
        <f t="shared" si="58"/>
        <v>0</v>
      </c>
      <c r="M649" s="71">
        <f t="shared" si="59"/>
        <v>0</v>
      </c>
      <c r="N649" s="71">
        <f t="shared" si="60"/>
        <v>0</v>
      </c>
      <c r="O649" s="71">
        <f t="shared" si="61"/>
        <v>0</v>
      </c>
      <c r="P649" s="71">
        <f t="shared" si="62"/>
        <v>0</v>
      </c>
      <c r="Q649" s="71">
        <f t="shared" si="63"/>
        <v>0</v>
      </c>
      <c r="R649" s="101" t="str">
        <f>IFERROR(VLOOKUP(G649,'Company Key'!A$8:C$19,2,FALSE)," ")</f>
        <v xml:space="preserve"> </v>
      </c>
      <c r="S649" s="42" t="str">
        <f>IFERROR(VLOOKUP(G649,'Company Key'!A$8:C$19,3,FALSE)," ")</f>
        <v xml:space="preserve"> </v>
      </c>
      <c r="T649" s="42" t="str">
        <f t="shared" si="64"/>
        <v>,   / :  []</v>
      </c>
    </row>
    <row r="650" spans="1:20" ht="14.5" x14ac:dyDescent="0.35">
      <c r="A650" s="94"/>
      <c r="B650" s="75" t="str">
        <f>IFERROR(VLOOKUP(A650,'NETL Codes'!$A$1:$B$78,2,FALSE),"")</f>
        <v/>
      </c>
      <c r="C650" s="94"/>
      <c r="D650" s="94"/>
      <c r="E650" s="94"/>
      <c r="F650" s="92" t="s">
        <v>87</v>
      </c>
      <c r="G650" s="94"/>
      <c r="H650" s="95"/>
      <c r="I650" s="96"/>
      <c r="J650" s="96"/>
      <c r="K650" s="97"/>
      <c r="L650" s="70">
        <f t="shared" si="58"/>
        <v>0</v>
      </c>
      <c r="M650" s="71">
        <f t="shared" si="59"/>
        <v>0</v>
      </c>
      <c r="N650" s="71">
        <f t="shared" si="60"/>
        <v>0</v>
      </c>
      <c r="O650" s="71">
        <f t="shared" si="61"/>
        <v>0</v>
      </c>
      <c r="P650" s="71">
        <f t="shared" si="62"/>
        <v>0</v>
      </c>
      <c r="Q650" s="71">
        <f t="shared" si="63"/>
        <v>0</v>
      </c>
      <c r="R650" s="101" t="str">
        <f>IFERROR(VLOOKUP(G650,'Company Key'!A$8:C$19,2,FALSE)," ")</f>
        <v xml:space="preserve"> </v>
      </c>
      <c r="S650" s="42" t="str">
        <f>IFERROR(VLOOKUP(G650,'Company Key'!A$8:C$19,3,FALSE)," ")</f>
        <v xml:space="preserve"> </v>
      </c>
      <c r="T650" s="42" t="str">
        <f t="shared" si="64"/>
        <v>,   / :  []</v>
      </c>
    </row>
    <row r="651" spans="1:20" ht="14.5" x14ac:dyDescent="0.35">
      <c r="A651" s="94"/>
      <c r="B651" s="75" t="str">
        <f>IFERROR(VLOOKUP(A651,'NETL Codes'!$A$1:$B$78,2,FALSE),"")</f>
        <v/>
      </c>
      <c r="C651" s="94"/>
      <c r="D651" s="94"/>
      <c r="E651" s="94"/>
      <c r="F651" s="92" t="s">
        <v>87</v>
      </c>
      <c r="G651" s="94"/>
      <c r="H651" s="95"/>
      <c r="I651" s="96"/>
      <c r="J651" s="96"/>
      <c r="K651" s="97"/>
      <c r="L651" s="70">
        <f t="shared" si="58"/>
        <v>0</v>
      </c>
      <c r="M651" s="71">
        <f t="shared" si="59"/>
        <v>0</v>
      </c>
      <c r="N651" s="71">
        <f t="shared" si="60"/>
        <v>0</v>
      </c>
      <c r="O651" s="71">
        <f t="shared" si="61"/>
        <v>0</v>
      </c>
      <c r="P651" s="71">
        <f t="shared" si="62"/>
        <v>0</v>
      </c>
      <c r="Q651" s="71">
        <f t="shared" si="63"/>
        <v>0</v>
      </c>
      <c r="R651" s="101" t="str">
        <f>IFERROR(VLOOKUP(G651,'Company Key'!A$8:C$19,2,FALSE)," ")</f>
        <v xml:space="preserve"> </v>
      </c>
      <c r="S651" s="42" t="str">
        <f>IFERROR(VLOOKUP(G651,'Company Key'!A$8:C$19,3,FALSE)," ")</f>
        <v xml:space="preserve"> </v>
      </c>
      <c r="T651" s="42" t="str">
        <f t="shared" si="64"/>
        <v>,   / :  []</v>
      </c>
    </row>
    <row r="652" spans="1:20" ht="14.5" x14ac:dyDescent="0.35">
      <c r="A652" s="94"/>
      <c r="B652" s="75" t="str">
        <f>IFERROR(VLOOKUP(A652,'NETL Codes'!$A$1:$B$78,2,FALSE),"")</f>
        <v/>
      </c>
      <c r="C652" s="94"/>
      <c r="D652" s="94"/>
      <c r="E652" s="94"/>
      <c r="F652" s="92" t="s">
        <v>87</v>
      </c>
      <c r="G652" s="94"/>
      <c r="H652" s="95"/>
      <c r="I652" s="96"/>
      <c r="J652" s="96"/>
      <c r="K652" s="97"/>
      <c r="L652" s="70">
        <f t="shared" si="58"/>
        <v>0</v>
      </c>
      <c r="M652" s="71">
        <f t="shared" si="59"/>
        <v>0</v>
      </c>
      <c r="N652" s="71">
        <f t="shared" si="60"/>
        <v>0</v>
      </c>
      <c r="O652" s="71">
        <f t="shared" si="61"/>
        <v>0</v>
      </c>
      <c r="P652" s="71">
        <f t="shared" si="62"/>
        <v>0</v>
      </c>
      <c r="Q652" s="71">
        <f t="shared" si="63"/>
        <v>0</v>
      </c>
      <c r="R652" s="101" t="str">
        <f>IFERROR(VLOOKUP(G652,'Company Key'!A$8:C$19,2,FALSE)," ")</f>
        <v xml:space="preserve"> </v>
      </c>
      <c r="S652" s="42" t="str">
        <f>IFERROR(VLOOKUP(G652,'Company Key'!A$8:C$19,3,FALSE)," ")</f>
        <v xml:space="preserve"> </v>
      </c>
      <c r="T652" s="42" t="str">
        <f t="shared" si="64"/>
        <v>,   / :  []</v>
      </c>
    </row>
    <row r="653" spans="1:20" ht="14.5" x14ac:dyDescent="0.35">
      <c r="A653" s="94"/>
      <c r="B653" s="75" t="str">
        <f>IFERROR(VLOOKUP(A653,'NETL Codes'!$A$1:$B$78,2,FALSE),"")</f>
        <v/>
      </c>
      <c r="C653" s="94"/>
      <c r="D653" s="94"/>
      <c r="E653" s="94"/>
      <c r="F653" s="92" t="s">
        <v>87</v>
      </c>
      <c r="G653" s="94"/>
      <c r="H653" s="95"/>
      <c r="I653" s="96"/>
      <c r="J653" s="96"/>
      <c r="K653" s="97"/>
      <c r="L653" s="70">
        <f t="shared" si="58"/>
        <v>0</v>
      </c>
      <c r="M653" s="71">
        <f t="shared" si="59"/>
        <v>0</v>
      </c>
      <c r="N653" s="71">
        <f t="shared" si="60"/>
        <v>0</v>
      </c>
      <c r="O653" s="71">
        <f t="shared" si="61"/>
        <v>0</v>
      </c>
      <c r="P653" s="71">
        <f t="shared" si="62"/>
        <v>0</v>
      </c>
      <c r="Q653" s="71">
        <f t="shared" si="63"/>
        <v>0</v>
      </c>
      <c r="R653" s="101" t="str">
        <f>IFERROR(VLOOKUP(G653,'Company Key'!A$8:C$19,2,FALSE)," ")</f>
        <v xml:space="preserve"> </v>
      </c>
      <c r="S653" s="42" t="str">
        <f>IFERROR(VLOOKUP(G653,'Company Key'!A$8:C$19,3,FALSE)," ")</f>
        <v xml:space="preserve"> </v>
      </c>
      <c r="T653" s="42" t="str">
        <f t="shared" si="64"/>
        <v>,   / :  []</v>
      </c>
    </row>
    <row r="654" spans="1:20" ht="14.5" x14ac:dyDescent="0.35">
      <c r="A654" s="94"/>
      <c r="B654" s="75" t="str">
        <f>IFERROR(VLOOKUP(A654,'NETL Codes'!$A$1:$B$78,2,FALSE),"")</f>
        <v/>
      </c>
      <c r="C654" s="94"/>
      <c r="D654" s="94"/>
      <c r="E654" s="94"/>
      <c r="F654" s="92" t="s">
        <v>87</v>
      </c>
      <c r="G654" s="94"/>
      <c r="H654" s="95"/>
      <c r="I654" s="96"/>
      <c r="J654" s="96"/>
      <c r="K654" s="97"/>
      <c r="L654" s="70">
        <f t="shared" si="58"/>
        <v>0</v>
      </c>
      <c r="M654" s="71">
        <f t="shared" si="59"/>
        <v>0</v>
      </c>
      <c r="N654" s="71">
        <f t="shared" si="60"/>
        <v>0</v>
      </c>
      <c r="O654" s="71">
        <f t="shared" si="61"/>
        <v>0</v>
      </c>
      <c r="P654" s="71">
        <f t="shared" si="62"/>
        <v>0</v>
      </c>
      <c r="Q654" s="71">
        <f t="shared" si="63"/>
        <v>0</v>
      </c>
      <c r="R654" s="101" t="str">
        <f>IFERROR(VLOOKUP(G654,'Company Key'!A$8:C$19,2,FALSE)," ")</f>
        <v xml:space="preserve"> </v>
      </c>
      <c r="S654" s="42" t="str">
        <f>IFERROR(VLOOKUP(G654,'Company Key'!A$8:C$19,3,FALSE)," ")</f>
        <v xml:space="preserve"> </v>
      </c>
      <c r="T654" s="42" t="str">
        <f t="shared" si="64"/>
        <v>,   / :  []</v>
      </c>
    </row>
    <row r="655" spans="1:20" ht="14.5" x14ac:dyDescent="0.35">
      <c r="A655" s="94"/>
      <c r="B655" s="75" t="str">
        <f>IFERROR(VLOOKUP(A655,'NETL Codes'!$A$1:$B$78,2,FALSE),"")</f>
        <v/>
      </c>
      <c r="C655" s="94"/>
      <c r="D655" s="94"/>
      <c r="E655" s="94"/>
      <c r="F655" s="92" t="s">
        <v>87</v>
      </c>
      <c r="G655" s="94"/>
      <c r="H655" s="95"/>
      <c r="I655" s="96"/>
      <c r="J655" s="96"/>
      <c r="K655" s="97"/>
      <c r="L655" s="70">
        <f t="shared" si="58"/>
        <v>0</v>
      </c>
      <c r="M655" s="71">
        <f t="shared" si="59"/>
        <v>0</v>
      </c>
      <c r="N655" s="71">
        <f t="shared" si="60"/>
        <v>0</v>
      </c>
      <c r="O655" s="71">
        <f t="shared" si="61"/>
        <v>0</v>
      </c>
      <c r="P655" s="71">
        <f t="shared" si="62"/>
        <v>0</v>
      </c>
      <c r="Q655" s="71">
        <f t="shared" si="63"/>
        <v>0</v>
      </c>
      <c r="R655" s="101" t="str">
        <f>IFERROR(VLOOKUP(G655,'Company Key'!A$8:C$19,2,FALSE)," ")</f>
        <v xml:space="preserve"> </v>
      </c>
      <c r="S655" s="42" t="str">
        <f>IFERROR(VLOOKUP(G655,'Company Key'!A$8:C$19,3,FALSE)," ")</f>
        <v xml:space="preserve"> </v>
      </c>
      <c r="T655" s="42" t="str">
        <f t="shared" si="64"/>
        <v>,   / :  []</v>
      </c>
    </row>
    <row r="656" spans="1:20" ht="14.5" x14ac:dyDescent="0.35">
      <c r="A656" s="94"/>
      <c r="B656" s="75" t="str">
        <f>IFERROR(VLOOKUP(A656,'NETL Codes'!$A$1:$B$78,2,FALSE),"")</f>
        <v/>
      </c>
      <c r="C656" s="94"/>
      <c r="D656" s="94"/>
      <c r="E656" s="94"/>
      <c r="F656" s="92" t="s">
        <v>87</v>
      </c>
      <c r="G656" s="94"/>
      <c r="H656" s="95"/>
      <c r="I656" s="96"/>
      <c r="J656" s="96"/>
      <c r="K656" s="97"/>
      <c r="L656" s="70">
        <f t="shared" si="58"/>
        <v>0</v>
      </c>
      <c r="M656" s="71">
        <f t="shared" si="59"/>
        <v>0</v>
      </c>
      <c r="N656" s="71">
        <f t="shared" si="60"/>
        <v>0</v>
      </c>
      <c r="O656" s="71">
        <f t="shared" si="61"/>
        <v>0</v>
      </c>
      <c r="P656" s="71">
        <f t="shared" si="62"/>
        <v>0</v>
      </c>
      <c r="Q656" s="71">
        <f t="shared" si="63"/>
        <v>0</v>
      </c>
      <c r="R656" s="101" t="str">
        <f>IFERROR(VLOOKUP(G656,'Company Key'!A$8:C$19,2,FALSE)," ")</f>
        <v xml:space="preserve"> </v>
      </c>
      <c r="S656" s="42" t="str">
        <f>IFERROR(VLOOKUP(G656,'Company Key'!A$8:C$19,3,FALSE)," ")</f>
        <v xml:space="preserve"> </v>
      </c>
      <c r="T656" s="42" t="str">
        <f t="shared" si="64"/>
        <v>,   / :  []</v>
      </c>
    </row>
    <row r="657" spans="1:20" ht="14.5" x14ac:dyDescent="0.35">
      <c r="A657" s="94"/>
      <c r="B657" s="75" t="str">
        <f>IFERROR(VLOOKUP(A657,'NETL Codes'!$A$1:$B$78,2,FALSE),"")</f>
        <v/>
      </c>
      <c r="C657" s="94"/>
      <c r="D657" s="94"/>
      <c r="E657" s="94"/>
      <c r="F657" s="92" t="s">
        <v>87</v>
      </c>
      <c r="G657" s="94"/>
      <c r="H657" s="95"/>
      <c r="I657" s="96"/>
      <c r="J657" s="96"/>
      <c r="K657" s="97"/>
      <c r="L657" s="70">
        <f t="shared" si="58"/>
        <v>0</v>
      </c>
      <c r="M657" s="71">
        <f t="shared" si="59"/>
        <v>0</v>
      </c>
      <c r="N657" s="71">
        <f t="shared" si="60"/>
        <v>0</v>
      </c>
      <c r="O657" s="71">
        <f t="shared" si="61"/>
        <v>0</v>
      </c>
      <c r="P657" s="71">
        <f t="shared" si="62"/>
        <v>0</v>
      </c>
      <c r="Q657" s="71">
        <f t="shared" si="63"/>
        <v>0</v>
      </c>
      <c r="R657" s="101" t="str">
        <f>IFERROR(VLOOKUP(G657,'Company Key'!A$8:C$19,2,FALSE)," ")</f>
        <v xml:space="preserve"> </v>
      </c>
      <c r="S657" s="42" t="str">
        <f>IFERROR(VLOOKUP(G657,'Company Key'!A$8:C$19,3,FALSE)," ")</f>
        <v xml:space="preserve"> </v>
      </c>
      <c r="T657" s="42" t="str">
        <f t="shared" si="64"/>
        <v>,   / :  []</v>
      </c>
    </row>
    <row r="658" spans="1:20" ht="14.5" x14ac:dyDescent="0.35">
      <c r="A658" s="94"/>
      <c r="B658" s="75" t="str">
        <f>IFERROR(VLOOKUP(A658,'NETL Codes'!$A$1:$B$78,2,FALSE),"")</f>
        <v/>
      </c>
      <c r="C658" s="94"/>
      <c r="D658" s="94"/>
      <c r="E658" s="94"/>
      <c r="F658" s="92" t="s">
        <v>87</v>
      </c>
      <c r="G658" s="94"/>
      <c r="H658" s="95"/>
      <c r="I658" s="96"/>
      <c r="J658" s="96"/>
      <c r="K658" s="97"/>
      <c r="L658" s="70">
        <f t="shared" si="58"/>
        <v>0</v>
      </c>
      <c r="M658" s="71">
        <f t="shared" si="59"/>
        <v>0</v>
      </c>
      <c r="N658" s="71">
        <f t="shared" si="60"/>
        <v>0</v>
      </c>
      <c r="O658" s="71">
        <f t="shared" si="61"/>
        <v>0</v>
      </c>
      <c r="P658" s="71">
        <f t="shared" si="62"/>
        <v>0</v>
      </c>
      <c r="Q658" s="71">
        <f t="shared" si="63"/>
        <v>0</v>
      </c>
      <c r="R658" s="101" t="str">
        <f>IFERROR(VLOOKUP(G658,'Company Key'!A$8:C$19,2,FALSE)," ")</f>
        <v xml:space="preserve"> </v>
      </c>
      <c r="S658" s="42" t="str">
        <f>IFERROR(VLOOKUP(G658,'Company Key'!A$8:C$19,3,FALSE)," ")</f>
        <v xml:space="preserve"> </v>
      </c>
      <c r="T658" s="42" t="str">
        <f t="shared" si="64"/>
        <v>,   / :  []</v>
      </c>
    </row>
    <row r="659" spans="1:20" ht="14.5" x14ac:dyDescent="0.35">
      <c r="A659" s="94"/>
      <c r="B659" s="75" t="str">
        <f>IFERROR(VLOOKUP(A659,'NETL Codes'!$A$1:$B$78,2,FALSE),"")</f>
        <v/>
      </c>
      <c r="C659" s="94"/>
      <c r="D659" s="94"/>
      <c r="E659" s="94"/>
      <c r="F659" s="92" t="s">
        <v>87</v>
      </c>
      <c r="G659" s="94"/>
      <c r="H659" s="95"/>
      <c r="I659" s="96"/>
      <c r="J659" s="96"/>
      <c r="K659" s="97"/>
      <c r="L659" s="70">
        <f t="shared" si="58"/>
        <v>0</v>
      </c>
      <c r="M659" s="71">
        <f t="shared" si="59"/>
        <v>0</v>
      </c>
      <c r="N659" s="71">
        <f t="shared" si="60"/>
        <v>0</v>
      </c>
      <c r="O659" s="71">
        <f t="shared" si="61"/>
        <v>0</v>
      </c>
      <c r="P659" s="71">
        <f t="shared" si="62"/>
        <v>0</v>
      </c>
      <c r="Q659" s="71">
        <f t="shared" si="63"/>
        <v>0</v>
      </c>
      <c r="R659" s="101" t="str">
        <f>IFERROR(VLOOKUP(G659,'Company Key'!A$8:C$19,2,FALSE)," ")</f>
        <v xml:space="preserve"> </v>
      </c>
      <c r="S659" s="42" t="str">
        <f>IFERROR(VLOOKUP(G659,'Company Key'!A$8:C$19,3,FALSE)," ")</f>
        <v xml:space="preserve"> </v>
      </c>
      <c r="T659" s="42" t="str">
        <f t="shared" si="64"/>
        <v>,   / :  []</v>
      </c>
    </row>
    <row r="660" spans="1:20" ht="14.5" x14ac:dyDescent="0.35">
      <c r="A660" s="94"/>
      <c r="B660" s="75" t="str">
        <f>IFERROR(VLOOKUP(A660,'NETL Codes'!$A$1:$B$78,2,FALSE),"")</f>
        <v/>
      </c>
      <c r="C660" s="94"/>
      <c r="D660" s="94"/>
      <c r="E660" s="94"/>
      <c r="F660" s="92" t="s">
        <v>87</v>
      </c>
      <c r="G660" s="94"/>
      <c r="H660" s="95"/>
      <c r="I660" s="96"/>
      <c r="J660" s="96"/>
      <c r="K660" s="97"/>
      <c r="L660" s="70">
        <f t="shared" si="58"/>
        <v>0</v>
      </c>
      <c r="M660" s="71">
        <f t="shared" si="59"/>
        <v>0</v>
      </c>
      <c r="N660" s="71">
        <f t="shared" si="60"/>
        <v>0</v>
      </c>
      <c r="O660" s="71">
        <f t="shared" si="61"/>
        <v>0</v>
      </c>
      <c r="P660" s="71">
        <f t="shared" si="62"/>
        <v>0</v>
      </c>
      <c r="Q660" s="71">
        <f t="shared" si="63"/>
        <v>0</v>
      </c>
      <c r="R660" s="101" t="str">
        <f>IFERROR(VLOOKUP(G660,'Company Key'!A$8:C$19,2,FALSE)," ")</f>
        <v xml:space="preserve"> </v>
      </c>
      <c r="S660" s="42" t="str">
        <f>IFERROR(VLOOKUP(G660,'Company Key'!A$8:C$19,3,FALSE)," ")</f>
        <v xml:space="preserve"> </v>
      </c>
      <c r="T660" s="42" t="str">
        <f t="shared" si="64"/>
        <v>,   / :  []</v>
      </c>
    </row>
    <row r="661" spans="1:20" ht="14.5" x14ac:dyDescent="0.35">
      <c r="A661" s="94"/>
      <c r="B661" s="75" t="str">
        <f>IFERROR(VLOOKUP(A661,'NETL Codes'!$A$1:$B$78,2,FALSE),"")</f>
        <v/>
      </c>
      <c r="C661" s="94"/>
      <c r="D661" s="94"/>
      <c r="E661" s="94"/>
      <c r="F661" s="92" t="s">
        <v>87</v>
      </c>
      <c r="G661" s="94"/>
      <c r="H661" s="95"/>
      <c r="I661" s="96"/>
      <c r="J661" s="96"/>
      <c r="K661" s="97"/>
      <c r="L661" s="70">
        <f t="shared" si="58"/>
        <v>0</v>
      </c>
      <c r="M661" s="71">
        <f t="shared" si="59"/>
        <v>0</v>
      </c>
      <c r="N661" s="71">
        <f t="shared" si="60"/>
        <v>0</v>
      </c>
      <c r="O661" s="71">
        <f t="shared" si="61"/>
        <v>0</v>
      </c>
      <c r="P661" s="71">
        <f t="shared" si="62"/>
        <v>0</v>
      </c>
      <c r="Q661" s="71">
        <f t="shared" si="63"/>
        <v>0</v>
      </c>
      <c r="R661" s="101" t="str">
        <f>IFERROR(VLOOKUP(G661,'Company Key'!A$8:C$19,2,FALSE)," ")</f>
        <v xml:space="preserve"> </v>
      </c>
      <c r="S661" s="42" t="str">
        <f>IFERROR(VLOOKUP(G661,'Company Key'!A$8:C$19,3,FALSE)," ")</f>
        <v xml:space="preserve"> </v>
      </c>
      <c r="T661" s="42" t="str">
        <f t="shared" si="64"/>
        <v>,   / :  []</v>
      </c>
    </row>
    <row r="662" spans="1:20" ht="14.5" x14ac:dyDescent="0.35">
      <c r="A662" s="94"/>
      <c r="B662" s="75" t="str">
        <f>IFERROR(VLOOKUP(A662,'NETL Codes'!$A$1:$B$78,2,FALSE),"")</f>
        <v/>
      </c>
      <c r="C662" s="94"/>
      <c r="D662" s="94"/>
      <c r="E662" s="94"/>
      <c r="F662" s="92" t="s">
        <v>87</v>
      </c>
      <c r="G662" s="94"/>
      <c r="H662" s="95"/>
      <c r="I662" s="96"/>
      <c r="J662" s="96"/>
      <c r="K662" s="97"/>
      <c r="L662" s="70">
        <f t="shared" si="58"/>
        <v>0</v>
      </c>
      <c r="M662" s="71">
        <f t="shared" si="59"/>
        <v>0</v>
      </c>
      <c r="N662" s="71">
        <f t="shared" si="60"/>
        <v>0</v>
      </c>
      <c r="O662" s="71">
        <f t="shared" si="61"/>
        <v>0</v>
      </c>
      <c r="P662" s="71">
        <f t="shared" si="62"/>
        <v>0</v>
      </c>
      <c r="Q662" s="71">
        <f t="shared" si="63"/>
        <v>0</v>
      </c>
      <c r="R662" s="101" t="str">
        <f>IFERROR(VLOOKUP(G662,'Company Key'!A$8:C$19,2,FALSE)," ")</f>
        <v xml:space="preserve"> </v>
      </c>
      <c r="S662" s="42" t="str">
        <f>IFERROR(VLOOKUP(G662,'Company Key'!A$8:C$19,3,FALSE)," ")</f>
        <v xml:space="preserve"> </v>
      </c>
      <c r="T662" s="42" t="str">
        <f t="shared" si="64"/>
        <v>,   / :  []</v>
      </c>
    </row>
    <row r="663" spans="1:20" ht="14.5" x14ac:dyDescent="0.35">
      <c r="A663" s="94"/>
      <c r="B663" s="75" t="str">
        <f>IFERROR(VLOOKUP(A663,'NETL Codes'!$A$1:$B$78,2,FALSE),"")</f>
        <v/>
      </c>
      <c r="C663" s="94"/>
      <c r="D663" s="94"/>
      <c r="E663" s="94"/>
      <c r="F663" s="92" t="s">
        <v>87</v>
      </c>
      <c r="G663" s="94"/>
      <c r="H663" s="95"/>
      <c r="I663" s="96"/>
      <c r="J663" s="96"/>
      <c r="K663" s="97"/>
      <c r="L663" s="70">
        <f t="shared" si="58"/>
        <v>0</v>
      </c>
      <c r="M663" s="71">
        <f t="shared" si="59"/>
        <v>0</v>
      </c>
      <c r="N663" s="71">
        <f t="shared" si="60"/>
        <v>0</v>
      </c>
      <c r="O663" s="71">
        <f t="shared" si="61"/>
        <v>0</v>
      </c>
      <c r="P663" s="71">
        <f t="shared" si="62"/>
        <v>0</v>
      </c>
      <c r="Q663" s="71">
        <f t="shared" si="63"/>
        <v>0</v>
      </c>
      <c r="R663" s="101" t="str">
        <f>IFERROR(VLOOKUP(G663,'Company Key'!A$8:C$19,2,FALSE)," ")</f>
        <v xml:space="preserve"> </v>
      </c>
      <c r="S663" s="42" t="str">
        <f>IFERROR(VLOOKUP(G663,'Company Key'!A$8:C$19,3,FALSE)," ")</f>
        <v xml:space="preserve"> </v>
      </c>
      <c r="T663" s="42" t="str">
        <f t="shared" si="64"/>
        <v>,   / :  []</v>
      </c>
    </row>
    <row r="664" spans="1:20" ht="14.5" x14ac:dyDescent="0.35">
      <c r="A664" s="94"/>
      <c r="B664" s="75" t="str">
        <f>IFERROR(VLOOKUP(A664,'NETL Codes'!$A$1:$B$78,2,FALSE),"")</f>
        <v/>
      </c>
      <c r="C664" s="94"/>
      <c r="D664" s="94"/>
      <c r="E664" s="94"/>
      <c r="F664" s="92" t="s">
        <v>87</v>
      </c>
      <c r="G664" s="94"/>
      <c r="H664" s="95"/>
      <c r="I664" s="96"/>
      <c r="J664" s="96"/>
      <c r="K664" s="97"/>
      <c r="L664" s="70">
        <f t="shared" si="58"/>
        <v>0</v>
      </c>
      <c r="M664" s="71">
        <f t="shared" si="59"/>
        <v>0</v>
      </c>
      <c r="N664" s="71">
        <f t="shared" si="60"/>
        <v>0</v>
      </c>
      <c r="O664" s="71">
        <f t="shared" si="61"/>
        <v>0</v>
      </c>
      <c r="P664" s="71">
        <f t="shared" si="62"/>
        <v>0</v>
      </c>
      <c r="Q664" s="71">
        <f t="shared" si="63"/>
        <v>0</v>
      </c>
      <c r="R664" s="101" t="str">
        <f>IFERROR(VLOOKUP(G664,'Company Key'!A$8:C$19,2,FALSE)," ")</f>
        <v xml:space="preserve"> </v>
      </c>
      <c r="S664" s="42" t="str">
        <f>IFERROR(VLOOKUP(G664,'Company Key'!A$8:C$19,3,FALSE)," ")</f>
        <v xml:space="preserve"> </v>
      </c>
      <c r="T664" s="42" t="str">
        <f t="shared" si="64"/>
        <v>,   / :  []</v>
      </c>
    </row>
    <row r="665" spans="1:20" ht="14.5" x14ac:dyDescent="0.35">
      <c r="A665" s="94"/>
      <c r="B665" s="75" t="str">
        <f>IFERROR(VLOOKUP(A665,'NETL Codes'!$A$1:$B$78,2,FALSE),"")</f>
        <v/>
      </c>
      <c r="C665" s="94"/>
      <c r="D665" s="94"/>
      <c r="E665" s="94"/>
      <c r="F665" s="92" t="s">
        <v>87</v>
      </c>
      <c r="G665" s="94"/>
      <c r="H665" s="95"/>
      <c r="I665" s="96"/>
      <c r="J665" s="96"/>
      <c r="K665" s="97"/>
      <c r="L665" s="70">
        <f t="shared" si="58"/>
        <v>0</v>
      </c>
      <c r="M665" s="71">
        <f t="shared" si="59"/>
        <v>0</v>
      </c>
      <c r="N665" s="71">
        <f t="shared" si="60"/>
        <v>0</v>
      </c>
      <c r="O665" s="71">
        <f t="shared" si="61"/>
        <v>0</v>
      </c>
      <c r="P665" s="71">
        <f t="shared" si="62"/>
        <v>0</v>
      </c>
      <c r="Q665" s="71">
        <f t="shared" si="63"/>
        <v>0</v>
      </c>
      <c r="R665" s="101" t="str">
        <f>IFERROR(VLOOKUP(G665,'Company Key'!A$8:C$19,2,FALSE)," ")</f>
        <v xml:space="preserve"> </v>
      </c>
      <c r="S665" s="42" t="str">
        <f>IFERROR(VLOOKUP(G665,'Company Key'!A$8:C$19,3,FALSE)," ")</f>
        <v xml:space="preserve"> </v>
      </c>
      <c r="T665" s="42" t="str">
        <f t="shared" si="64"/>
        <v>,   / :  []</v>
      </c>
    </row>
    <row r="666" spans="1:20" ht="14.5" x14ac:dyDescent="0.35">
      <c r="A666" s="94"/>
      <c r="B666" s="75" t="str">
        <f>IFERROR(VLOOKUP(A666,'NETL Codes'!$A$1:$B$78,2,FALSE),"")</f>
        <v/>
      </c>
      <c r="C666" s="94"/>
      <c r="D666" s="94"/>
      <c r="E666" s="94"/>
      <c r="F666" s="92" t="s">
        <v>87</v>
      </c>
      <c r="G666" s="94"/>
      <c r="H666" s="95"/>
      <c r="I666" s="96"/>
      <c r="J666" s="96"/>
      <c r="K666" s="97"/>
      <c r="L666" s="70">
        <f t="shared" si="58"/>
        <v>0</v>
      </c>
      <c r="M666" s="71">
        <f t="shared" si="59"/>
        <v>0</v>
      </c>
      <c r="N666" s="71">
        <f t="shared" si="60"/>
        <v>0</v>
      </c>
      <c r="O666" s="71">
        <f t="shared" si="61"/>
        <v>0</v>
      </c>
      <c r="P666" s="71">
        <f t="shared" si="62"/>
        <v>0</v>
      </c>
      <c r="Q666" s="71">
        <f t="shared" si="63"/>
        <v>0</v>
      </c>
      <c r="R666" s="101" t="str">
        <f>IFERROR(VLOOKUP(G666,'Company Key'!A$8:C$19,2,FALSE)," ")</f>
        <v xml:space="preserve"> </v>
      </c>
      <c r="S666" s="42" t="str">
        <f>IFERROR(VLOOKUP(G666,'Company Key'!A$8:C$19,3,FALSE)," ")</f>
        <v xml:space="preserve"> </v>
      </c>
      <c r="T666" s="42" t="str">
        <f t="shared" si="64"/>
        <v>,   / :  []</v>
      </c>
    </row>
    <row r="667" spans="1:20" ht="14.5" x14ac:dyDescent="0.35">
      <c r="A667" s="94"/>
      <c r="B667" s="75" t="str">
        <f>IFERROR(VLOOKUP(A667,'NETL Codes'!$A$1:$B$78,2,FALSE),"")</f>
        <v/>
      </c>
      <c r="C667" s="94"/>
      <c r="D667" s="94"/>
      <c r="E667" s="94"/>
      <c r="F667" s="92" t="s">
        <v>87</v>
      </c>
      <c r="G667" s="94"/>
      <c r="H667" s="95"/>
      <c r="I667" s="96"/>
      <c r="J667" s="96"/>
      <c r="K667" s="97"/>
      <c r="L667" s="70">
        <f t="shared" si="58"/>
        <v>0</v>
      </c>
      <c r="M667" s="71">
        <f t="shared" si="59"/>
        <v>0</v>
      </c>
      <c r="N667" s="71">
        <f t="shared" si="60"/>
        <v>0</v>
      </c>
      <c r="O667" s="71">
        <f t="shared" si="61"/>
        <v>0</v>
      </c>
      <c r="P667" s="71">
        <f t="shared" si="62"/>
        <v>0</v>
      </c>
      <c r="Q667" s="71">
        <f t="shared" si="63"/>
        <v>0</v>
      </c>
      <c r="R667" s="101" t="str">
        <f>IFERROR(VLOOKUP(G667,'Company Key'!A$8:C$19,2,FALSE)," ")</f>
        <v xml:space="preserve"> </v>
      </c>
      <c r="S667" s="42" t="str">
        <f>IFERROR(VLOOKUP(G667,'Company Key'!A$8:C$19,3,FALSE)," ")</f>
        <v xml:space="preserve"> </v>
      </c>
      <c r="T667" s="42" t="str">
        <f t="shared" si="64"/>
        <v>,   / :  []</v>
      </c>
    </row>
    <row r="668" spans="1:20" ht="14.5" x14ac:dyDescent="0.35">
      <c r="A668" s="94"/>
      <c r="B668" s="75" t="str">
        <f>IFERROR(VLOOKUP(A668,'NETL Codes'!$A$1:$B$78,2,FALSE),"")</f>
        <v/>
      </c>
      <c r="C668" s="94"/>
      <c r="D668" s="94"/>
      <c r="E668" s="94"/>
      <c r="F668" s="92" t="s">
        <v>87</v>
      </c>
      <c r="G668" s="94"/>
      <c r="H668" s="95"/>
      <c r="I668" s="96"/>
      <c r="J668" s="96"/>
      <c r="K668" s="97"/>
      <c r="L668" s="70">
        <f t="shared" si="58"/>
        <v>0</v>
      </c>
      <c r="M668" s="71">
        <f t="shared" si="59"/>
        <v>0</v>
      </c>
      <c r="N668" s="71">
        <f t="shared" si="60"/>
        <v>0</v>
      </c>
      <c r="O668" s="71">
        <f t="shared" si="61"/>
        <v>0</v>
      </c>
      <c r="P668" s="71">
        <f t="shared" si="62"/>
        <v>0</v>
      </c>
      <c r="Q668" s="71">
        <f t="shared" si="63"/>
        <v>0</v>
      </c>
      <c r="R668" s="101" t="str">
        <f>IFERROR(VLOOKUP(G668,'Company Key'!A$8:C$19,2,FALSE)," ")</f>
        <v xml:space="preserve"> </v>
      </c>
      <c r="S668" s="42" t="str">
        <f>IFERROR(VLOOKUP(G668,'Company Key'!A$8:C$19,3,FALSE)," ")</f>
        <v xml:space="preserve"> </v>
      </c>
      <c r="T668" s="42" t="str">
        <f t="shared" si="64"/>
        <v>,   / :  []</v>
      </c>
    </row>
    <row r="669" spans="1:20" ht="14.5" x14ac:dyDescent="0.35">
      <c r="A669" s="94"/>
      <c r="B669" s="75" t="str">
        <f>IFERROR(VLOOKUP(A669,'NETL Codes'!$A$1:$B$78,2,FALSE),"")</f>
        <v/>
      </c>
      <c r="C669" s="94"/>
      <c r="D669" s="94"/>
      <c r="E669" s="94"/>
      <c r="F669" s="92" t="s">
        <v>87</v>
      </c>
      <c r="G669" s="94"/>
      <c r="H669" s="95"/>
      <c r="I669" s="96"/>
      <c r="J669" s="96"/>
      <c r="K669" s="97"/>
      <c r="L669" s="70">
        <f t="shared" si="58"/>
        <v>0</v>
      </c>
      <c r="M669" s="71">
        <f t="shared" si="59"/>
        <v>0</v>
      </c>
      <c r="N669" s="71">
        <f t="shared" si="60"/>
        <v>0</v>
      </c>
      <c r="O669" s="71">
        <f t="shared" si="61"/>
        <v>0</v>
      </c>
      <c r="P669" s="71">
        <f t="shared" si="62"/>
        <v>0</v>
      </c>
      <c r="Q669" s="71">
        <f t="shared" si="63"/>
        <v>0</v>
      </c>
      <c r="R669" s="101" t="str">
        <f>IFERROR(VLOOKUP(G669,'Company Key'!A$8:C$19,2,FALSE)," ")</f>
        <v xml:space="preserve"> </v>
      </c>
      <c r="S669" s="42" t="str">
        <f>IFERROR(VLOOKUP(G669,'Company Key'!A$8:C$19,3,FALSE)," ")</f>
        <v xml:space="preserve"> </v>
      </c>
      <c r="T669" s="42" t="str">
        <f t="shared" si="64"/>
        <v>,   / :  []</v>
      </c>
    </row>
    <row r="670" spans="1:20" ht="14.5" x14ac:dyDescent="0.35">
      <c r="A670" s="94"/>
      <c r="B670" s="75" t="str">
        <f>IFERROR(VLOOKUP(A670,'NETL Codes'!$A$1:$B$78,2,FALSE),"")</f>
        <v/>
      </c>
      <c r="C670" s="94"/>
      <c r="D670" s="94"/>
      <c r="E670" s="94"/>
      <c r="F670" s="92" t="s">
        <v>87</v>
      </c>
      <c r="G670" s="94"/>
      <c r="H670" s="95"/>
      <c r="I670" s="96"/>
      <c r="J670" s="96"/>
      <c r="K670" s="97"/>
      <c r="L670" s="70">
        <f t="shared" si="58"/>
        <v>0</v>
      </c>
      <c r="M670" s="71">
        <f t="shared" si="59"/>
        <v>0</v>
      </c>
      <c r="N670" s="71">
        <f t="shared" si="60"/>
        <v>0</v>
      </c>
      <c r="O670" s="71">
        <f t="shared" si="61"/>
        <v>0</v>
      </c>
      <c r="P670" s="71">
        <f t="shared" si="62"/>
        <v>0</v>
      </c>
      <c r="Q670" s="71">
        <f t="shared" si="63"/>
        <v>0</v>
      </c>
      <c r="R670" s="101" t="str">
        <f>IFERROR(VLOOKUP(G670,'Company Key'!A$8:C$19,2,FALSE)," ")</f>
        <v xml:space="preserve"> </v>
      </c>
      <c r="S670" s="42" t="str">
        <f>IFERROR(VLOOKUP(G670,'Company Key'!A$8:C$19,3,FALSE)," ")</f>
        <v xml:space="preserve"> </v>
      </c>
      <c r="T670" s="42" t="str">
        <f t="shared" si="64"/>
        <v>,   / :  []</v>
      </c>
    </row>
    <row r="671" spans="1:20" ht="14.5" x14ac:dyDescent="0.35">
      <c r="A671" s="94"/>
      <c r="B671" s="75" t="str">
        <f>IFERROR(VLOOKUP(A671,'NETL Codes'!$A$1:$B$78,2,FALSE),"")</f>
        <v/>
      </c>
      <c r="C671" s="94"/>
      <c r="D671" s="94"/>
      <c r="E671" s="94"/>
      <c r="F671" s="92" t="s">
        <v>87</v>
      </c>
      <c r="G671" s="94"/>
      <c r="H671" s="95"/>
      <c r="I671" s="96"/>
      <c r="J671" s="96"/>
      <c r="K671" s="97"/>
      <c r="L671" s="70">
        <f t="shared" si="58"/>
        <v>0</v>
      </c>
      <c r="M671" s="71">
        <f t="shared" si="59"/>
        <v>0</v>
      </c>
      <c r="N671" s="71">
        <f t="shared" si="60"/>
        <v>0</v>
      </c>
      <c r="O671" s="71">
        <f t="shared" si="61"/>
        <v>0</v>
      </c>
      <c r="P671" s="71">
        <f t="shared" si="62"/>
        <v>0</v>
      </c>
      <c r="Q671" s="71">
        <f t="shared" si="63"/>
        <v>0</v>
      </c>
      <c r="R671" s="101" t="str">
        <f>IFERROR(VLOOKUP(G671,'Company Key'!A$8:C$19,2,FALSE)," ")</f>
        <v xml:space="preserve"> </v>
      </c>
      <c r="S671" s="42" t="str">
        <f>IFERROR(VLOOKUP(G671,'Company Key'!A$8:C$19,3,FALSE)," ")</f>
        <v xml:space="preserve"> </v>
      </c>
      <c r="T671" s="42" t="str">
        <f t="shared" si="64"/>
        <v>,   / :  []</v>
      </c>
    </row>
    <row r="672" spans="1:20" ht="14.5" x14ac:dyDescent="0.35">
      <c r="A672" s="94"/>
      <c r="B672" s="75" t="str">
        <f>IFERROR(VLOOKUP(A672,'NETL Codes'!$A$1:$B$78,2,FALSE),"")</f>
        <v/>
      </c>
      <c r="C672" s="94"/>
      <c r="D672" s="94"/>
      <c r="E672" s="94"/>
      <c r="F672" s="92" t="s">
        <v>87</v>
      </c>
      <c r="G672" s="94"/>
      <c r="H672" s="95"/>
      <c r="I672" s="96"/>
      <c r="J672" s="96"/>
      <c r="K672" s="97"/>
      <c r="L672" s="70">
        <f t="shared" si="58"/>
        <v>0</v>
      </c>
      <c r="M672" s="71">
        <f t="shared" si="59"/>
        <v>0</v>
      </c>
      <c r="N672" s="71">
        <f t="shared" si="60"/>
        <v>0</v>
      </c>
      <c r="O672" s="71">
        <f t="shared" si="61"/>
        <v>0</v>
      </c>
      <c r="P672" s="71">
        <f t="shared" si="62"/>
        <v>0</v>
      </c>
      <c r="Q672" s="71">
        <f t="shared" si="63"/>
        <v>0</v>
      </c>
      <c r="R672" s="101" t="str">
        <f>IFERROR(VLOOKUP(G672,'Company Key'!A$8:C$19,2,FALSE)," ")</f>
        <v xml:space="preserve"> </v>
      </c>
      <c r="S672" s="42" t="str">
        <f>IFERROR(VLOOKUP(G672,'Company Key'!A$8:C$19,3,FALSE)," ")</f>
        <v xml:space="preserve"> </v>
      </c>
      <c r="T672" s="42" t="str">
        <f t="shared" si="64"/>
        <v>,   / :  []</v>
      </c>
    </row>
    <row r="673" spans="1:20" ht="14.5" x14ac:dyDescent="0.35">
      <c r="A673" s="94"/>
      <c r="B673" s="75" t="str">
        <f>IFERROR(VLOOKUP(A673,'NETL Codes'!$A$1:$B$78,2,FALSE),"")</f>
        <v/>
      </c>
      <c r="C673" s="94"/>
      <c r="D673" s="94"/>
      <c r="E673" s="94"/>
      <c r="F673" s="92" t="s">
        <v>87</v>
      </c>
      <c r="G673" s="94"/>
      <c r="H673" s="95"/>
      <c r="I673" s="96"/>
      <c r="J673" s="96"/>
      <c r="K673" s="97"/>
      <c r="L673" s="70">
        <f t="shared" si="58"/>
        <v>0</v>
      </c>
      <c r="M673" s="71">
        <f t="shared" si="59"/>
        <v>0</v>
      </c>
      <c r="N673" s="71">
        <f t="shared" si="60"/>
        <v>0</v>
      </c>
      <c r="O673" s="71">
        <f t="shared" si="61"/>
        <v>0</v>
      </c>
      <c r="P673" s="71">
        <f t="shared" si="62"/>
        <v>0</v>
      </c>
      <c r="Q673" s="71">
        <f t="shared" si="63"/>
        <v>0</v>
      </c>
      <c r="R673" s="101" t="str">
        <f>IFERROR(VLOOKUP(G673,'Company Key'!A$8:C$19,2,FALSE)," ")</f>
        <v xml:space="preserve"> </v>
      </c>
      <c r="S673" s="42" t="str">
        <f>IFERROR(VLOOKUP(G673,'Company Key'!A$8:C$19,3,FALSE)," ")</f>
        <v xml:space="preserve"> </v>
      </c>
      <c r="T673" s="42" t="str">
        <f t="shared" si="64"/>
        <v>,   / :  []</v>
      </c>
    </row>
    <row r="674" spans="1:20" ht="14.5" x14ac:dyDescent="0.35">
      <c r="A674" s="94"/>
      <c r="B674" s="75" t="str">
        <f>IFERROR(VLOOKUP(A674,'NETL Codes'!$A$1:$B$78,2,FALSE),"")</f>
        <v/>
      </c>
      <c r="C674" s="94"/>
      <c r="D674" s="94"/>
      <c r="E674" s="94"/>
      <c r="F674" s="92" t="s">
        <v>87</v>
      </c>
      <c r="G674" s="94"/>
      <c r="H674" s="95"/>
      <c r="I674" s="96"/>
      <c r="J674" s="96"/>
      <c r="K674" s="97"/>
      <c r="L674" s="70">
        <f t="shared" si="58"/>
        <v>0</v>
      </c>
      <c r="M674" s="71">
        <f t="shared" si="59"/>
        <v>0</v>
      </c>
      <c r="N674" s="71">
        <f t="shared" si="60"/>
        <v>0</v>
      </c>
      <c r="O674" s="71">
        <f t="shared" si="61"/>
        <v>0</v>
      </c>
      <c r="P674" s="71">
        <f t="shared" si="62"/>
        <v>0</v>
      </c>
      <c r="Q674" s="71">
        <f t="shared" si="63"/>
        <v>0</v>
      </c>
      <c r="R674" s="101" t="str">
        <f>IFERROR(VLOOKUP(G674,'Company Key'!A$8:C$19,2,FALSE)," ")</f>
        <v xml:space="preserve"> </v>
      </c>
      <c r="S674" s="42" t="str">
        <f>IFERROR(VLOOKUP(G674,'Company Key'!A$8:C$19,3,FALSE)," ")</f>
        <v xml:space="preserve"> </v>
      </c>
      <c r="T674" s="42" t="str">
        <f t="shared" si="64"/>
        <v>,   / :  []</v>
      </c>
    </row>
    <row r="675" spans="1:20" ht="14.5" x14ac:dyDescent="0.35">
      <c r="A675" s="94"/>
      <c r="B675" s="75" t="str">
        <f>IFERROR(VLOOKUP(A675,'NETL Codes'!$A$1:$B$78,2,FALSE),"")</f>
        <v/>
      </c>
      <c r="C675" s="94"/>
      <c r="D675" s="94"/>
      <c r="E675" s="94"/>
      <c r="F675" s="92" t="s">
        <v>87</v>
      </c>
      <c r="G675" s="94"/>
      <c r="H675" s="95"/>
      <c r="I675" s="96"/>
      <c r="J675" s="96"/>
      <c r="K675" s="97"/>
      <c r="L675" s="70">
        <f t="shared" si="58"/>
        <v>0</v>
      </c>
      <c r="M675" s="71">
        <f t="shared" si="59"/>
        <v>0</v>
      </c>
      <c r="N675" s="71">
        <f t="shared" si="60"/>
        <v>0</v>
      </c>
      <c r="O675" s="71">
        <f t="shared" si="61"/>
        <v>0</v>
      </c>
      <c r="P675" s="71">
        <f t="shared" si="62"/>
        <v>0</v>
      </c>
      <c r="Q675" s="71">
        <f t="shared" si="63"/>
        <v>0</v>
      </c>
      <c r="R675" s="101" t="str">
        <f>IFERROR(VLOOKUP(G675,'Company Key'!A$8:C$19,2,FALSE)," ")</f>
        <v xml:space="preserve"> </v>
      </c>
      <c r="S675" s="42" t="str">
        <f>IFERROR(VLOOKUP(G675,'Company Key'!A$8:C$19,3,FALSE)," ")</f>
        <v xml:space="preserve"> </v>
      </c>
      <c r="T675" s="42" t="str">
        <f t="shared" si="64"/>
        <v>,   / :  []</v>
      </c>
    </row>
    <row r="676" spans="1:20" ht="14.5" x14ac:dyDescent="0.35">
      <c r="A676" s="94"/>
      <c r="B676" s="75" t="str">
        <f>IFERROR(VLOOKUP(A676,'NETL Codes'!$A$1:$B$78,2,FALSE),"")</f>
        <v/>
      </c>
      <c r="C676" s="94"/>
      <c r="D676" s="94"/>
      <c r="E676" s="94"/>
      <c r="F676" s="92" t="s">
        <v>87</v>
      </c>
      <c r="G676" s="94"/>
      <c r="H676" s="95"/>
      <c r="I676" s="96"/>
      <c r="J676" s="96"/>
      <c r="K676" s="97"/>
      <c r="L676" s="70">
        <f t="shared" si="58"/>
        <v>0</v>
      </c>
      <c r="M676" s="71">
        <f t="shared" si="59"/>
        <v>0</v>
      </c>
      <c r="N676" s="71">
        <f t="shared" si="60"/>
        <v>0</v>
      </c>
      <c r="O676" s="71">
        <f t="shared" si="61"/>
        <v>0</v>
      </c>
      <c r="P676" s="71">
        <f t="shared" si="62"/>
        <v>0</v>
      </c>
      <c r="Q676" s="71">
        <f t="shared" si="63"/>
        <v>0</v>
      </c>
      <c r="R676" s="101" t="str">
        <f>IFERROR(VLOOKUP(G676,'Company Key'!A$8:C$19,2,FALSE)," ")</f>
        <v xml:space="preserve"> </v>
      </c>
      <c r="S676" s="42" t="str">
        <f>IFERROR(VLOOKUP(G676,'Company Key'!A$8:C$19,3,FALSE)," ")</f>
        <v xml:space="preserve"> </v>
      </c>
      <c r="T676" s="42" t="str">
        <f t="shared" si="64"/>
        <v>,   / :  []</v>
      </c>
    </row>
    <row r="677" spans="1:20" ht="14.5" x14ac:dyDescent="0.35">
      <c r="A677" s="94"/>
      <c r="B677" s="75" t="str">
        <f>IFERROR(VLOOKUP(A677,'NETL Codes'!$A$1:$B$78,2,FALSE),"")</f>
        <v/>
      </c>
      <c r="C677" s="94"/>
      <c r="D677" s="94"/>
      <c r="E677" s="94"/>
      <c r="F677" s="92" t="s">
        <v>87</v>
      </c>
      <c r="G677" s="94"/>
      <c r="H677" s="95"/>
      <c r="I677" s="96"/>
      <c r="J677" s="96"/>
      <c r="K677" s="97"/>
      <c r="L677" s="70">
        <f t="shared" si="58"/>
        <v>0</v>
      </c>
      <c r="M677" s="71">
        <f t="shared" si="59"/>
        <v>0</v>
      </c>
      <c r="N677" s="71">
        <f t="shared" si="60"/>
        <v>0</v>
      </c>
      <c r="O677" s="71">
        <f t="shared" si="61"/>
        <v>0</v>
      </c>
      <c r="P677" s="71">
        <f t="shared" si="62"/>
        <v>0</v>
      </c>
      <c r="Q677" s="71">
        <f t="shared" si="63"/>
        <v>0</v>
      </c>
      <c r="R677" s="101" t="str">
        <f>IFERROR(VLOOKUP(G677,'Company Key'!A$8:C$19,2,FALSE)," ")</f>
        <v xml:space="preserve"> </v>
      </c>
      <c r="S677" s="42" t="str">
        <f>IFERROR(VLOOKUP(G677,'Company Key'!A$8:C$19,3,FALSE)," ")</f>
        <v xml:space="preserve"> </v>
      </c>
      <c r="T677" s="42" t="str">
        <f t="shared" si="64"/>
        <v>,   / :  []</v>
      </c>
    </row>
    <row r="678" spans="1:20" ht="14.5" x14ac:dyDescent="0.35">
      <c r="A678" s="94"/>
      <c r="B678" s="75" t="str">
        <f>IFERROR(VLOOKUP(A678,'NETL Codes'!$A$1:$B$78,2,FALSE),"")</f>
        <v/>
      </c>
      <c r="C678" s="94"/>
      <c r="D678" s="94"/>
      <c r="E678" s="94"/>
      <c r="F678" s="92" t="s">
        <v>87</v>
      </c>
      <c r="G678" s="94"/>
      <c r="H678" s="95"/>
      <c r="I678" s="96"/>
      <c r="J678" s="96"/>
      <c r="K678" s="97"/>
      <c r="L678" s="70">
        <f t="shared" si="58"/>
        <v>0</v>
      </c>
      <c r="M678" s="71">
        <f t="shared" si="59"/>
        <v>0</v>
      </c>
      <c r="N678" s="71">
        <f t="shared" si="60"/>
        <v>0</v>
      </c>
      <c r="O678" s="71">
        <f t="shared" si="61"/>
        <v>0</v>
      </c>
      <c r="P678" s="71">
        <f t="shared" si="62"/>
        <v>0</v>
      </c>
      <c r="Q678" s="71">
        <f t="shared" si="63"/>
        <v>0</v>
      </c>
      <c r="R678" s="101" t="str">
        <f>IFERROR(VLOOKUP(G678,'Company Key'!A$8:C$19,2,FALSE)," ")</f>
        <v xml:space="preserve"> </v>
      </c>
      <c r="S678" s="42" t="str">
        <f>IFERROR(VLOOKUP(G678,'Company Key'!A$8:C$19,3,FALSE)," ")</f>
        <v xml:space="preserve"> </v>
      </c>
      <c r="T678" s="42" t="str">
        <f t="shared" si="64"/>
        <v>,   / :  []</v>
      </c>
    </row>
    <row r="679" spans="1:20" ht="14.5" x14ac:dyDescent="0.35">
      <c r="A679" s="94"/>
      <c r="B679" s="75" t="str">
        <f>IFERROR(VLOOKUP(A679,'NETL Codes'!$A$1:$B$78,2,FALSE),"")</f>
        <v/>
      </c>
      <c r="C679" s="94"/>
      <c r="D679" s="94"/>
      <c r="E679" s="94"/>
      <c r="F679" s="92" t="s">
        <v>87</v>
      </c>
      <c r="G679" s="94"/>
      <c r="H679" s="95"/>
      <c r="I679" s="96"/>
      <c r="J679" s="96"/>
      <c r="K679" s="97"/>
      <c r="L679" s="70">
        <f t="shared" si="58"/>
        <v>0</v>
      </c>
      <c r="M679" s="71">
        <f t="shared" si="59"/>
        <v>0</v>
      </c>
      <c r="N679" s="71">
        <f t="shared" si="60"/>
        <v>0</v>
      </c>
      <c r="O679" s="71">
        <f t="shared" si="61"/>
        <v>0</v>
      </c>
      <c r="P679" s="71">
        <f t="shared" si="62"/>
        <v>0</v>
      </c>
      <c r="Q679" s="71">
        <f t="shared" si="63"/>
        <v>0</v>
      </c>
      <c r="R679" s="101" t="str">
        <f>IFERROR(VLOOKUP(G679,'Company Key'!A$8:C$19,2,FALSE)," ")</f>
        <v xml:space="preserve"> </v>
      </c>
      <c r="S679" s="42" t="str">
        <f>IFERROR(VLOOKUP(G679,'Company Key'!A$8:C$19,3,FALSE)," ")</f>
        <v xml:space="preserve"> </v>
      </c>
      <c r="T679" s="42" t="str">
        <f t="shared" si="64"/>
        <v>,   / :  []</v>
      </c>
    </row>
    <row r="680" spans="1:20" ht="14.5" x14ac:dyDescent="0.35">
      <c r="A680" s="94"/>
      <c r="B680" s="75" t="str">
        <f>IFERROR(VLOOKUP(A680,'NETL Codes'!$A$1:$B$78,2,FALSE),"")</f>
        <v/>
      </c>
      <c r="C680" s="94"/>
      <c r="D680" s="94"/>
      <c r="E680" s="94"/>
      <c r="F680" s="92" t="s">
        <v>87</v>
      </c>
      <c r="G680" s="94"/>
      <c r="H680" s="95"/>
      <c r="I680" s="96"/>
      <c r="J680" s="96"/>
      <c r="K680" s="97"/>
      <c r="L680" s="70">
        <f t="shared" si="58"/>
        <v>0</v>
      </c>
      <c r="M680" s="71">
        <f t="shared" si="59"/>
        <v>0</v>
      </c>
      <c r="N680" s="71">
        <f t="shared" si="60"/>
        <v>0</v>
      </c>
      <c r="O680" s="71">
        <f t="shared" si="61"/>
        <v>0</v>
      </c>
      <c r="P680" s="71">
        <f t="shared" si="62"/>
        <v>0</v>
      </c>
      <c r="Q680" s="71">
        <f t="shared" si="63"/>
        <v>0</v>
      </c>
      <c r="R680" s="101" t="str">
        <f>IFERROR(VLOOKUP(G680,'Company Key'!A$8:C$19,2,FALSE)," ")</f>
        <v xml:space="preserve"> </v>
      </c>
      <c r="S680" s="42" t="str">
        <f>IFERROR(VLOOKUP(G680,'Company Key'!A$8:C$19,3,FALSE)," ")</f>
        <v xml:space="preserve"> </v>
      </c>
      <c r="T680" s="42" t="str">
        <f t="shared" si="64"/>
        <v>,   / :  []</v>
      </c>
    </row>
    <row r="681" spans="1:20" ht="14.5" x14ac:dyDescent="0.35">
      <c r="A681" s="94"/>
      <c r="B681" s="75" t="str">
        <f>IFERROR(VLOOKUP(A681,'NETL Codes'!$A$1:$B$78,2,FALSE),"")</f>
        <v/>
      </c>
      <c r="C681" s="94"/>
      <c r="D681" s="94"/>
      <c r="E681" s="94"/>
      <c r="F681" s="92" t="s">
        <v>87</v>
      </c>
      <c r="G681" s="94"/>
      <c r="H681" s="95"/>
      <c r="I681" s="96"/>
      <c r="J681" s="96"/>
      <c r="K681" s="97"/>
      <c r="L681" s="70">
        <f t="shared" si="58"/>
        <v>0</v>
      </c>
      <c r="M681" s="71">
        <f t="shared" si="59"/>
        <v>0</v>
      </c>
      <c r="N681" s="71">
        <f t="shared" si="60"/>
        <v>0</v>
      </c>
      <c r="O681" s="71">
        <f t="shared" si="61"/>
        <v>0</v>
      </c>
      <c r="P681" s="71">
        <f t="shared" si="62"/>
        <v>0</v>
      </c>
      <c r="Q681" s="71">
        <f t="shared" si="63"/>
        <v>0</v>
      </c>
      <c r="R681" s="101" t="str">
        <f>IFERROR(VLOOKUP(G681,'Company Key'!A$8:C$19,2,FALSE)," ")</f>
        <v xml:space="preserve"> </v>
      </c>
      <c r="S681" s="42" t="str">
        <f>IFERROR(VLOOKUP(G681,'Company Key'!A$8:C$19,3,FALSE)," ")</f>
        <v xml:space="preserve"> </v>
      </c>
      <c r="T681" s="42" t="str">
        <f t="shared" si="64"/>
        <v>,   / :  []</v>
      </c>
    </row>
    <row r="682" spans="1:20" ht="14.5" x14ac:dyDescent="0.35">
      <c r="A682" s="94"/>
      <c r="B682" s="75" t="str">
        <f>IFERROR(VLOOKUP(A682,'NETL Codes'!$A$1:$B$78,2,FALSE),"")</f>
        <v/>
      </c>
      <c r="C682" s="94"/>
      <c r="D682" s="94"/>
      <c r="E682" s="94"/>
      <c r="F682" s="92" t="s">
        <v>87</v>
      </c>
      <c r="G682" s="94"/>
      <c r="H682" s="95"/>
      <c r="I682" s="96"/>
      <c r="J682" s="96"/>
      <c r="K682" s="97"/>
      <c r="L682" s="70">
        <f t="shared" si="58"/>
        <v>0</v>
      </c>
      <c r="M682" s="71">
        <f t="shared" si="59"/>
        <v>0</v>
      </c>
      <c r="N682" s="71">
        <f t="shared" si="60"/>
        <v>0</v>
      </c>
      <c r="O682" s="71">
        <f t="shared" si="61"/>
        <v>0</v>
      </c>
      <c r="P682" s="71">
        <f t="shared" si="62"/>
        <v>0</v>
      </c>
      <c r="Q682" s="71">
        <f t="shared" si="63"/>
        <v>0</v>
      </c>
      <c r="R682" s="101" t="str">
        <f>IFERROR(VLOOKUP(G682,'Company Key'!A$8:C$19,2,FALSE)," ")</f>
        <v xml:space="preserve"> </v>
      </c>
      <c r="S682" s="42" t="str">
        <f>IFERROR(VLOOKUP(G682,'Company Key'!A$8:C$19,3,FALSE)," ")</f>
        <v xml:space="preserve"> </v>
      </c>
      <c r="T682" s="42" t="str">
        <f t="shared" si="64"/>
        <v>,   / :  []</v>
      </c>
    </row>
    <row r="683" spans="1:20" ht="14.5" x14ac:dyDescent="0.35">
      <c r="A683" s="94"/>
      <c r="B683" s="75" t="str">
        <f>IFERROR(VLOOKUP(A683,'NETL Codes'!$A$1:$B$78,2,FALSE),"")</f>
        <v/>
      </c>
      <c r="C683" s="94"/>
      <c r="D683" s="94"/>
      <c r="E683" s="94"/>
      <c r="F683" s="92" t="s">
        <v>87</v>
      </c>
      <c r="G683" s="94"/>
      <c r="H683" s="95"/>
      <c r="I683" s="96"/>
      <c r="J683" s="96"/>
      <c r="K683" s="97"/>
      <c r="L683" s="70">
        <f t="shared" si="58"/>
        <v>0</v>
      </c>
      <c r="M683" s="71">
        <f t="shared" si="59"/>
        <v>0</v>
      </c>
      <c r="N683" s="71">
        <f t="shared" si="60"/>
        <v>0</v>
      </c>
      <c r="O683" s="71">
        <f t="shared" si="61"/>
        <v>0</v>
      </c>
      <c r="P683" s="71">
        <f t="shared" si="62"/>
        <v>0</v>
      </c>
      <c r="Q683" s="71">
        <f t="shared" si="63"/>
        <v>0</v>
      </c>
      <c r="R683" s="101" t="str">
        <f>IFERROR(VLOOKUP(G683,'Company Key'!A$8:C$19,2,FALSE)," ")</f>
        <v xml:space="preserve"> </v>
      </c>
      <c r="S683" s="42" t="str">
        <f>IFERROR(VLOOKUP(G683,'Company Key'!A$8:C$19,3,FALSE)," ")</f>
        <v xml:space="preserve"> </v>
      </c>
      <c r="T683" s="42" t="str">
        <f t="shared" si="64"/>
        <v>,   / :  []</v>
      </c>
    </row>
    <row r="684" spans="1:20" ht="14.5" x14ac:dyDescent="0.35">
      <c r="A684" s="94"/>
      <c r="B684" s="75" t="str">
        <f>IFERROR(VLOOKUP(A684,'NETL Codes'!$A$1:$B$78,2,FALSE),"")</f>
        <v/>
      </c>
      <c r="C684" s="94"/>
      <c r="D684" s="94"/>
      <c r="E684" s="94"/>
      <c r="F684" s="92" t="s">
        <v>87</v>
      </c>
      <c r="G684" s="94"/>
      <c r="H684" s="95"/>
      <c r="I684" s="96"/>
      <c r="J684" s="96"/>
      <c r="K684" s="97"/>
      <c r="L684" s="70">
        <f t="shared" si="58"/>
        <v>0</v>
      </c>
      <c r="M684" s="71">
        <f t="shared" si="59"/>
        <v>0</v>
      </c>
      <c r="N684" s="71">
        <f t="shared" si="60"/>
        <v>0</v>
      </c>
      <c r="O684" s="71">
        <f t="shared" si="61"/>
        <v>0</v>
      </c>
      <c r="P684" s="71">
        <f t="shared" si="62"/>
        <v>0</v>
      </c>
      <c r="Q684" s="71">
        <f t="shared" si="63"/>
        <v>0</v>
      </c>
      <c r="R684" s="101" t="str">
        <f>IFERROR(VLOOKUP(G684,'Company Key'!A$8:C$19,2,FALSE)," ")</f>
        <v xml:space="preserve"> </v>
      </c>
      <c r="S684" s="42" t="str">
        <f>IFERROR(VLOOKUP(G684,'Company Key'!A$8:C$19,3,FALSE)," ")</f>
        <v xml:space="preserve"> </v>
      </c>
      <c r="T684" s="42" t="str">
        <f t="shared" si="64"/>
        <v>,   / :  []</v>
      </c>
    </row>
    <row r="685" spans="1:20" ht="14.5" x14ac:dyDescent="0.35">
      <c r="A685" s="94"/>
      <c r="B685" s="75" t="str">
        <f>IFERROR(VLOOKUP(A685,'NETL Codes'!$A$1:$B$78,2,FALSE),"")</f>
        <v/>
      </c>
      <c r="C685" s="94"/>
      <c r="D685" s="94"/>
      <c r="E685" s="94"/>
      <c r="F685" s="92" t="s">
        <v>87</v>
      </c>
      <c r="G685" s="94"/>
      <c r="H685" s="95"/>
      <c r="I685" s="96"/>
      <c r="J685" s="96"/>
      <c r="K685" s="97"/>
      <c r="L685" s="70">
        <f t="shared" si="58"/>
        <v>0</v>
      </c>
      <c r="M685" s="71">
        <f t="shared" si="59"/>
        <v>0</v>
      </c>
      <c r="N685" s="71">
        <f t="shared" si="60"/>
        <v>0</v>
      </c>
      <c r="O685" s="71">
        <f t="shared" si="61"/>
        <v>0</v>
      </c>
      <c r="P685" s="71">
        <f t="shared" si="62"/>
        <v>0</v>
      </c>
      <c r="Q685" s="71">
        <f t="shared" si="63"/>
        <v>0</v>
      </c>
      <c r="R685" s="101" t="str">
        <f>IFERROR(VLOOKUP(G685,'Company Key'!A$8:C$19,2,FALSE)," ")</f>
        <v xml:space="preserve"> </v>
      </c>
      <c r="S685" s="42" t="str">
        <f>IFERROR(VLOOKUP(G685,'Company Key'!A$8:C$19,3,FALSE)," ")</f>
        <v xml:space="preserve"> </v>
      </c>
      <c r="T685" s="42" t="str">
        <f t="shared" si="64"/>
        <v>,   / :  []</v>
      </c>
    </row>
    <row r="686" spans="1:20" ht="14.5" x14ac:dyDescent="0.35">
      <c r="A686" s="94"/>
      <c r="B686" s="75" t="str">
        <f>IFERROR(VLOOKUP(A686,'NETL Codes'!$A$1:$B$78,2,FALSE),"")</f>
        <v/>
      </c>
      <c r="C686" s="94"/>
      <c r="D686" s="94"/>
      <c r="E686" s="94"/>
      <c r="F686" s="92" t="s">
        <v>87</v>
      </c>
      <c r="G686" s="94"/>
      <c r="H686" s="95"/>
      <c r="I686" s="96"/>
      <c r="J686" s="96"/>
      <c r="K686" s="97"/>
      <c r="L686" s="70">
        <f t="shared" si="58"/>
        <v>0</v>
      </c>
      <c r="M686" s="71">
        <f t="shared" si="59"/>
        <v>0</v>
      </c>
      <c r="N686" s="71">
        <f t="shared" si="60"/>
        <v>0</v>
      </c>
      <c r="O686" s="71">
        <f t="shared" si="61"/>
        <v>0</v>
      </c>
      <c r="P686" s="71">
        <f t="shared" si="62"/>
        <v>0</v>
      </c>
      <c r="Q686" s="71">
        <f t="shared" si="63"/>
        <v>0</v>
      </c>
      <c r="R686" s="101" t="str">
        <f>IFERROR(VLOOKUP(G686,'Company Key'!A$8:C$19,2,FALSE)," ")</f>
        <v xml:space="preserve"> </v>
      </c>
      <c r="S686" s="42" t="str">
        <f>IFERROR(VLOOKUP(G686,'Company Key'!A$8:C$19,3,FALSE)," ")</f>
        <v xml:space="preserve"> </v>
      </c>
      <c r="T686" s="42" t="str">
        <f t="shared" si="64"/>
        <v>,   / :  []</v>
      </c>
    </row>
    <row r="687" spans="1:20" ht="14.5" x14ac:dyDescent="0.35">
      <c r="A687" s="94"/>
      <c r="B687" s="75" t="str">
        <f>IFERROR(VLOOKUP(A687,'NETL Codes'!$A$1:$B$78,2,FALSE),"")</f>
        <v/>
      </c>
      <c r="C687" s="94"/>
      <c r="D687" s="94"/>
      <c r="E687" s="94"/>
      <c r="F687" s="92" t="s">
        <v>87</v>
      </c>
      <c r="G687" s="94"/>
      <c r="H687" s="95"/>
      <c r="I687" s="96"/>
      <c r="J687" s="96"/>
      <c r="K687" s="97"/>
      <c r="L687" s="70">
        <f t="shared" si="58"/>
        <v>0</v>
      </c>
      <c r="M687" s="71">
        <f t="shared" si="59"/>
        <v>0</v>
      </c>
      <c r="N687" s="71">
        <f t="shared" si="60"/>
        <v>0</v>
      </c>
      <c r="O687" s="71">
        <f t="shared" si="61"/>
        <v>0</v>
      </c>
      <c r="P687" s="71">
        <f t="shared" si="62"/>
        <v>0</v>
      </c>
      <c r="Q687" s="71">
        <f t="shared" si="63"/>
        <v>0</v>
      </c>
      <c r="R687" s="101" t="str">
        <f>IFERROR(VLOOKUP(G687,'Company Key'!A$8:C$19,2,FALSE)," ")</f>
        <v xml:space="preserve"> </v>
      </c>
      <c r="S687" s="42" t="str">
        <f>IFERROR(VLOOKUP(G687,'Company Key'!A$8:C$19,3,FALSE)," ")</f>
        <v xml:space="preserve"> </v>
      </c>
      <c r="T687" s="42" t="str">
        <f t="shared" si="64"/>
        <v>,   / :  []</v>
      </c>
    </row>
    <row r="688" spans="1:20" ht="14.5" x14ac:dyDescent="0.35">
      <c r="A688" s="94"/>
      <c r="B688" s="75" t="str">
        <f>IFERROR(VLOOKUP(A688,'NETL Codes'!$A$1:$B$78,2,FALSE),"")</f>
        <v/>
      </c>
      <c r="C688" s="94"/>
      <c r="D688" s="94"/>
      <c r="E688" s="94"/>
      <c r="F688" s="92" t="s">
        <v>87</v>
      </c>
      <c r="G688" s="94"/>
      <c r="H688" s="95"/>
      <c r="I688" s="96"/>
      <c r="J688" s="96"/>
      <c r="K688" s="97"/>
      <c r="L688" s="70">
        <f t="shared" si="58"/>
        <v>0</v>
      </c>
      <c r="M688" s="71">
        <f t="shared" si="59"/>
        <v>0</v>
      </c>
      <c r="N688" s="71">
        <f t="shared" si="60"/>
        <v>0</v>
      </c>
      <c r="O688" s="71">
        <f t="shared" si="61"/>
        <v>0</v>
      </c>
      <c r="P688" s="71">
        <f t="shared" si="62"/>
        <v>0</v>
      </c>
      <c r="Q688" s="71">
        <f t="shared" si="63"/>
        <v>0</v>
      </c>
      <c r="R688" s="101" t="str">
        <f>IFERROR(VLOOKUP(G688,'Company Key'!A$8:C$19,2,FALSE)," ")</f>
        <v xml:space="preserve"> </v>
      </c>
      <c r="S688" s="42" t="str">
        <f>IFERROR(VLOOKUP(G688,'Company Key'!A$8:C$19,3,FALSE)," ")</f>
        <v xml:space="preserve"> </v>
      </c>
      <c r="T688" s="42" t="str">
        <f t="shared" si="64"/>
        <v>,   / :  []</v>
      </c>
    </row>
    <row r="689" spans="1:20" ht="14.5" x14ac:dyDescent="0.35">
      <c r="A689" s="94"/>
      <c r="B689" s="75" t="str">
        <f>IFERROR(VLOOKUP(A689,'NETL Codes'!$A$1:$B$78,2,FALSE),"")</f>
        <v/>
      </c>
      <c r="C689" s="94"/>
      <c r="D689" s="94"/>
      <c r="E689" s="94"/>
      <c r="F689" s="92" t="s">
        <v>87</v>
      </c>
      <c r="G689" s="94"/>
      <c r="H689" s="95"/>
      <c r="I689" s="96"/>
      <c r="J689" s="96"/>
      <c r="K689" s="97"/>
      <c r="L689" s="70">
        <f t="shared" si="58"/>
        <v>0</v>
      </c>
      <c r="M689" s="71">
        <f t="shared" si="59"/>
        <v>0</v>
      </c>
      <c r="N689" s="71">
        <f t="shared" si="60"/>
        <v>0</v>
      </c>
      <c r="O689" s="71">
        <f t="shared" si="61"/>
        <v>0</v>
      </c>
      <c r="P689" s="71">
        <f t="shared" si="62"/>
        <v>0</v>
      </c>
      <c r="Q689" s="71">
        <f t="shared" si="63"/>
        <v>0</v>
      </c>
      <c r="R689" s="101" t="str">
        <f>IFERROR(VLOOKUP(G689,'Company Key'!A$8:C$19,2,FALSE)," ")</f>
        <v xml:space="preserve"> </v>
      </c>
      <c r="S689" s="42" t="str">
        <f>IFERROR(VLOOKUP(G689,'Company Key'!A$8:C$19,3,FALSE)," ")</f>
        <v xml:space="preserve"> </v>
      </c>
      <c r="T689" s="42" t="str">
        <f t="shared" si="64"/>
        <v>,   / :  []</v>
      </c>
    </row>
    <row r="690" spans="1:20" ht="14.5" x14ac:dyDescent="0.35">
      <c r="A690" s="94"/>
      <c r="B690" s="75" t="str">
        <f>IFERROR(VLOOKUP(A690,'NETL Codes'!$A$1:$B$78,2,FALSE),"")</f>
        <v/>
      </c>
      <c r="C690" s="94"/>
      <c r="D690" s="94"/>
      <c r="E690" s="94"/>
      <c r="F690" s="92" t="s">
        <v>87</v>
      </c>
      <c r="G690" s="94"/>
      <c r="H690" s="95"/>
      <c r="I690" s="96"/>
      <c r="J690" s="96"/>
      <c r="K690" s="97"/>
      <c r="L690" s="70">
        <f t="shared" si="58"/>
        <v>0</v>
      </c>
      <c r="M690" s="71">
        <f t="shared" si="59"/>
        <v>0</v>
      </c>
      <c r="N690" s="71">
        <f t="shared" si="60"/>
        <v>0</v>
      </c>
      <c r="O690" s="71">
        <f t="shared" si="61"/>
        <v>0</v>
      </c>
      <c r="P690" s="71">
        <f t="shared" si="62"/>
        <v>0</v>
      </c>
      <c r="Q690" s="71">
        <f t="shared" si="63"/>
        <v>0</v>
      </c>
      <c r="R690" s="101" t="str">
        <f>IFERROR(VLOOKUP(G690,'Company Key'!A$8:C$19,2,FALSE)," ")</f>
        <v xml:space="preserve"> </v>
      </c>
      <c r="S690" s="42" t="str">
        <f>IFERROR(VLOOKUP(G690,'Company Key'!A$8:C$19,3,FALSE)," ")</f>
        <v xml:space="preserve"> </v>
      </c>
      <c r="T690" s="42" t="str">
        <f t="shared" si="64"/>
        <v>,   / :  []</v>
      </c>
    </row>
    <row r="691" spans="1:20" ht="14.5" x14ac:dyDescent="0.35">
      <c r="A691" s="94"/>
      <c r="B691" s="75" t="str">
        <f>IFERROR(VLOOKUP(A691,'NETL Codes'!$A$1:$B$78,2,FALSE),"")</f>
        <v/>
      </c>
      <c r="C691" s="94"/>
      <c r="D691" s="94"/>
      <c r="E691" s="94"/>
      <c r="F691" s="92" t="s">
        <v>87</v>
      </c>
      <c r="G691" s="94"/>
      <c r="H691" s="95"/>
      <c r="I691" s="96"/>
      <c r="J691" s="96"/>
      <c r="K691" s="97"/>
      <c r="L691" s="70">
        <f t="shared" si="58"/>
        <v>0</v>
      </c>
      <c r="M691" s="71">
        <f t="shared" si="59"/>
        <v>0</v>
      </c>
      <c r="N691" s="71">
        <f t="shared" si="60"/>
        <v>0</v>
      </c>
      <c r="O691" s="71">
        <f t="shared" si="61"/>
        <v>0</v>
      </c>
      <c r="P691" s="71">
        <f t="shared" si="62"/>
        <v>0</v>
      </c>
      <c r="Q691" s="71">
        <f t="shared" si="63"/>
        <v>0</v>
      </c>
      <c r="R691" s="101" t="str">
        <f>IFERROR(VLOOKUP(G691,'Company Key'!A$8:C$19,2,FALSE)," ")</f>
        <v xml:space="preserve"> </v>
      </c>
      <c r="S691" s="42" t="str">
        <f>IFERROR(VLOOKUP(G691,'Company Key'!A$8:C$19,3,FALSE)," ")</f>
        <v xml:space="preserve"> </v>
      </c>
      <c r="T691" s="42" t="str">
        <f t="shared" si="64"/>
        <v>,   / :  []</v>
      </c>
    </row>
    <row r="692" spans="1:20" ht="14.5" x14ac:dyDescent="0.35">
      <c r="A692" s="94"/>
      <c r="B692" s="75" t="str">
        <f>IFERROR(VLOOKUP(A692,'NETL Codes'!$A$1:$B$78,2,FALSE),"")</f>
        <v/>
      </c>
      <c r="C692" s="94"/>
      <c r="D692" s="94"/>
      <c r="E692" s="94"/>
      <c r="F692" s="92" t="s">
        <v>87</v>
      </c>
      <c r="G692" s="94"/>
      <c r="H692" s="95"/>
      <c r="I692" s="96"/>
      <c r="J692" s="96"/>
      <c r="K692" s="97"/>
      <c r="L692" s="70">
        <f t="shared" si="58"/>
        <v>0</v>
      </c>
      <c r="M692" s="71">
        <f t="shared" si="59"/>
        <v>0</v>
      </c>
      <c r="N692" s="71">
        <f t="shared" si="60"/>
        <v>0</v>
      </c>
      <c r="O692" s="71">
        <f t="shared" si="61"/>
        <v>0</v>
      </c>
      <c r="P692" s="71">
        <f t="shared" si="62"/>
        <v>0</v>
      </c>
      <c r="Q692" s="71">
        <f t="shared" si="63"/>
        <v>0</v>
      </c>
      <c r="R692" s="101" t="str">
        <f>IFERROR(VLOOKUP(G692,'Company Key'!A$8:C$19,2,FALSE)," ")</f>
        <v xml:space="preserve"> </v>
      </c>
      <c r="S692" s="42" t="str">
        <f>IFERROR(VLOOKUP(G692,'Company Key'!A$8:C$19,3,FALSE)," ")</f>
        <v xml:space="preserve"> </v>
      </c>
      <c r="T692" s="42" t="str">
        <f t="shared" si="64"/>
        <v>,   / :  []</v>
      </c>
    </row>
    <row r="693" spans="1:20" ht="14.5" x14ac:dyDescent="0.35">
      <c r="A693" s="94"/>
      <c r="B693" s="75" t="str">
        <f>IFERROR(VLOOKUP(A693,'NETL Codes'!$A$1:$B$78,2,FALSE),"")</f>
        <v/>
      </c>
      <c r="C693" s="94"/>
      <c r="D693" s="94"/>
      <c r="E693" s="94"/>
      <c r="F693" s="92" t="s">
        <v>87</v>
      </c>
      <c r="G693" s="94"/>
      <c r="H693" s="95"/>
      <c r="I693" s="96"/>
      <c r="J693" s="96"/>
      <c r="K693" s="97"/>
      <c r="L693" s="70">
        <f t="shared" si="58"/>
        <v>0</v>
      </c>
      <c r="M693" s="71">
        <f t="shared" si="59"/>
        <v>0</v>
      </c>
      <c r="N693" s="71">
        <f t="shared" si="60"/>
        <v>0</v>
      </c>
      <c r="O693" s="71">
        <f t="shared" si="61"/>
        <v>0</v>
      </c>
      <c r="P693" s="71">
        <f t="shared" si="62"/>
        <v>0</v>
      </c>
      <c r="Q693" s="71">
        <f t="shared" si="63"/>
        <v>0</v>
      </c>
      <c r="R693" s="101" t="str">
        <f>IFERROR(VLOOKUP(G693,'Company Key'!A$8:C$19,2,FALSE)," ")</f>
        <v xml:space="preserve"> </v>
      </c>
      <c r="S693" s="42" t="str">
        <f>IFERROR(VLOOKUP(G693,'Company Key'!A$8:C$19,3,FALSE)," ")</f>
        <v xml:space="preserve"> </v>
      </c>
      <c r="T693" s="42" t="str">
        <f t="shared" si="64"/>
        <v>,   / :  []</v>
      </c>
    </row>
    <row r="694" spans="1:20" ht="14.5" x14ac:dyDescent="0.35">
      <c r="A694" s="94"/>
      <c r="B694" s="75" t="str">
        <f>IFERROR(VLOOKUP(A694,'NETL Codes'!$A$1:$B$78,2,FALSE),"")</f>
        <v/>
      </c>
      <c r="C694" s="94"/>
      <c r="D694" s="94"/>
      <c r="E694" s="94"/>
      <c r="F694" s="92" t="s">
        <v>87</v>
      </c>
      <c r="G694" s="94"/>
      <c r="H694" s="95"/>
      <c r="I694" s="96"/>
      <c r="J694" s="96"/>
      <c r="K694" s="97"/>
      <c r="L694" s="70">
        <f t="shared" si="58"/>
        <v>0</v>
      </c>
      <c r="M694" s="71">
        <f t="shared" si="59"/>
        <v>0</v>
      </c>
      <c r="N694" s="71">
        <f t="shared" si="60"/>
        <v>0</v>
      </c>
      <c r="O694" s="71">
        <f t="shared" si="61"/>
        <v>0</v>
      </c>
      <c r="P694" s="71">
        <f t="shared" si="62"/>
        <v>0</v>
      </c>
      <c r="Q694" s="71">
        <f t="shared" si="63"/>
        <v>0</v>
      </c>
      <c r="R694" s="101" t="str">
        <f>IFERROR(VLOOKUP(G694,'Company Key'!A$8:C$19,2,FALSE)," ")</f>
        <v xml:space="preserve"> </v>
      </c>
      <c r="S694" s="42" t="str">
        <f>IFERROR(VLOOKUP(G694,'Company Key'!A$8:C$19,3,FALSE)," ")</f>
        <v xml:space="preserve"> </v>
      </c>
      <c r="T694" s="42" t="str">
        <f t="shared" si="64"/>
        <v>,   / :  []</v>
      </c>
    </row>
    <row r="695" spans="1:20" ht="14.5" x14ac:dyDescent="0.35">
      <c r="A695" s="94"/>
      <c r="B695" s="75" t="str">
        <f>IFERROR(VLOOKUP(A695,'NETL Codes'!$A$1:$B$78,2,FALSE),"")</f>
        <v/>
      </c>
      <c r="C695" s="94"/>
      <c r="D695" s="94"/>
      <c r="E695" s="94"/>
      <c r="F695" s="92" t="s">
        <v>87</v>
      </c>
      <c r="G695" s="94"/>
      <c r="H695" s="95"/>
      <c r="I695" s="96"/>
      <c r="J695" s="96"/>
      <c r="K695" s="97"/>
      <c r="L695" s="70">
        <f t="shared" si="58"/>
        <v>0</v>
      </c>
      <c r="M695" s="71">
        <f t="shared" si="59"/>
        <v>0</v>
      </c>
      <c r="N695" s="71">
        <f t="shared" si="60"/>
        <v>0</v>
      </c>
      <c r="O695" s="71">
        <f t="shared" si="61"/>
        <v>0</v>
      </c>
      <c r="P695" s="71">
        <f t="shared" si="62"/>
        <v>0</v>
      </c>
      <c r="Q695" s="71">
        <f t="shared" si="63"/>
        <v>0</v>
      </c>
      <c r="R695" s="101" t="str">
        <f>IFERROR(VLOOKUP(G695,'Company Key'!A$8:C$19,2,FALSE)," ")</f>
        <v xml:space="preserve"> </v>
      </c>
      <c r="S695" s="42" t="str">
        <f>IFERROR(VLOOKUP(G695,'Company Key'!A$8:C$19,3,FALSE)," ")</f>
        <v xml:space="preserve"> </v>
      </c>
      <c r="T695" s="42" t="str">
        <f t="shared" si="64"/>
        <v>,   / :  []</v>
      </c>
    </row>
    <row r="696" spans="1:20" ht="14.5" x14ac:dyDescent="0.35">
      <c r="A696" s="94"/>
      <c r="B696" s="75" t="str">
        <f>IFERROR(VLOOKUP(A696,'NETL Codes'!$A$1:$B$78,2,FALSE),"")</f>
        <v/>
      </c>
      <c r="C696" s="94"/>
      <c r="D696" s="94"/>
      <c r="E696" s="94"/>
      <c r="F696" s="92" t="s">
        <v>87</v>
      </c>
      <c r="G696" s="94"/>
      <c r="H696" s="95"/>
      <c r="I696" s="96"/>
      <c r="J696" s="96"/>
      <c r="K696" s="97"/>
      <c r="L696" s="70">
        <f t="shared" si="58"/>
        <v>0</v>
      </c>
      <c r="M696" s="71">
        <f t="shared" si="59"/>
        <v>0</v>
      </c>
      <c r="N696" s="71">
        <f t="shared" si="60"/>
        <v>0</v>
      </c>
      <c r="O696" s="71">
        <f t="shared" si="61"/>
        <v>0</v>
      </c>
      <c r="P696" s="71">
        <f t="shared" si="62"/>
        <v>0</v>
      </c>
      <c r="Q696" s="71">
        <f t="shared" si="63"/>
        <v>0</v>
      </c>
      <c r="R696" s="101" t="str">
        <f>IFERROR(VLOOKUP(G696,'Company Key'!A$8:C$19,2,FALSE)," ")</f>
        <v xml:space="preserve"> </v>
      </c>
      <c r="S696" s="42" t="str">
        <f>IFERROR(VLOOKUP(G696,'Company Key'!A$8:C$19,3,FALSE)," ")</f>
        <v xml:space="preserve"> </v>
      </c>
      <c r="T696" s="42" t="str">
        <f t="shared" si="64"/>
        <v>,   / :  []</v>
      </c>
    </row>
    <row r="697" spans="1:20" ht="14.5" x14ac:dyDescent="0.35">
      <c r="A697" s="94"/>
      <c r="B697" s="75" t="str">
        <f>IFERROR(VLOOKUP(A697,'NETL Codes'!$A$1:$B$78,2,FALSE),"")</f>
        <v/>
      </c>
      <c r="C697" s="94"/>
      <c r="D697" s="94"/>
      <c r="E697" s="94"/>
      <c r="F697" s="92" t="s">
        <v>87</v>
      </c>
      <c r="G697" s="94"/>
      <c r="H697" s="95"/>
      <c r="I697" s="96"/>
      <c r="J697" s="96"/>
      <c r="K697" s="97"/>
      <c r="L697" s="70">
        <f t="shared" si="58"/>
        <v>0</v>
      </c>
      <c r="M697" s="71">
        <f t="shared" si="59"/>
        <v>0</v>
      </c>
      <c r="N697" s="71">
        <f t="shared" si="60"/>
        <v>0</v>
      </c>
      <c r="O697" s="71">
        <f t="shared" si="61"/>
        <v>0</v>
      </c>
      <c r="P697" s="71">
        <f t="shared" si="62"/>
        <v>0</v>
      </c>
      <c r="Q697" s="71">
        <f t="shared" si="63"/>
        <v>0</v>
      </c>
      <c r="R697" s="101" t="str">
        <f>IFERROR(VLOOKUP(G697,'Company Key'!A$8:C$19,2,FALSE)," ")</f>
        <v xml:space="preserve"> </v>
      </c>
      <c r="S697" s="42" t="str">
        <f>IFERROR(VLOOKUP(G697,'Company Key'!A$8:C$19,3,FALSE)," ")</f>
        <v xml:space="preserve"> </v>
      </c>
      <c r="T697" s="42" t="str">
        <f t="shared" si="64"/>
        <v>,   / :  []</v>
      </c>
    </row>
    <row r="698" spans="1:20" ht="14" x14ac:dyDescent="0.3">
      <c r="B698" s="69" t="str">
        <f>IFERROR(VLOOKUP(A698,'NETL Codes'!#REF!,2,FALSE),"")</f>
        <v/>
      </c>
      <c r="F698" s="92"/>
      <c r="H698" s="32"/>
      <c r="K698" s="39"/>
      <c r="L698" s="72"/>
      <c r="M698" s="38"/>
      <c r="N698" s="38"/>
      <c r="O698" s="38"/>
      <c r="P698" s="38"/>
      <c r="Q698" s="38"/>
      <c r="R698" s="8" t="str">
        <f>IFERROR(VLOOKUP(G698,'Company Key'!A$8:C$19,2,FALSE)," ")</f>
        <v xml:space="preserve"> </v>
      </c>
      <c r="S698" s="42" t="str">
        <f>IFERROR(VLOOKUP(G698,'Company Key'!A$8:C$19,3,FALSE)," ")</f>
        <v xml:space="preserve"> </v>
      </c>
      <c r="T698" s="4"/>
    </row>
    <row r="699" spans="1:20" s="10" customFormat="1" ht="16.5" x14ac:dyDescent="0.35">
      <c r="A699" s="9"/>
      <c r="B699" s="13" t="s">
        <v>67</v>
      </c>
      <c r="C699" s="67">
        <f>SUM(L699:Q699)</f>
        <v>0</v>
      </c>
      <c r="F699" s="92"/>
      <c r="H699" s="32"/>
      <c r="I699" s="24"/>
      <c r="J699" s="24"/>
      <c r="K699" s="11"/>
      <c r="L699" s="67">
        <f t="shared" ref="L699:Q699" si="65">SUM(L6:L698)</f>
        <v>0</v>
      </c>
      <c r="M699" s="67">
        <f t="shared" si="65"/>
        <v>0</v>
      </c>
      <c r="N699" s="67">
        <f t="shared" si="65"/>
        <v>0</v>
      </c>
      <c r="O699" s="67">
        <f t="shared" si="65"/>
        <v>0</v>
      </c>
      <c r="P699" s="67">
        <f t="shared" si="65"/>
        <v>0</v>
      </c>
      <c r="Q699" s="67">
        <f t="shared" si="65"/>
        <v>0</v>
      </c>
      <c r="R699" s="43"/>
      <c r="S699" s="43"/>
      <c r="T699" s="12"/>
    </row>
    <row r="700" spans="1:20" ht="14" x14ac:dyDescent="0.3">
      <c r="F700" s="92"/>
      <c r="H700" s="32"/>
      <c r="R700" s="4"/>
      <c r="S700" s="4"/>
      <c r="T700" s="4"/>
    </row>
    <row r="701" spans="1:20" ht="14" x14ac:dyDescent="0.3">
      <c r="F701" s="92"/>
      <c r="H701" s="32"/>
      <c r="R701" s="4"/>
      <c r="S701" s="4"/>
      <c r="T701" s="4"/>
    </row>
    <row r="702" spans="1:20" ht="14" x14ac:dyDescent="0.3">
      <c r="F702" s="92"/>
      <c r="H702" s="32"/>
      <c r="R702" s="4"/>
      <c r="S702" s="4"/>
      <c r="T702" s="4"/>
    </row>
    <row r="703" spans="1:20" ht="14" x14ac:dyDescent="0.3">
      <c r="F703" s="92"/>
      <c r="H703" s="32"/>
      <c r="R703" s="4"/>
      <c r="S703" s="4"/>
      <c r="T703" s="4"/>
    </row>
    <row r="704" spans="1:20" ht="14" x14ac:dyDescent="0.3">
      <c r="F704" s="92"/>
      <c r="H704" s="32"/>
      <c r="R704" s="4"/>
      <c r="S704" s="4"/>
      <c r="T704" s="4"/>
    </row>
    <row r="705" spans="6:20" ht="14" x14ac:dyDescent="0.3">
      <c r="F705" s="92"/>
      <c r="H705" s="32"/>
      <c r="R705" s="4"/>
      <c r="S705" s="4"/>
      <c r="T705" s="4"/>
    </row>
    <row r="706" spans="6:20" ht="14" x14ac:dyDescent="0.3">
      <c r="F706" s="92"/>
      <c r="H706" s="32"/>
      <c r="R706" s="4"/>
      <c r="S706" s="4"/>
      <c r="T706" s="4"/>
    </row>
    <row r="707" spans="6:20" ht="14" x14ac:dyDescent="0.3">
      <c r="F707" s="92"/>
      <c r="H707" s="32"/>
      <c r="R707" s="4"/>
      <c r="S707" s="4"/>
      <c r="T707" s="4"/>
    </row>
    <row r="708" spans="6:20" ht="14" x14ac:dyDescent="0.3">
      <c r="F708" s="92"/>
      <c r="H708" s="32"/>
      <c r="R708" s="4"/>
      <c r="S708" s="4"/>
      <c r="T708" s="4"/>
    </row>
    <row r="709" spans="6:20" ht="14" x14ac:dyDescent="0.3">
      <c r="F709" s="92"/>
      <c r="H709" s="32"/>
      <c r="R709" s="4"/>
      <c r="S709" s="4"/>
      <c r="T709" s="4"/>
    </row>
    <row r="710" spans="6:20" ht="14" x14ac:dyDescent="0.3">
      <c r="F710" s="92"/>
      <c r="H710" s="32"/>
      <c r="R710" s="4"/>
      <c r="S710" s="4"/>
      <c r="T710" s="4"/>
    </row>
    <row r="711" spans="6:20" ht="14" x14ac:dyDescent="0.3">
      <c r="F711" s="92"/>
      <c r="H711" s="32"/>
      <c r="R711" s="4"/>
      <c r="S711" s="4"/>
      <c r="T711" s="4"/>
    </row>
    <row r="712" spans="6:20" ht="14" x14ac:dyDescent="0.3">
      <c r="F712" s="92"/>
      <c r="H712" s="32"/>
      <c r="R712" s="4"/>
      <c r="S712" s="4"/>
      <c r="T712" s="4"/>
    </row>
    <row r="713" spans="6:20" ht="14" x14ac:dyDescent="0.3">
      <c r="F713" s="92"/>
      <c r="H713" s="32"/>
      <c r="R713" s="4"/>
      <c r="S713" s="4"/>
      <c r="T713" s="4"/>
    </row>
    <row r="714" spans="6:20" ht="14" x14ac:dyDescent="0.3">
      <c r="F714" s="92"/>
      <c r="H714" s="32"/>
      <c r="R714" s="4"/>
      <c r="S714" s="4"/>
      <c r="T714" s="4"/>
    </row>
    <row r="715" spans="6:20" ht="14" x14ac:dyDescent="0.3">
      <c r="F715" s="92"/>
      <c r="H715" s="32"/>
      <c r="R715" s="4"/>
      <c r="S715" s="4"/>
      <c r="T715" s="4"/>
    </row>
    <row r="716" spans="6:20" ht="14" x14ac:dyDescent="0.3">
      <c r="F716" s="92"/>
      <c r="H716" s="32"/>
      <c r="R716" s="4"/>
      <c r="S716" s="4"/>
      <c r="T716" s="4"/>
    </row>
    <row r="717" spans="6:20" ht="14" x14ac:dyDescent="0.3">
      <c r="F717" s="92"/>
      <c r="H717" s="32"/>
      <c r="R717" s="4"/>
      <c r="S717" s="4"/>
      <c r="T717" s="4"/>
    </row>
    <row r="718" spans="6:20" ht="14" x14ac:dyDescent="0.3">
      <c r="F718" s="92"/>
      <c r="H718" s="32"/>
      <c r="R718" s="4"/>
      <c r="S718" s="4"/>
      <c r="T718" s="4"/>
    </row>
    <row r="719" spans="6:20" ht="14" x14ac:dyDescent="0.3">
      <c r="F719" s="92"/>
      <c r="H719" s="32"/>
      <c r="R719" s="4"/>
      <c r="S719" s="4"/>
      <c r="T719" s="4"/>
    </row>
    <row r="720" spans="6:20" ht="14" x14ac:dyDescent="0.3">
      <c r="F720" s="92"/>
      <c r="H720" s="32"/>
      <c r="R720" s="4"/>
      <c r="S720" s="4"/>
      <c r="T720" s="4"/>
    </row>
    <row r="721" spans="6:20" ht="14" x14ac:dyDescent="0.3">
      <c r="F721" s="92"/>
      <c r="H721" s="32"/>
      <c r="R721" s="4"/>
      <c r="S721" s="4"/>
      <c r="T721" s="4"/>
    </row>
    <row r="722" spans="6:20" ht="14" x14ac:dyDescent="0.3">
      <c r="F722" s="92"/>
      <c r="H722" s="32"/>
      <c r="R722" s="4"/>
      <c r="S722" s="4"/>
      <c r="T722" s="4"/>
    </row>
    <row r="723" spans="6:20" ht="14" x14ac:dyDescent="0.3">
      <c r="F723" s="92"/>
      <c r="H723" s="32"/>
      <c r="R723" s="4"/>
      <c r="S723" s="4"/>
      <c r="T723" s="4"/>
    </row>
    <row r="724" spans="6:20" ht="14" x14ac:dyDescent="0.3">
      <c r="F724" s="92"/>
      <c r="H724" s="32"/>
      <c r="R724" s="4"/>
      <c r="S724" s="4"/>
      <c r="T724" s="4"/>
    </row>
    <row r="725" spans="6:20" ht="14" x14ac:dyDescent="0.3">
      <c r="F725" s="92"/>
      <c r="H725" s="32"/>
      <c r="R725" s="4"/>
      <c r="S725" s="4"/>
      <c r="T725" s="4"/>
    </row>
    <row r="726" spans="6:20" ht="14" x14ac:dyDescent="0.3">
      <c r="F726" s="92"/>
      <c r="H726" s="32"/>
      <c r="R726" s="4"/>
      <c r="S726" s="4"/>
      <c r="T726" s="4"/>
    </row>
    <row r="727" spans="6:20" ht="14" x14ac:dyDescent="0.3">
      <c r="F727" s="92"/>
      <c r="H727" s="32"/>
      <c r="R727" s="4"/>
      <c r="S727" s="4"/>
      <c r="T727" s="4"/>
    </row>
    <row r="728" spans="6:20" ht="14" x14ac:dyDescent="0.3">
      <c r="F728" s="92"/>
      <c r="H728" s="32"/>
      <c r="R728" s="4"/>
      <c r="S728" s="4"/>
      <c r="T728" s="4"/>
    </row>
    <row r="729" spans="6:20" ht="14" x14ac:dyDescent="0.3">
      <c r="F729" s="92"/>
      <c r="H729" s="32"/>
      <c r="R729" s="4"/>
      <c r="S729" s="4"/>
      <c r="T729" s="4"/>
    </row>
    <row r="730" spans="6:20" ht="14" x14ac:dyDescent="0.3">
      <c r="F730" s="92"/>
      <c r="H730" s="32"/>
      <c r="R730" s="4"/>
      <c r="S730" s="4"/>
      <c r="T730" s="4"/>
    </row>
    <row r="731" spans="6:20" ht="14" x14ac:dyDescent="0.3">
      <c r="F731" s="92"/>
      <c r="H731" s="32"/>
      <c r="R731" s="4"/>
      <c r="S731" s="4"/>
      <c r="T731" s="4"/>
    </row>
    <row r="732" spans="6:20" ht="14" x14ac:dyDescent="0.3">
      <c r="F732" s="92"/>
      <c r="H732" s="32"/>
      <c r="R732" s="4"/>
      <c r="S732" s="4"/>
      <c r="T732" s="4"/>
    </row>
    <row r="733" spans="6:20" ht="14" x14ac:dyDescent="0.3">
      <c r="F733" s="92"/>
      <c r="H733" s="32"/>
      <c r="R733" s="4"/>
      <c r="S733" s="4"/>
      <c r="T733" s="4"/>
    </row>
    <row r="734" spans="6:20" ht="14" x14ac:dyDescent="0.3">
      <c r="F734" s="92"/>
      <c r="H734" s="32"/>
      <c r="R734" s="4"/>
      <c r="S734" s="4"/>
      <c r="T734" s="4"/>
    </row>
    <row r="735" spans="6:20" ht="14" x14ac:dyDescent="0.3">
      <c r="F735" s="92"/>
      <c r="H735" s="32"/>
      <c r="R735" s="4"/>
      <c r="S735" s="4"/>
      <c r="T735" s="4"/>
    </row>
    <row r="736" spans="6:20" ht="14" x14ac:dyDescent="0.3">
      <c r="F736" s="92"/>
      <c r="H736" s="32"/>
      <c r="R736" s="4"/>
      <c r="S736" s="4"/>
      <c r="T736" s="4"/>
    </row>
    <row r="737" spans="6:20" ht="14" x14ac:dyDescent="0.3">
      <c r="F737" s="92"/>
      <c r="H737" s="32"/>
      <c r="R737" s="4"/>
      <c r="S737" s="4"/>
      <c r="T737" s="4"/>
    </row>
    <row r="738" spans="6:20" ht="14" x14ac:dyDescent="0.3">
      <c r="F738" s="92"/>
      <c r="H738" s="32"/>
      <c r="R738" s="4"/>
      <c r="S738" s="4"/>
      <c r="T738" s="4"/>
    </row>
    <row r="739" spans="6:20" ht="14" x14ac:dyDescent="0.3">
      <c r="F739" s="92"/>
      <c r="H739" s="32"/>
      <c r="R739" s="4"/>
      <c r="S739" s="4"/>
      <c r="T739" s="4"/>
    </row>
    <row r="740" spans="6:20" ht="14" x14ac:dyDescent="0.3">
      <c r="F740" s="92"/>
      <c r="H740" s="32"/>
      <c r="R740" s="4"/>
      <c r="S740" s="4"/>
      <c r="T740" s="4"/>
    </row>
    <row r="741" spans="6:20" ht="14" x14ac:dyDescent="0.3">
      <c r="F741" s="92"/>
      <c r="H741" s="32"/>
      <c r="R741" s="4"/>
      <c r="S741" s="4"/>
      <c r="T741" s="4"/>
    </row>
    <row r="742" spans="6:20" ht="14" x14ac:dyDescent="0.3">
      <c r="F742" s="92"/>
      <c r="H742" s="32"/>
      <c r="R742" s="4"/>
      <c r="S742" s="4"/>
      <c r="T742" s="4"/>
    </row>
    <row r="743" spans="6:20" ht="14" x14ac:dyDescent="0.3">
      <c r="F743" s="92"/>
      <c r="H743" s="32"/>
      <c r="R743" s="4"/>
      <c r="S743" s="4"/>
      <c r="T743" s="4"/>
    </row>
    <row r="744" spans="6:20" ht="14" x14ac:dyDescent="0.3">
      <c r="F744" s="92"/>
      <c r="H744" s="32"/>
      <c r="R744" s="4"/>
      <c r="S744" s="4"/>
      <c r="T744" s="4"/>
    </row>
    <row r="745" spans="6:20" ht="14" x14ac:dyDescent="0.3">
      <c r="F745" s="92"/>
      <c r="H745" s="32"/>
      <c r="R745" s="4"/>
      <c r="S745" s="4"/>
      <c r="T745" s="4"/>
    </row>
    <row r="746" spans="6:20" ht="14" x14ac:dyDescent="0.3">
      <c r="F746" s="92"/>
      <c r="H746" s="32"/>
      <c r="R746" s="4"/>
      <c r="S746" s="4"/>
      <c r="T746" s="4"/>
    </row>
    <row r="747" spans="6:20" ht="14" x14ac:dyDescent="0.3">
      <c r="F747" s="92"/>
      <c r="H747" s="32"/>
      <c r="R747" s="4"/>
      <c r="S747" s="4"/>
      <c r="T747" s="4"/>
    </row>
    <row r="748" spans="6:20" ht="14" x14ac:dyDescent="0.3">
      <c r="F748" s="92"/>
      <c r="H748" s="32"/>
      <c r="R748" s="4"/>
      <c r="S748" s="4"/>
      <c r="T748" s="4"/>
    </row>
    <row r="749" spans="6:20" ht="14" x14ac:dyDescent="0.3">
      <c r="F749" s="92"/>
      <c r="H749" s="32"/>
      <c r="R749" s="4"/>
      <c r="S749" s="4"/>
      <c r="T749" s="4"/>
    </row>
    <row r="750" spans="6:20" ht="14" x14ac:dyDescent="0.3">
      <c r="F750" s="92"/>
      <c r="H750" s="32"/>
      <c r="R750" s="4"/>
      <c r="S750" s="4"/>
      <c r="T750" s="4"/>
    </row>
    <row r="751" spans="6:20" ht="14" x14ac:dyDescent="0.3">
      <c r="F751" s="92"/>
      <c r="H751" s="32"/>
      <c r="R751" s="4"/>
      <c r="S751" s="4"/>
      <c r="T751" s="4"/>
    </row>
    <row r="752" spans="6:20" ht="14" x14ac:dyDescent="0.3">
      <c r="F752" s="92"/>
      <c r="H752" s="32"/>
      <c r="R752" s="4"/>
      <c r="S752" s="4"/>
      <c r="T752" s="4"/>
    </row>
    <row r="753" spans="6:20" ht="14" x14ac:dyDescent="0.3">
      <c r="F753" s="92"/>
      <c r="H753" s="32"/>
      <c r="R753" s="4"/>
      <c r="S753" s="4"/>
      <c r="T753" s="4"/>
    </row>
    <row r="754" spans="6:20" ht="14" x14ac:dyDescent="0.3">
      <c r="F754" s="92"/>
      <c r="H754" s="32"/>
      <c r="R754" s="4"/>
      <c r="S754" s="4"/>
      <c r="T754" s="4"/>
    </row>
    <row r="755" spans="6:20" ht="14" x14ac:dyDescent="0.3">
      <c r="F755" s="92"/>
      <c r="H755" s="32"/>
      <c r="R755" s="4"/>
      <c r="S755" s="4"/>
      <c r="T755" s="4"/>
    </row>
    <row r="756" spans="6:20" ht="14" x14ac:dyDescent="0.3">
      <c r="F756" s="92"/>
      <c r="H756" s="32"/>
      <c r="R756" s="4"/>
      <c r="S756" s="4"/>
      <c r="T756" s="4"/>
    </row>
    <row r="757" spans="6:20" ht="14" x14ac:dyDescent="0.3">
      <c r="F757" s="92"/>
      <c r="H757" s="32"/>
      <c r="R757" s="4"/>
      <c r="S757" s="4"/>
      <c r="T757" s="4"/>
    </row>
    <row r="758" spans="6:20" ht="14" x14ac:dyDescent="0.3">
      <c r="F758" s="92"/>
      <c r="H758" s="32"/>
      <c r="R758" s="4"/>
      <c r="S758" s="4"/>
      <c r="T758" s="4"/>
    </row>
    <row r="759" spans="6:20" ht="14" x14ac:dyDescent="0.3">
      <c r="F759" s="92"/>
      <c r="H759" s="32"/>
      <c r="R759" s="4"/>
      <c r="S759" s="4"/>
      <c r="T759" s="4"/>
    </row>
    <row r="760" spans="6:20" ht="14" x14ac:dyDescent="0.3">
      <c r="F760" s="92"/>
      <c r="H760" s="32"/>
      <c r="R760" s="4"/>
      <c r="S760" s="4"/>
      <c r="T760" s="4"/>
    </row>
    <row r="761" spans="6:20" ht="14" x14ac:dyDescent="0.3">
      <c r="F761" s="92"/>
      <c r="H761" s="32"/>
      <c r="R761" s="4"/>
      <c r="S761" s="4"/>
      <c r="T761" s="4"/>
    </row>
    <row r="762" spans="6:20" ht="14" x14ac:dyDescent="0.3">
      <c r="F762" s="92"/>
      <c r="H762" s="32"/>
      <c r="R762" s="4"/>
      <c r="S762" s="4"/>
      <c r="T762" s="4"/>
    </row>
    <row r="763" spans="6:20" ht="14" x14ac:dyDescent="0.3">
      <c r="F763" s="92"/>
      <c r="H763" s="32"/>
      <c r="R763" s="4"/>
      <c r="S763" s="4"/>
      <c r="T763" s="4"/>
    </row>
    <row r="764" spans="6:20" ht="14" x14ac:dyDescent="0.3">
      <c r="F764" s="92"/>
      <c r="H764" s="32"/>
      <c r="R764" s="4"/>
      <c r="S764" s="4"/>
      <c r="T764" s="4"/>
    </row>
    <row r="765" spans="6:20" ht="14" x14ac:dyDescent="0.3">
      <c r="F765" s="92"/>
      <c r="H765" s="32"/>
      <c r="R765" s="4"/>
      <c r="S765" s="4"/>
      <c r="T765" s="4"/>
    </row>
    <row r="766" spans="6:20" ht="14" x14ac:dyDescent="0.3">
      <c r="F766" s="92"/>
      <c r="H766" s="32"/>
      <c r="R766" s="4"/>
      <c r="S766" s="4"/>
      <c r="T766" s="4"/>
    </row>
    <row r="767" spans="6:20" ht="14" x14ac:dyDescent="0.3">
      <c r="F767" s="92"/>
      <c r="H767" s="32"/>
      <c r="R767" s="4"/>
      <c r="S767" s="4"/>
      <c r="T767" s="4"/>
    </row>
    <row r="768" spans="6:20" ht="14" x14ac:dyDescent="0.3">
      <c r="F768" s="92"/>
      <c r="H768" s="32"/>
      <c r="R768" s="4"/>
      <c r="S768" s="4"/>
      <c r="T768" s="4"/>
    </row>
    <row r="769" spans="6:20" ht="14" x14ac:dyDescent="0.3">
      <c r="F769" s="92"/>
      <c r="H769" s="32"/>
      <c r="R769" s="4"/>
      <c r="S769" s="4"/>
      <c r="T769" s="4"/>
    </row>
    <row r="770" spans="6:20" ht="14" x14ac:dyDescent="0.3">
      <c r="F770" s="92"/>
      <c r="H770" s="32"/>
      <c r="R770" s="4"/>
      <c r="S770" s="4"/>
      <c r="T770" s="4"/>
    </row>
    <row r="771" spans="6:20" x14ac:dyDescent="0.3">
      <c r="H771" s="32"/>
      <c r="R771" s="4"/>
      <c r="S771" s="4"/>
      <c r="T771" s="4"/>
    </row>
    <row r="772" spans="6:20" x14ac:dyDescent="0.3">
      <c r="H772" s="32"/>
      <c r="R772" s="4"/>
      <c r="S772" s="4"/>
      <c r="T772" s="4"/>
    </row>
    <row r="773" spans="6:20" x14ac:dyDescent="0.3">
      <c r="H773" s="32"/>
      <c r="R773" s="4"/>
      <c r="S773" s="4"/>
      <c r="T773" s="4"/>
    </row>
    <row r="774" spans="6:20" x14ac:dyDescent="0.3">
      <c r="H774" s="32"/>
      <c r="R774" s="4"/>
      <c r="S774" s="4"/>
      <c r="T774" s="4"/>
    </row>
    <row r="775" spans="6:20" x14ac:dyDescent="0.3">
      <c r="H775" s="32"/>
      <c r="R775" s="4"/>
      <c r="S775" s="4"/>
      <c r="T775" s="4"/>
    </row>
    <row r="776" spans="6:20" x14ac:dyDescent="0.3">
      <c r="H776" s="32"/>
      <c r="R776" s="4"/>
      <c r="S776" s="4"/>
      <c r="T776" s="4"/>
    </row>
    <row r="777" spans="6:20" x14ac:dyDescent="0.3">
      <c r="H777" s="32"/>
      <c r="R777" s="4"/>
      <c r="S777" s="4"/>
      <c r="T777" s="4"/>
    </row>
    <row r="778" spans="6:20" x14ac:dyDescent="0.3">
      <c r="H778" s="32"/>
      <c r="R778" s="4"/>
      <c r="S778" s="4"/>
      <c r="T778" s="4"/>
    </row>
    <row r="779" spans="6:20" x14ac:dyDescent="0.3">
      <c r="H779" s="32"/>
      <c r="R779" s="4"/>
      <c r="S779" s="4"/>
      <c r="T779" s="4"/>
    </row>
    <row r="780" spans="6:20" x14ac:dyDescent="0.3">
      <c r="H780" s="32"/>
      <c r="R780" s="4"/>
      <c r="S780" s="4"/>
      <c r="T780" s="4"/>
    </row>
    <row r="781" spans="6:20" x14ac:dyDescent="0.3">
      <c r="H781" s="32"/>
      <c r="R781" s="4"/>
      <c r="S781" s="4"/>
      <c r="T781" s="4"/>
    </row>
    <row r="782" spans="6:20" x14ac:dyDescent="0.3">
      <c r="H782" s="32"/>
      <c r="R782" s="4"/>
      <c r="S782" s="4"/>
      <c r="T782" s="4"/>
    </row>
    <row r="783" spans="6:20" x14ac:dyDescent="0.3">
      <c r="H783" s="32"/>
      <c r="R783" s="4"/>
      <c r="S783" s="4"/>
      <c r="T783" s="4"/>
    </row>
    <row r="784" spans="6:20" x14ac:dyDescent="0.3">
      <c r="H784" s="32"/>
      <c r="R784" s="4"/>
      <c r="S784" s="4"/>
      <c r="T784" s="4"/>
    </row>
    <row r="785" spans="8:20" x14ac:dyDescent="0.3">
      <c r="H785" s="32"/>
      <c r="R785" s="4"/>
      <c r="S785" s="4"/>
      <c r="T785" s="4"/>
    </row>
    <row r="786" spans="8:20" x14ac:dyDescent="0.3">
      <c r="H786" s="32"/>
      <c r="R786" s="4"/>
      <c r="S786" s="4"/>
      <c r="T786" s="4"/>
    </row>
    <row r="787" spans="8:20" x14ac:dyDescent="0.3">
      <c r="H787" s="32"/>
      <c r="R787" s="4"/>
      <c r="S787" s="4"/>
      <c r="T787" s="4"/>
    </row>
    <row r="788" spans="8:20" x14ac:dyDescent="0.3">
      <c r="H788" s="32"/>
    </row>
    <row r="789" spans="8:20" x14ac:dyDescent="0.3">
      <c r="H789" s="32"/>
    </row>
    <row r="790" spans="8:20" x14ac:dyDescent="0.3">
      <c r="H790" s="32"/>
    </row>
    <row r="791" spans="8:20" x14ac:dyDescent="0.3">
      <c r="H791" s="32"/>
    </row>
    <row r="792" spans="8:20" x14ac:dyDescent="0.3">
      <c r="H792" s="32"/>
    </row>
    <row r="793" spans="8:20" x14ac:dyDescent="0.3">
      <c r="H793" s="32"/>
    </row>
    <row r="794" spans="8:20" x14ac:dyDescent="0.3">
      <c r="H794" s="32"/>
    </row>
    <row r="795" spans="8:20" x14ac:dyDescent="0.3">
      <c r="H795" s="32"/>
    </row>
    <row r="796" spans="8:20" x14ac:dyDescent="0.3">
      <c r="H796" s="32"/>
    </row>
    <row r="797" spans="8:20" x14ac:dyDescent="0.3">
      <c r="H797" s="32"/>
    </row>
    <row r="798" spans="8:20" x14ac:dyDescent="0.3">
      <c r="H798" s="32"/>
    </row>
    <row r="799" spans="8:20" x14ac:dyDescent="0.3">
      <c r="H799" s="32"/>
    </row>
    <row r="800" spans="8:20" x14ac:dyDescent="0.3">
      <c r="H800" s="32"/>
    </row>
    <row r="801" spans="8:8" x14ac:dyDescent="0.3">
      <c r="H801" s="32"/>
    </row>
    <row r="802" spans="8:8" x14ac:dyDescent="0.3">
      <c r="H802" s="32"/>
    </row>
    <row r="803" spans="8:8" x14ac:dyDescent="0.3">
      <c r="H803" s="32"/>
    </row>
    <row r="804" spans="8:8" x14ac:dyDescent="0.3">
      <c r="H804" s="32"/>
    </row>
    <row r="805" spans="8:8" x14ac:dyDescent="0.3">
      <c r="H805" s="32"/>
    </row>
    <row r="806" spans="8:8" x14ac:dyDescent="0.3">
      <c r="H806" s="32"/>
    </row>
    <row r="807" spans="8:8" x14ac:dyDescent="0.3">
      <c r="H807" s="32"/>
    </row>
    <row r="808" spans="8:8" x14ac:dyDescent="0.3">
      <c r="H808" s="32"/>
    </row>
    <row r="809" spans="8:8" x14ac:dyDescent="0.3">
      <c r="H809" s="32"/>
    </row>
    <row r="810" spans="8:8" x14ac:dyDescent="0.3">
      <c r="H810" s="32"/>
    </row>
    <row r="811" spans="8:8" x14ac:dyDescent="0.3">
      <c r="H811" s="32"/>
    </row>
    <row r="812" spans="8:8" x14ac:dyDescent="0.3">
      <c r="H812" s="32"/>
    </row>
    <row r="813" spans="8:8" x14ac:dyDescent="0.3">
      <c r="H813" s="32"/>
    </row>
    <row r="814" spans="8:8" x14ac:dyDescent="0.3">
      <c r="H814" s="32"/>
    </row>
    <row r="815" spans="8:8" x14ac:dyDescent="0.3">
      <c r="H815" s="32"/>
    </row>
    <row r="816" spans="8:8" x14ac:dyDescent="0.3">
      <c r="H816" s="32"/>
    </row>
    <row r="817" spans="8:8" x14ac:dyDescent="0.3">
      <c r="H817" s="32"/>
    </row>
    <row r="818" spans="8:8" x14ac:dyDescent="0.3">
      <c r="H818" s="32"/>
    </row>
    <row r="819" spans="8:8" x14ac:dyDescent="0.3">
      <c r="H819" s="32"/>
    </row>
    <row r="820" spans="8:8" x14ac:dyDescent="0.3">
      <c r="H820" s="32"/>
    </row>
    <row r="821" spans="8:8" x14ac:dyDescent="0.3">
      <c r="H821" s="32"/>
    </row>
    <row r="822" spans="8:8" x14ac:dyDescent="0.3">
      <c r="H822" s="32"/>
    </row>
    <row r="823" spans="8:8" x14ac:dyDescent="0.3">
      <c r="H823" s="32"/>
    </row>
    <row r="824" spans="8:8" x14ac:dyDescent="0.3">
      <c r="H824" s="32"/>
    </row>
    <row r="825" spans="8:8" x14ac:dyDescent="0.3">
      <c r="H825" s="32"/>
    </row>
    <row r="826" spans="8:8" x14ac:dyDescent="0.3">
      <c r="H826" s="32"/>
    </row>
    <row r="827" spans="8:8" x14ac:dyDescent="0.3">
      <c r="H827" s="32"/>
    </row>
    <row r="828" spans="8:8" x14ac:dyDescent="0.3">
      <c r="H828" s="32"/>
    </row>
    <row r="829" spans="8:8" x14ac:dyDescent="0.3">
      <c r="H829" s="32"/>
    </row>
    <row r="830" spans="8:8" x14ac:dyDescent="0.3">
      <c r="H830" s="32"/>
    </row>
    <row r="831" spans="8:8" x14ac:dyDescent="0.3">
      <c r="H831" s="32"/>
    </row>
    <row r="832" spans="8:8" x14ac:dyDescent="0.3">
      <c r="H832" s="32"/>
    </row>
    <row r="833" spans="8:8" x14ac:dyDescent="0.3">
      <c r="H833" s="32"/>
    </row>
    <row r="834" spans="8:8" x14ac:dyDescent="0.3">
      <c r="H834" s="32"/>
    </row>
    <row r="835" spans="8:8" x14ac:dyDescent="0.3">
      <c r="H835" s="32"/>
    </row>
    <row r="836" spans="8:8" x14ac:dyDescent="0.3">
      <c r="H836" s="32"/>
    </row>
    <row r="837" spans="8:8" x14ac:dyDescent="0.3">
      <c r="H837" s="32"/>
    </row>
    <row r="838" spans="8:8" x14ac:dyDescent="0.3">
      <c r="H838" s="32"/>
    </row>
    <row r="839" spans="8:8" x14ac:dyDescent="0.3">
      <c r="H839" s="32"/>
    </row>
    <row r="840" spans="8:8" x14ac:dyDescent="0.3">
      <c r="H840" s="32"/>
    </row>
    <row r="841" spans="8:8" x14ac:dyDescent="0.3">
      <c r="H841" s="32"/>
    </row>
    <row r="842" spans="8:8" x14ac:dyDescent="0.3">
      <c r="H842" s="32"/>
    </row>
    <row r="843" spans="8:8" x14ac:dyDescent="0.3">
      <c r="H843" s="32"/>
    </row>
    <row r="844" spans="8:8" x14ac:dyDescent="0.3">
      <c r="H844" s="32"/>
    </row>
    <row r="845" spans="8:8" x14ac:dyDescent="0.3">
      <c r="H845" s="32"/>
    </row>
    <row r="846" spans="8:8" x14ac:dyDescent="0.3">
      <c r="H846" s="32"/>
    </row>
    <row r="847" spans="8:8" x14ac:dyDescent="0.3">
      <c r="H847" s="32"/>
    </row>
    <row r="848" spans="8:8" x14ac:dyDescent="0.3">
      <c r="H848" s="32"/>
    </row>
    <row r="849" spans="8:8" x14ac:dyDescent="0.3">
      <c r="H849" s="32"/>
    </row>
    <row r="850" spans="8:8" x14ac:dyDescent="0.3">
      <c r="H850" s="32"/>
    </row>
    <row r="851" spans="8:8" x14ac:dyDescent="0.3">
      <c r="H851" s="32"/>
    </row>
    <row r="852" spans="8:8" x14ac:dyDescent="0.3">
      <c r="H852" s="32"/>
    </row>
    <row r="853" spans="8:8" x14ac:dyDescent="0.3">
      <c r="H853" s="32"/>
    </row>
    <row r="854" spans="8:8" x14ac:dyDescent="0.3">
      <c r="H854" s="32"/>
    </row>
    <row r="855" spans="8:8" x14ac:dyDescent="0.3">
      <c r="H855" s="32"/>
    </row>
    <row r="856" spans="8:8" x14ac:dyDescent="0.3">
      <c r="H856" s="32"/>
    </row>
    <row r="857" spans="8:8" x14ac:dyDescent="0.3">
      <c r="H857" s="32"/>
    </row>
    <row r="858" spans="8:8" x14ac:dyDescent="0.3">
      <c r="H858" s="32"/>
    </row>
    <row r="859" spans="8:8" x14ac:dyDescent="0.3">
      <c r="H859" s="32"/>
    </row>
    <row r="860" spans="8:8" x14ac:dyDescent="0.3">
      <c r="H860" s="32"/>
    </row>
    <row r="861" spans="8:8" x14ac:dyDescent="0.3">
      <c r="H861" s="32"/>
    </row>
    <row r="862" spans="8:8" x14ac:dyDescent="0.3">
      <c r="H862" s="32"/>
    </row>
    <row r="863" spans="8:8" x14ac:dyDescent="0.3">
      <c r="H863" s="32"/>
    </row>
    <row r="864" spans="8:8" x14ac:dyDescent="0.3">
      <c r="H864" s="32"/>
    </row>
    <row r="865" spans="8:8" x14ac:dyDescent="0.3">
      <c r="H865" s="32"/>
    </row>
    <row r="866" spans="8:8" x14ac:dyDescent="0.3">
      <c r="H866" s="32"/>
    </row>
    <row r="867" spans="8:8" x14ac:dyDescent="0.3">
      <c r="H867" s="32"/>
    </row>
    <row r="868" spans="8:8" x14ac:dyDescent="0.3">
      <c r="H868" s="32"/>
    </row>
    <row r="869" spans="8:8" x14ac:dyDescent="0.3">
      <c r="H869" s="32"/>
    </row>
    <row r="870" spans="8:8" x14ac:dyDescent="0.3">
      <c r="H870" s="32"/>
    </row>
    <row r="871" spans="8:8" x14ac:dyDescent="0.3">
      <c r="H871" s="32"/>
    </row>
    <row r="872" spans="8:8" x14ac:dyDescent="0.3">
      <c r="H872" s="32"/>
    </row>
    <row r="873" spans="8:8" x14ac:dyDescent="0.3">
      <c r="H873" s="32"/>
    </row>
    <row r="874" spans="8:8" x14ac:dyDescent="0.3">
      <c r="H874" s="32"/>
    </row>
    <row r="875" spans="8:8" x14ac:dyDescent="0.3">
      <c r="H875" s="32"/>
    </row>
    <row r="876" spans="8:8" x14ac:dyDescent="0.3">
      <c r="H876" s="32"/>
    </row>
    <row r="877" spans="8:8" x14ac:dyDescent="0.3">
      <c r="H877" s="32"/>
    </row>
    <row r="878" spans="8:8" x14ac:dyDescent="0.3">
      <c r="H878" s="32"/>
    </row>
    <row r="879" spans="8:8" x14ac:dyDescent="0.3">
      <c r="H879" s="32"/>
    </row>
    <row r="880" spans="8:8" x14ac:dyDescent="0.3">
      <c r="H880" s="32"/>
    </row>
    <row r="881" spans="8:8" x14ac:dyDescent="0.3">
      <c r="H881" s="32"/>
    </row>
    <row r="882" spans="8:8" x14ac:dyDescent="0.3">
      <c r="H882" s="32"/>
    </row>
    <row r="883" spans="8:8" x14ac:dyDescent="0.3">
      <c r="H883" s="32"/>
    </row>
    <row r="884" spans="8:8" x14ac:dyDescent="0.3">
      <c r="H884" s="32"/>
    </row>
    <row r="885" spans="8:8" x14ac:dyDescent="0.3">
      <c r="H885" s="32"/>
    </row>
    <row r="886" spans="8:8" x14ac:dyDescent="0.3">
      <c r="H886" s="32"/>
    </row>
    <row r="887" spans="8:8" x14ac:dyDescent="0.3">
      <c r="H887" s="32"/>
    </row>
    <row r="888" spans="8:8" x14ac:dyDescent="0.3">
      <c r="H888" s="32"/>
    </row>
    <row r="889" spans="8:8" x14ac:dyDescent="0.3">
      <c r="H889" s="32"/>
    </row>
    <row r="890" spans="8:8" x14ac:dyDescent="0.3">
      <c r="H890" s="32"/>
    </row>
    <row r="891" spans="8:8" x14ac:dyDescent="0.3">
      <c r="H891" s="32"/>
    </row>
    <row r="892" spans="8:8" x14ac:dyDescent="0.3">
      <c r="H892" s="32"/>
    </row>
    <row r="893" spans="8:8" x14ac:dyDescent="0.3">
      <c r="H893" s="32"/>
    </row>
    <row r="894" spans="8:8" x14ac:dyDescent="0.3">
      <c r="H894" s="32"/>
    </row>
    <row r="895" spans="8:8" x14ac:dyDescent="0.3">
      <c r="H895" s="32"/>
    </row>
    <row r="896" spans="8:8" x14ac:dyDescent="0.3">
      <c r="H896" s="32"/>
    </row>
    <row r="897" spans="8:8" x14ac:dyDescent="0.3">
      <c r="H897" s="32"/>
    </row>
    <row r="898" spans="8:8" x14ac:dyDescent="0.3">
      <c r="H898" s="32"/>
    </row>
    <row r="899" spans="8:8" x14ac:dyDescent="0.3">
      <c r="H899" s="32"/>
    </row>
    <row r="900" spans="8:8" x14ac:dyDescent="0.3">
      <c r="H900" s="32"/>
    </row>
    <row r="901" spans="8:8" x14ac:dyDescent="0.3">
      <c r="H901" s="32"/>
    </row>
    <row r="902" spans="8:8" x14ac:dyDescent="0.3">
      <c r="H902" s="32"/>
    </row>
    <row r="903" spans="8:8" x14ac:dyDescent="0.3">
      <c r="H903" s="32"/>
    </row>
    <row r="904" spans="8:8" x14ac:dyDescent="0.3">
      <c r="H904" s="32"/>
    </row>
    <row r="905" spans="8:8" x14ac:dyDescent="0.3">
      <c r="H905" s="32"/>
    </row>
    <row r="906" spans="8:8" x14ac:dyDescent="0.3">
      <c r="H906" s="32"/>
    </row>
    <row r="907" spans="8:8" x14ac:dyDescent="0.3">
      <c r="H907" s="32"/>
    </row>
    <row r="908" spans="8:8" x14ac:dyDescent="0.3">
      <c r="H908" s="32"/>
    </row>
    <row r="909" spans="8:8" x14ac:dyDescent="0.3">
      <c r="H909" s="32"/>
    </row>
    <row r="910" spans="8:8" x14ac:dyDescent="0.3">
      <c r="H910" s="32"/>
    </row>
    <row r="911" spans="8:8" x14ac:dyDescent="0.3">
      <c r="H911" s="32"/>
    </row>
    <row r="912" spans="8:8" x14ac:dyDescent="0.3">
      <c r="H912" s="32"/>
    </row>
    <row r="913" spans="8:8" x14ac:dyDescent="0.3">
      <c r="H913" s="32"/>
    </row>
    <row r="914" spans="8:8" x14ac:dyDescent="0.3">
      <c r="H914" s="32"/>
    </row>
    <row r="915" spans="8:8" x14ac:dyDescent="0.3">
      <c r="H915" s="32"/>
    </row>
    <row r="916" spans="8:8" x14ac:dyDescent="0.3">
      <c r="H916" s="32"/>
    </row>
    <row r="917" spans="8:8" x14ac:dyDescent="0.3">
      <c r="H917" s="32"/>
    </row>
    <row r="918" spans="8:8" x14ac:dyDescent="0.3">
      <c r="H918" s="32"/>
    </row>
    <row r="919" spans="8:8" x14ac:dyDescent="0.3">
      <c r="H919" s="32"/>
    </row>
    <row r="920" spans="8:8" x14ac:dyDescent="0.3">
      <c r="H920" s="32"/>
    </row>
    <row r="921" spans="8:8" x14ac:dyDescent="0.3">
      <c r="H921" s="32"/>
    </row>
    <row r="922" spans="8:8" x14ac:dyDescent="0.3">
      <c r="H922" s="32"/>
    </row>
    <row r="923" spans="8:8" x14ac:dyDescent="0.3">
      <c r="H923" s="32"/>
    </row>
    <row r="924" spans="8:8" x14ac:dyDescent="0.3">
      <c r="H924" s="32"/>
    </row>
    <row r="925" spans="8:8" x14ac:dyDescent="0.3">
      <c r="H925" s="32"/>
    </row>
    <row r="926" spans="8:8" x14ac:dyDescent="0.3">
      <c r="H926" s="32"/>
    </row>
    <row r="927" spans="8:8" x14ac:dyDescent="0.3">
      <c r="H927" s="32"/>
    </row>
    <row r="928" spans="8:8" x14ac:dyDescent="0.3">
      <c r="H928" s="32"/>
    </row>
    <row r="929" spans="8:8" x14ac:dyDescent="0.3">
      <c r="H929" s="32"/>
    </row>
    <row r="930" spans="8:8" x14ac:dyDescent="0.3">
      <c r="H930" s="32"/>
    </row>
    <row r="931" spans="8:8" x14ac:dyDescent="0.3">
      <c r="H931" s="32"/>
    </row>
    <row r="932" spans="8:8" x14ac:dyDescent="0.3">
      <c r="H932" s="32"/>
    </row>
    <row r="933" spans="8:8" x14ac:dyDescent="0.3">
      <c r="H933" s="32"/>
    </row>
    <row r="934" spans="8:8" x14ac:dyDescent="0.3">
      <c r="H934" s="32"/>
    </row>
    <row r="935" spans="8:8" x14ac:dyDescent="0.3">
      <c r="H935" s="32"/>
    </row>
    <row r="936" spans="8:8" x14ac:dyDescent="0.3">
      <c r="H936" s="32"/>
    </row>
    <row r="937" spans="8:8" x14ac:dyDescent="0.3">
      <c r="H937" s="32"/>
    </row>
    <row r="938" spans="8:8" x14ac:dyDescent="0.3">
      <c r="H938" s="32"/>
    </row>
    <row r="939" spans="8:8" x14ac:dyDescent="0.3">
      <c r="H939" s="32"/>
    </row>
    <row r="940" spans="8:8" x14ac:dyDescent="0.3">
      <c r="H940" s="32"/>
    </row>
    <row r="941" spans="8:8" x14ac:dyDescent="0.3">
      <c r="H941" s="32"/>
    </row>
    <row r="942" spans="8:8" x14ac:dyDescent="0.3">
      <c r="H942" s="32"/>
    </row>
    <row r="943" spans="8:8" x14ac:dyDescent="0.3">
      <c r="H943" s="32"/>
    </row>
    <row r="944" spans="8:8" x14ac:dyDescent="0.3">
      <c r="H944" s="32"/>
    </row>
    <row r="945" spans="8:8" x14ac:dyDescent="0.3">
      <c r="H945" s="32"/>
    </row>
    <row r="946" spans="8:8" x14ac:dyDescent="0.3">
      <c r="H946" s="32"/>
    </row>
    <row r="947" spans="8:8" x14ac:dyDescent="0.3">
      <c r="H947" s="32"/>
    </row>
    <row r="948" spans="8:8" x14ac:dyDescent="0.3">
      <c r="H948" s="32"/>
    </row>
    <row r="949" spans="8:8" x14ac:dyDescent="0.3">
      <c r="H949" s="32"/>
    </row>
    <row r="950" spans="8:8" x14ac:dyDescent="0.3">
      <c r="H950" s="32"/>
    </row>
    <row r="951" spans="8:8" x14ac:dyDescent="0.3">
      <c r="H951" s="32"/>
    </row>
    <row r="952" spans="8:8" x14ac:dyDescent="0.3">
      <c r="H952" s="32"/>
    </row>
    <row r="953" spans="8:8" x14ac:dyDescent="0.3">
      <c r="H953" s="32"/>
    </row>
    <row r="954" spans="8:8" x14ac:dyDescent="0.3">
      <c r="H954" s="32"/>
    </row>
    <row r="955" spans="8:8" x14ac:dyDescent="0.3">
      <c r="H955" s="32"/>
    </row>
    <row r="956" spans="8:8" x14ac:dyDescent="0.3">
      <c r="H956" s="32"/>
    </row>
    <row r="957" spans="8:8" x14ac:dyDescent="0.3">
      <c r="H957" s="32"/>
    </row>
    <row r="958" spans="8:8" x14ac:dyDescent="0.3">
      <c r="H958" s="32"/>
    </row>
    <row r="959" spans="8:8" x14ac:dyDescent="0.3">
      <c r="H959" s="32"/>
    </row>
    <row r="960" spans="8:8" x14ac:dyDescent="0.3">
      <c r="H960" s="32"/>
    </row>
    <row r="961" spans="8:8" x14ac:dyDescent="0.3">
      <c r="H961" s="32"/>
    </row>
    <row r="962" spans="8:8" x14ac:dyDescent="0.3">
      <c r="H962" s="32"/>
    </row>
    <row r="963" spans="8:8" x14ac:dyDescent="0.3">
      <c r="H963" s="32"/>
    </row>
    <row r="964" spans="8:8" x14ac:dyDescent="0.3">
      <c r="H964" s="32"/>
    </row>
    <row r="965" spans="8:8" x14ac:dyDescent="0.3">
      <c r="H965" s="32"/>
    </row>
    <row r="966" spans="8:8" x14ac:dyDescent="0.3">
      <c r="H966" s="32"/>
    </row>
    <row r="967" spans="8:8" x14ac:dyDescent="0.3">
      <c r="H967" s="32"/>
    </row>
    <row r="968" spans="8:8" x14ac:dyDescent="0.3">
      <c r="H968" s="32"/>
    </row>
    <row r="969" spans="8:8" x14ac:dyDescent="0.3">
      <c r="H969" s="32"/>
    </row>
    <row r="970" spans="8:8" x14ac:dyDescent="0.3">
      <c r="H970" s="32"/>
    </row>
    <row r="971" spans="8:8" x14ac:dyDescent="0.3">
      <c r="H971" s="32"/>
    </row>
    <row r="972" spans="8:8" x14ac:dyDescent="0.3">
      <c r="H972" s="32"/>
    </row>
    <row r="973" spans="8:8" x14ac:dyDescent="0.3">
      <c r="H973" s="32"/>
    </row>
    <row r="974" spans="8:8" x14ac:dyDescent="0.3">
      <c r="H974" s="32"/>
    </row>
    <row r="975" spans="8:8" x14ac:dyDescent="0.3">
      <c r="H975" s="32"/>
    </row>
    <row r="976" spans="8:8" x14ac:dyDescent="0.3">
      <c r="H976" s="32"/>
    </row>
    <row r="977" spans="8:8" x14ac:dyDescent="0.3">
      <c r="H977" s="32"/>
    </row>
    <row r="978" spans="8:8" x14ac:dyDescent="0.3">
      <c r="H978" s="32"/>
    </row>
    <row r="979" spans="8:8" x14ac:dyDescent="0.3">
      <c r="H979" s="32"/>
    </row>
    <row r="980" spans="8:8" x14ac:dyDescent="0.3">
      <c r="H980" s="32"/>
    </row>
    <row r="981" spans="8:8" x14ac:dyDescent="0.3">
      <c r="H981" s="32"/>
    </row>
    <row r="982" spans="8:8" x14ac:dyDescent="0.3">
      <c r="H982" s="32"/>
    </row>
    <row r="983" spans="8:8" x14ac:dyDescent="0.3">
      <c r="H983" s="32"/>
    </row>
    <row r="984" spans="8:8" x14ac:dyDescent="0.3">
      <c r="H984" s="32"/>
    </row>
    <row r="985" spans="8:8" x14ac:dyDescent="0.3">
      <c r="H985" s="32"/>
    </row>
    <row r="986" spans="8:8" x14ac:dyDescent="0.3">
      <c r="H986" s="32"/>
    </row>
    <row r="987" spans="8:8" x14ac:dyDescent="0.3">
      <c r="H987" s="32"/>
    </row>
    <row r="988" spans="8:8" x14ac:dyDescent="0.3">
      <c r="H988" s="32"/>
    </row>
    <row r="989" spans="8:8" x14ac:dyDescent="0.3">
      <c r="H989" s="32"/>
    </row>
    <row r="990" spans="8:8" x14ac:dyDescent="0.3">
      <c r="H990" s="32"/>
    </row>
    <row r="991" spans="8:8" x14ac:dyDescent="0.3">
      <c r="H991" s="32"/>
    </row>
    <row r="992" spans="8:8" x14ac:dyDescent="0.3">
      <c r="H992" s="32"/>
    </row>
    <row r="993" spans="8:8" x14ac:dyDescent="0.3">
      <c r="H993" s="32"/>
    </row>
    <row r="994" spans="8:8" x14ac:dyDescent="0.3">
      <c r="H994" s="32"/>
    </row>
    <row r="995" spans="8:8" x14ac:dyDescent="0.3">
      <c r="H995" s="32"/>
    </row>
    <row r="996" spans="8:8" x14ac:dyDescent="0.3">
      <c r="H996" s="32"/>
    </row>
    <row r="997" spans="8:8" x14ac:dyDescent="0.3">
      <c r="H997" s="32"/>
    </row>
    <row r="998" spans="8:8" x14ac:dyDescent="0.3">
      <c r="H998" s="32"/>
    </row>
    <row r="999" spans="8:8" x14ac:dyDescent="0.3">
      <c r="H999" s="32"/>
    </row>
    <row r="1000" spans="8:8" x14ac:dyDescent="0.3">
      <c r="H1000" s="32"/>
    </row>
    <row r="1001" spans="8:8" x14ac:dyDescent="0.3">
      <c r="H1001" s="32"/>
    </row>
    <row r="1002" spans="8:8" x14ac:dyDescent="0.3">
      <c r="H1002" s="32"/>
    </row>
    <row r="1003" spans="8:8" x14ac:dyDescent="0.3">
      <c r="H1003" s="32"/>
    </row>
    <row r="1004" spans="8:8" x14ac:dyDescent="0.3">
      <c r="H1004" s="32"/>
    </row>
    <row r="1005" spans="8:8" x14ac:dyDescent="0.3">
      <c r="H1005" s="32"/>
    </row>
    <row r="1006" spans="8:8" x14ac:dyDescent="0.3">
      <c r="H1006" s="32"/>
    </row>
    <row r="1007" spans="8:8" x14ac:dyDescent="0.3">
      <c r="H1007" s="32"/>
    </row>
    <row r="1008" spans="8:8" x14ac:dyDescent="0.3">
      <c r="H1008" s="32"/>
    </row>
    <row r="1009" spans="8:8" x14ac:dyDescent="0.3">
      <c r="H1009" s="32"/>
    </row>
    <row r="1010" spans="8:8" x14ac:dyDescent="0.3">
      <c r="H1010" s="32"/>
    </row>
    <row r="1011" spans="8:8" x14ac:dyDescent="0.3">
      <c r="H1011" s="32"/>
    </row>
    <row r="1012" spans="8:8" x14ac:dyDescent="0.3">
      <c r="H1012" s="32"/>
    </row>
    <row r="1013" spans="8:8" x14ac:dyDescent="0.3">
      <c r="H1013" s="32"/>
    </row>
    <row r="1014" spans="8:8" x14ac:dyDescent="0.3">
      <c r="H1014" s="32"/>
    </row>
    <row r="1015" spans="8:8" x14ac:dyDescent="0.3">
      <c r="H1015" s="32"/>
    </row>
    <row r="1016" spans="8:8" x14ac:dyDescent="0.3">
      <c r="H1016" s="32"/>
    </row>
    <row r="1017" spans="8:8" x14ac:dyDescent="0.3">
      <c r="H1017" s="32"/>
    </row>
    <row r="1018" spans="8:8" x14ac:dyDescent="0.3">
      <c r="H1018" s="32"/>
    </row>
    <row r="1019" spans="8:8" x14ac:dyDescent="0.3">
      <c r="H1019" s="32"/>
    </row>
    <row r="1020" spans="8:8" x14ac:dyDescent="0.3">
      <c r="H1020" s="32"/>
    </row>
    <row r="1021" spans="8:8" x14ac:dyDescent="0.3">
      <c r="H1021" s="32"/>
    </row>
    <row r="1022" spans="8:8" x14ac:dyDescent="0.3">
      <c r="H1022" s="32"/>
    </row>
    <row r="1023" spans="8:8" x14ac:dyDescent="0.3">
      <c r="H1023" s="32"/>
    </row>
    <row r="1024" spans="8:8" x14ac:dyDescent="0.3">
      <c r="H1024" s="32"/>
    </row>
    <row r="1025" spans="8:8" x14ac:dyDescent="0.3">
      <c r="H1025" s="32"/>
    </row>
    <row r="1026" spans="8:8" x14ac:dyDescent="0.3">
      <c r="H1026" s="32"/>
    </row>
    <row r="1027" spans="8:8" x14ac:dyDescent="0.3">
      <c r="H1027" s="32"/>
    </row>
    <row r="1028" spans="8:8" x14ac:dyDescent="0.3">
      <c r="H1028" s="32"/>
    </row>
    <row r="1029" spans="8:8" x14ac:dyDescent="0.3">
      <c r="H1029" s="32"/>
    </row>
    <row r="1030" spans="8:8" x14ac:dyDescent="0.3">
      <c r="H1030" s="32"/>
    </row>
    <row r="1031" spans="8:8" x14ac:dyDescent="0.3">
      <c r="H1031" s="32"/>
    </row>
    <row r="1032" spans="8:8" x14ac:dyDescent="0.3">
      <c r="H1032" s="32"/>
    </row>
    <row r="1033" spans="8:8" x14ac:dyDescent="0.3">
      <c r="H1033" s="32"/>
    </row>
    <row r="1034" spans="8:8" x14ac:dyDescent="0.3">
      <c r="H1034" s="32"/>
    </row>
    <row r="1035" spans="8:8" x14ac:dyDescent="0.3">
      <c r="H1035" s="32"/>
    </row>
    <row r="1036" spans="8:8" x14ac:dyDescent="0.3">
      <c r="H1036" s="32"/>
    </row>
    <row r="1037" spans="8:8" x14ac:dyDescent="0.3">
      <c r="H1037" s="32"/>
    </row>
    <row r="1038" spans="8:8" x14ac:dyDescent="0.3">
      <c r="H1038" s="32"/>
    </row>
    <row r="1039" spans="8:8" x14ac:dyDescent="0.3">
      <c r="H1039" s="32"/>
    </row>
    <row r="1040" spans="8:8" x14ac:dyDescent="0.3">
      <c r="H1040" s="32"/>
    </row>
    <row r="1041" spans="8:8" x14ac:dyDescent="0.3">
      <c r="H1041" s="32"/>
    </row>
    <row r="1042" spans="8:8" x14ac:dyDescent="0.3">
      <c r="H1042" s="32"/>
    </row>
    <row r="1043" spans="8:8" x14ac:dyDescent="0.3">
      <c r="H1043" s="32"/>
    </row>
    <row r="1044" spans="8:8" x14ac:dyDescent="0.3">
      <c r="H1044" s="32"/>
    </row>
    <row r="1045" spans="8:8" x14ac:dyDescent="0.3">
      <c r="H1045" s="32"/>
    </row>
    <row r="1046" spans="8:8" x14ac:dyDescent="0.3">
      <c r="H1046" s="32"/>
    </row>
    <row r="1047" spans="8:8" x14ac:dyDescent="0.3">
      <c r="H1047" s="32"/>
    </row>
    <row r="1048" spans="8:8" x14ac:dyDescent="0.3">
      <c r="H1048" s="32"/>
    </row>
    <row r="1049" spans="8:8" x14ac:dyDescent="0.3">
      <c r="H1049" s="32"/>
    </row>
    <row r="1050" spans="8:8" x14ac:dyDescent="0.3">
      <c r="H1050" s="32"/>
    </row>
    <row r="1051" spans="8:8" x14ac:dyDescent="0.3">
      <c r="H1051" s="32"/>
    </row>
    <row r="1052" spans="8:8" x14ac:dyDescent="0.3">
      <c r="H1052" s="32"/>
    </row>
    <row r="1053" spans="8:8" x14ac:dyDescent="0.3">
      <c r="H1053" s="32"/>
    </row>
    <row r="1054" spans="8:8" x14ac:dyDescent="0.3">
      <c r="H1054" s="32"/>
    </row>
    <row r="1055" spans="8:8" x14ac:dyDescent="0.3">
      <c r="H1055" s="32"/>
    </row>
    <row r="1056" spans="8:8" x14ac:dyDescent="0.3">
      <c r="H1056" s="32"/>
    </row>
    <row r="1057" spans="8:8" x14ac:dyDescent="0.3">
      <c r="H1057" s="32"/>
    </row>
    <row r="1058" spans="8:8" x14ac:dyDescent="0.3">
      <c r="H1058" s="32"/>
    </row>
    <row r="1059" spans="8:8" x14ac:dyDescent="0.3">
      <c r="H1059" s="32"/>
    </row>
    <row r="1060" spans="8:8" x14ac:dyDescent="0.3">
      <c r="H1060" s="32"/>
    </row>
    <row r="1061" spans="8:8" x14ac:dyDescent="0.3">
      <c r="H1061" s="32"/>
    </row>
    <row r="1062" spans="8:8" x14ac:dyDescent="0.3">
      <c r="H1062" s="32"/>
    </row>
    <row r="1063" spans="8:8" x14ac:dyDescent="0.3">
      <c r="H1063" s="32"/>
    </row>
    <row r="1064" spans="8:8" x14ac:dyDescent="0.3">
      <c r="H1064" s="32"/>
    </row>
    <row r="1065" spans="8:8" x14ac:dyDescent="0.3">
      <c r="H1065" s="32"/>
    </row>
    <row r="1066" spans="8:8" x14ac:dyDescent="0.3">
      <c r="H1066" s="32"/>
    </row>
    <row r="1067" spans="8:8" x14ac:dyDescent="0.3">
      <c r="H1067" s="32"/>
    </row>
    <row r="1068" spans="8:8" x14ac:dyDescent="0.3">
      <c r="H1068" s="32"/>
    </row>
    <row r="1069" spans="8:8" x14ac:dyDescent="0.3">
      <c r="H1069" s="32"/>
    </row>
    <row r="1070" spans="8:8" x14ac:dyDescent="0.3">
      <c r="H1070" s="32"/>
    </row>
    <row r="1071" spans="8:8" x14ac:dyDescent="0.3">
      <c r="H1071" s="32"/>
    </row>
    <row r="1072" spans="8:8" x14ac:dyDescent="0.3">
      <c r="H1072" s="32"/>
    </row>
    <row r="1073" spans="8:8" x14ac:dyDescent="0.3">
      <c r="H1073" s="32"/>
    </row>
    <row r="1074" spans="8:8" x14ac:dyDescent="0.3">
      <c r="H1074" s="32"/>
    </row>
    <row r="1075" spans="8:8" x14ac:dyDescent="0.3">
      <c r="H1075" s="32"/>
    </row>
    <row r="1076" spans="8:8" x14ac:dyDescent="0.3">
      <c r="H1076" s="32"/>
    </row>
    <row r="1077" spans="8:8" x14ac:dyDescent="0.3">
      <c r="H1077" s="32"/>
    </row>
    <row r="1078" spans="8:8" x14ac:dyDescent="0.3">
      <c r="H1078" s="32"/>
    </row>
    <row r="1079" spans="8:8" x14ac:dyDescent="0.3">
      <c r="H1079" s="32"/>
    </row>
    <row r="1080" spans="8:8" x14ac:dyDescent="0.3">
      <c r="H1080" s="32"/>
    </row>
    <row r="1081" spans="8:8" x14ac:dyDescent="0.3">
      <c r="H1081" s="32"/>
    </row>
    <row r="1082" spans="8:8" x14ac:dyDescent="0.3">
      <c r="H1082" s="32"/>
    </row>
    <row r="1083" spans="8:8" x14ac:dyDescent="0.3">
      <c r="H1083" s="32"/>
    </row>
  </sheetData>
  <dataConsolidate/>
  <mergeCells count="6">
    <mergeCell ref="L4:Q4"/>
    <mergeCell ref="G3:I3"/>
    <mergeCell ref="L3:Q3"/>
    <mergeCell ref="A1:S1"/>
    <mergeCell ref="A2:S2"/>
    <mergeCell ref="R3:S3"/>
  </mergeCells>
  <phoneticPr fontId="2" type="noConversion"/>
  <dataValidations count="5">
    <dataValidation type="decimal" allowBlank="1" showInputMessage="1" showErrorMessage="1" errorTitle="FTE Allocation value" error="FTE Value restricted to two decimal places between .00 and no greater than 1.00" sqref="H6:H1083" xr:uid="{00000000-0002-0000-0000-000000000000}">
      <formula1>0</formula1>
      <formula2>1</formula2>
    </dataValidation>
    <dataValidation type="list" allowBlank="1" showInputMessage="1" showErrorMessage="1" sqref="A698" xr:uid="{00000000-0002-0000-0000-000001000000}">
      <formula1>NETL_No.</formula1>
    </dataValidation>
    <dataValidation type="list" allowBlank="1" showInputMessage="1" showErrorMessage="1" sqref="G698" xr:uid="{00000000-0002-0000-0000-000002000000}">
      <formula1>Company_Number</formula1>
    </dataValidation>
    <dataValidation type="list" allowBlank="1" showInputMessage="1" showErrorMessage="1" sqref="I698" xr:uid="{00000000-0002-0000-0000-000003000000}">
      <formula1>Location</formula1>
    </dataValidation>
    <dataValidation type="textLength" allowBlank="1" showInputMessage="1" showErrorMessage="1" errorTitle="Personnel ID#" error="Pls enter value no greater than 5 digits" sqref="F698" xr:uid="{00000000-0002-0000-0000-000004000000}">
      <formula1>1</formula1>
      <formula2>5</formula2>
    </dataValidation>
  </dataValidations>
  <printOptions horizontalCentered="1"/>
  <pageMargins left="0.1" right="0.1" top="0.5" bottom="0.5" header="0.3" footer="0.3"/>
  <pageSetup paperSize="5" scale="50" fitToHeight="10" orientation="landscape" horizontalDpi="4294967292" r:id="rId1"/>
  <headerFooter alignWithMargins="0">
    <oddHeader>&amp;L&amp;F&amp;R&amp;D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5000000}">
          <x14:formula1>
            <xm:f>'Location, Contract #'!$A$15:$A$25</xm:f>
          </x14:formula1>
          <xm:sqref>E4</xm:sqref>
        </x14:dataValidation>
        <x14:dataValidation type="list" allowBlank="1" showInputMessage="1" showErrorMessage="1" xr:uid="{00000000-0002-0000-0000-000006000000}">
          <x14:formula1>
            <xm:f>'Location, Contract #'!$A$31:$A$32</xm:f>
          </x14:formula1>
          <xm:sqref>J6:J698</xm:sqref>
        </x14:dataValidation>
        <x14:dataValidation type="list" allowBlank="1" showInputMessage="1" showErrorMessage="1" xr:uid="{00000000-0002-0000-0000-000007000000}">
          <x14:formula1>
            <xm:f>'Company Key'!$A$8:$A$14</xm:f>
          </x14:formula1>
          <xm:sqref>G6:G697</xm:sqref>
        </x14:dataValidation>
        <x14:dataValidation type="list" allowBlank="1" showInputMessage="1" showErrorMessage="1" xr:uid="{00000000-0002-0000-0000-000008000000}">
          <x14:formula1>
            <xm:f>'Location, Contract #'!$A$4:$A$10</xm:f>
          </x14:formula1>
          <xm:sqref>I6:I697</xm:sqref>
        </x14:dataValidation>
        <x14:dataValidation type="list" allowBlank="1" showInputMessage="1" showErrorMessage="1" xr:uid="{00000000-0002-0000-0000-000009000000}">
          <x14:formula1>
            <xm:f>'NETL Codes'!$A$1:$A$79</xm:f>
          </x14:formula1>
          <xm:sqref>A6:A697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41"/>
  </sheetPr>
  <dimension ref="A1:L79"/>
  <sheetViews>
    <sheetView topLeftCell="A7" workbookViewId="0">
      <selection activeCell="J10" sqref="J10"/>
    </sheetView>
  </sheetViews>
  <sheetFormatPr defaultRowHeight="12.5" x14ac:dyDescent="0.25"/>
  <cols>
    <col min="1" max="1" width="11" bestFit="1" customWidth="1"/>
    <col min="2" max="2" width="49" customWidth="1"/>
    <col min="3" max="3" width="10.08984375" hidden="1" customWidth="1"/>
    <col min="4" max="4" width="44.453125" hidden="1" customWidth="1"/>
    <col min="5" max="5" width="49.08984375" hidden="1" customWidth="1"/>
    <col min="6" max="6" width="53.6328125" hidden="1" customWidth="1"/>
    <col min="7" max="7" width="49.08984375" hidden="1" customWidth="1"/>
    <col min="8" max="8" width="8.90625" hidden="1" customWidth="1"/>
    <col min="9" max="9" width="44.453125" hidden="1" customWidth="1"/>
    <col min="10" max="10" width="38.90625" customWidth="1"/>
    <col min="12" max="12" width="38.90625" customWidth="1"/>
  </cols>
  <sheetData>
    <row r="1" spans="1:12" x14ac:dyDescent="0.25">
      <c r="A1" t="s">
        <v>207</v>
      </c>
      <c r="B1" t="s">
        <v>2</v>
      </c>
      <c r="C1" t="s">
        <v>208</v>
      </c>
      <c r="D1" t="s">
        <v>209</v>
      </c>
      <c r="E1" t="s">
        <v>210</v>
      </c>
      <c r="F1" t="s">
        <v>211</v>
      </c>
      <c r="G1" t="s">
        <v>212</v>
      </c>
      <c r="H1" t="s">
        <v>213</v>
      </c>
      <c r="I1" t="s">
        <v>214</v>
      </c>
      <c r="J1" s="1" t="s">
        <v>329</v>
      </c>
      <c r="K1" s="1"/>
      <c r="L1" s="1" t="s">
        <v>328</v>
      </c>
    </row>
    <row r="2" spans="1:12" x14ac:dyDescent="0.25">
      <c r="A2" s="98" t="s">
        <v>330</v>
      </c>
      <c r="B2" t="s">
        <v>331</v>
      </c>
      <c r="C2" s="98" t="s">
        <v>206</v>
      </c>
      <c r="D2" t="s">
        <v>206</v>
      </c>
      <c r="E2" s="98" t="s">
        <v>206</v>
      </c>
      <c r="F2" s="98" t="s">
        <v>206</v>
      </c>
      <c r="G2" s="98" t="s">
        <v>317</v>
      </c>
      <c r="H2" s="98" t="s">
        <v>206</v>
      </c>
      <c r="I2" s="98" t="s">
        <v>206</v>
      </c>
      <c r="J2" t="s">
        <v>332</v>
      </c>
      <c r="L2" t="s">
        <v>92</v>
      </c>
    </row>
    <row r="3" spans="1:12" x14ac:dyDescent="0.25">
      <c r="A3" t="s">
        <v>91</v>
      </c>
      <c r="B3" t="s">
        <v>3</v>
      </c>
      <c r="C3" t="s">
        <v>91</v>
      </c>
      <c r="D3" t="s">
        <v>3</v>
      </c>
      <c r="E3" t="s">
        <v>92</v>
      </c>
      <c r="F3" t="s">
        <v>92</v>
      </c>
      <c r="G3" t="s">
        <v>92</v>
      </c>
      <c r="H3" t="s">
        <v>91</v>
      </c>
      <c r="I3" t="s">
        <v>3</v>
      </c>
      <c r="J3" t="s">
        <v>92</v>
      </c>
      <c r="L3" t="s">
        <v>112</v>
      </c>
    </row>
    <row r="4" spans="1:12" x14ac:dyDescent="0.25">
      <c r="A4" t="s">
        <v>93</v>
      </c>
      <c r="B4" t="s">
        <v>14</v>
      </c>
      <c r="C4" t="s">
        <v>91</v>
      </c>
      <c r="D4" t="s">
        <v>3</v>
      </c>
      <c r="E4" t="s">
        <v>92</v>
      </c>
      <c r="F4" t="s">
        <v>94</v>
      </c>
      <c r="G4" t="s">
        <v>94</v>
      </c>
      <c r="H4" t="s">
        <v>93</v>
      </c>
      <c r="I4" t="s">
        <v>14</v>
      </c>
      <c r="J4" t="s">
        <v>94</v>
      </c>
      <c r="L4" t="s">
        <v>217</v>
      </c>
    </row>
    <row r="5" spans="1:12" x14ac:dyDescent="0.25">
      <c r="A5" t="s">
        <v>95</v>
      </c>
      <c r="B5" t="s">
        <v>96</v>
      </c>
      <c r="C5" t="s">
        <v>91</v>
      </c>
      <c r="D5" t="s">
        <v>3</v>
      </c>
      <c r="E5" t="s">
        <v>92</v>
      </c>
      <c r="F5" t="s">
        <v>97</v>
      </c>
      <c r="G5" t="s">
        <v>94</v>
      </c>
      <c r="H5" t="s">
        <v>93</v>
      </c>
      <c r="I5" t="s">
        <v>14</v>
      </c>
      <c r="J5" t="s">
        <v>97</v>
      </c>
      <c r="L5" t="s">
        <v>229</v>
      </c>
    </row>
    <row r="6" spans="1:12" x14ac:dyDescent="0.25">
      <c r="A6" t="s">
        <v>98</v>
      </c>
      <c r="B6" t="s">
        <v>99</v>
      </c>
      <c r="C6" t="s">
        <v>91</v>
      </c>
      <c r="D6" t="s">
        <v>3</v>
      </c>
      <c r="E6" t="s">
        <v>92</v>
      </c>
      <c r="F6" t="s">
        <v>100</v>
      </c>
      <c r="G6" t="s">
        <v>94</v>
      </c>
      <c r="H6" t="s">
        <v>93</v>
      </c>
      <c r="I6" t="s">
        <v>14</v>
      </c>
      <c r="J6" t="s">
        <v>100</v>
      </c>
      <c r="L6" t="s">
        <v>113</v>
      </c>
    </row>
    <row r="7" spans="1:12" x14ac:dyDescent="0.25">
      <c r="A7" t="s">
        <v>110</v>
      </c>
      <c r="B7" t="s">
        <v>111</v>
      </c>
      <c r="C7" t="s">
        <v>110</v>
      </c>
      <c r="D7" t="s">
        <v>111</v>
      </c>
      <c r="E7" t="s">
        <v>112</v>
      </c>
      <c r="F7" t="s">
        <v>112</v>
      </c>
      <c r="G7" t="s">
        <v>112</v>
      </c>
      <c r="H7" t="s">
        <v>110</v>
      </c>
      <c r="I7" t="s">
        <v>111</v>
      </c>
      <c r="J7" t="s">
        <v>112</v>
      </c>
      <c r="L7" t="s">
        <v>160</v>
      </c>
    </row>
    <row r="8" spans="1:12" x14ac:dyDescent="0.25">
      <c r="A8" t="s">
        <v>215</v>
      </c>
      <c r="B8" t="s">
        <v>216</v>
      </c>
      <c r="C8" t="s">
        <v>110</v>
      </c>
      <c r="D8" t="s">
        <v>111</v>
      </c>
      <c r="E8" t="s">
        <v>112</v>
      </c>
      <c r="F8" t="s">
        <v>217</v>
      </c>
      <c r="G8" t="s">
        <v>112</v>
      </c>
      <c r="H8" t="s">
        <v>110</v>
      </c>
      <c r="I8" t="s">
        <v>111</v>
      </c>
      <c r="J8" t="s">
        <v>217</v>
      </c>
      <c r="L8" t="s">
        <v>250</v>
      </c>
    </row>
    <row r="9" spans="1:12" x14ac:dyDescent="0.25">
      <c r="A9" t="s">
        <v>218</v>
      </c>
      <c r="B9" t="s">
        <v>219</v>
      </c>
      <c r="C9" t="s">
        <v>110</v>
      </c>
      <c r="D9" t="s">
        <v>111</v>
      </c>
      <c r="E9" t="s">
        <v>112</v>
      </c>
      <c r="F9" t="s">
        <v>220</v>
      </c>
      <c r="G9" t="s">
        <v>112</v>
      </c>
      <c r="H9" t="s">
        <v>110</v>
      </c>
      <c r="I9" t="s">
        <v>111</v>
      </c>
      <c r="J9" t="s">
        <v>220</v>
      </c>
      <c r="L9" t="s">
        <v>163</v>
      </c>
    </row>
    <row r="10" spans="1:12" x14ac:dyDescent="0.25">
      <c r="A10" t="s">
        <v>221</v>
      </c>
      <c r="B10" t="s">
        <v>222</v>
      </c>
      <c r="C10" t="s">
        <v>110</v>
      </c>
      <c r="D10" t="s">
        <v>111</v>
      </c>
      <c r="E10" t="s">
        <v>112</v>
      </c>
      <c r="F10" t="s">
        <v>223</v>
      </c>
      <c r="G10" t="s">
        <v>112</v>
      </c>
      <c r="H10" t="s">
        <v>110</v>
      </c>
      <c r="I10" t="s">
        <v>111</v>
      </c>
      <c r="J10" t="s">
        <v>223</v>
      </c>
      <c r="L10" t="s">
        <v>142</v>
      </c>
    </row>
    <row r="11" spans="1:12" x14ac:dyDescent="0.25">
      <c r="A11" t="s">
        <v>224</v>
      </c>
      <c r="B11" t="s">
        <v>225</v>
      </c>
      <c r="C11" t="s">
        <v>110</v>
      </c>
      <c r="D11" t="s">
        <v>111</v>
      </c>
      <c r="E11" t="s">
        <v>112</v>
      </c>
      <c r="F11" t="s">
        <v>226</v>
      </c>
      <c r="G11" t="s">
        <v>112</v>
      </c>
      <c r="H11" t="s">
        <v>110</v>
      </c>
      <c r="I11" t="s">
        <v>111</v>
      </c>
      <c r="J11" t="s">
        <v>226</v>
      </c>
      <c r="L11" t="s">
        <v>178</v>
      </c>
    </row>
    <row r="12" spans="1:12" x14ac:dyDescent="0.25">
      <c r="A12" t="s">
        <v>227</v>
      </c>
      <c r="B12" t="s">
        <v>228</v>
      </c>
      <c r="C12" t="s">
        <v>110</v>
      </c>
      <c r="D12" t="s">
        <v>111</v>
      </c>
      <c r="E12" t="s">
        <v>112</v>
      </c>
      <c r="F12" t="s">
        <v>229</v>
      </c>
      <c r="G12" t="s">
        <v>112</v>
      </c>
      <c r="H12" t="s">
        <v>110</v>
      </c>
      <c r="I12" t="s">
        <v>111</v>
      </c>
      <c r="J12" t="s">
        <v>229</v>
      </c>
      <c r="L12" t="s">
        <v>268</v>
      </c>
    </row>
    <row r="13" spans="1:12" x14ac:dyDescent="0.25">
      <c r="A13" t="s">
        <v>230</v>
      </c>
      <c r="B13" t="s">
        <v>231</v>
      </c>
      <c r="C13" t="s">
        <v>110</v>
      </c>
      <c r="D13" t="s">
        <v>111</v>
      </c>
      <c r="E13" t="s">
        <v>112</v>
      </c>
      <c r="F13" t="s">
        <v>232</v>
      </c>
      <c r="G13" t="s">
        <v>112</v>
      </c>
      <c r="H13" t="s">
        <v>110</v>
      </c>
      <c r="I13" t="s">
        <v>111</v>
      </c>
      <c r="J13" t="s">
        <v>232</v>
      </c>
      <c r="L13" t="s">
        <v>121</v>
      </c>
    </row>
    <row r="14" spans="1:12" x14ac:dyDescent="0.25">
      <c r="A14" t="s">
        <v>233</v>
      </c>
      <c r="B14" t="s">
        <v>234</v>
      </c>
      <c r="C14" t="s">
        <v>110</v>
      </c>
      <c r="D14" t="s">
        <v>111</v>
      </c>
      <c r="E14" t="s">
        <v>112</v>
      </c>
      <c r="F14" t="s">
        <v>235</v>
      </c>
      <c r="G14" t="s">
        <v>112</v>
      </c>
      <c r="H14" t="s">
        <v>110</v>
      </c>
      <c r="I14" t="s">
        <v>111</v>
      </c>
      <c r="J14" t="s">
        <v>235</v>
      </c>
      <c r="L14" t="s">
        <v>124</v>
      </c>
    </row>
    <row r="15" spans="1:12" x14ac:dyDescent="0.25">
      <c r="A15" t="s">
        <v>236</v>
      </c>
      <c r="B15" t="s">
        <v>237</v>
      </c>
      <c r="C15" t="s">
        <v>110</v>
      </c>
      <c r="D15" t="s">
        <v>111</v>
      </c>
      <c r="E15" t="s">
        <v>112</v>
      </c>
      <c r="F15" t="s">
        <v>238</v>
      </c>
      <c r="G15" t="s">
        <v>112</v>
      </c>
      <c r="H15" t="s">
        <v>110</v>
      </c>
      <c r="I15" t="s">
        <v>111</v>
      </c>
      <c r="J15" t="s">
        <v>238</v>
      </c>
      <c r="L15" t="s">
        <v>151</v>
      </c>
    </row>
    <row r="16" spans="1:12" x14ac:dyDescent="0.25">
      <c r="A16" t="s">
        <v>239</v>
      </c>
      <c r="B16" t="s">
        <v>240</v>
      </c>
      <c r="C16" t="s">
        <v>110</v>
      </c>
      <c r="D16" t="s">
        <v>111</v>
      </c>
      <c r="E16" t="s">
        <v>112</v>
      </c>
      <c r="F16" t="s">
        <v>241</v>
      </c>
      <c r="G16" t="s">
        <v>112</v>
      </c>
      <c r="H16" t="s">
        <v>110</v>
      </c>
      <c r="I16" t="s">
        <v>111</v>
      </c>
      <c r="J16" t="s">
        <v>241</v>
      </c>
      <c r="L16" t="s">
        <v>106</v>
      </c>
    </row>
    <row r="17" spans="1:12" x14ac:dyDescent="0.25">
      <c r="A17" t="s">
        <v>114</v>
      </c>
      <c r="B17" t="s">
        <v>115</v>
      </c>
      <c r="C17" t="s">
        <v>110</v>
      </c>
      <c r="D17" t="s">
        <v>111</v>
      </c>
      <c r="E17" t="s">
        <v>112</v>
      </c>
      <c r="F17" t="s">
        <v>113</v>
      </c>
      <c r="G17" t="s">
        <v>113</v>
      </c>
      <c r="H17" t="s">
        <v>114</v>
      </c>
      <c r="I17" t="s">
        <v>115</v>
      </c>
      <c r="J17" t="s">
        <v>113</v>
      </c>
      <c r="L17" t="s">
        <v>277</v>
      </c>
    </row>
    <row r="18" spans="1:12" x14ac:dyDescent="0.25">
      <c r="A18" t="s">
        <v>158</v>
      </c>
      <c r="B18" t="s">
        <v>159</v>
      </c>
      <c r="C18" t="s">
        <v>110</v>
      </c>
      <c r="D18" t="s">
        <v>111</v>
      </c>
      <c r="E18" t="s">
        <v>112</v>
      </c>
      <c r="F18" t="s">
        <v>160</v>
      </c>
      <c r="G18" t="s">
        <v>113</v>
      </c>
      <c r="H18" t="s">
        <v>114</v>
      </c>
      <c r="I18" t="s">
        <v>115</v>
      </c>
      <c r="J18" t="s">
        <v>160</v>
      </c>
      <c r="L18" t="s">
        <v>280</v>
      </c>
    </row>
    <row r="19" spans="1:12" x14ac:dyDescent="0.25">
      <c r="A19" t="s">
        <v>242</v>
      </c>
      <c r="B19" t="s">
        <v>243</v>
      </c>
      <c r="C19" t="s">
        <v>110</v>
      </c>
      <c r="D19" t="s">
        <v>111</v>
      </c>
      <c r="E19" t="s">
        <v>112</v>
      </c>
      <c r="F19" t="s">
        <v>244</v>
      </c>
      <c r="G19" t="s">
        <v>113</v>
      </c>
      <c r="H19" t="s">
        <v>114</v>
      </c>
      <c r="I19" t="s">
        <v>115</v>
      </c>
      <c r="J19" t="s">
        <v>244</v>
      </c>
      <c r="L19" t="s">
        <v>190</v>
      </c>
    </row>
    <row r="20" spans="1:12" x14ac:dyDescent="0.25">
      <c r="A20" t="s">
        <v>173</v>
      </c>
      <c r="B20" t="s">
        <v>174</v>
      </c>
      <c r="C20" t="s">
        <v>110</v>
      </c>
      <c r="D20" t="s">
        <v>111</v>
      </c>
      <c r="E20" t="s">
        <v>112</v>
      </c>
      <c r="F20" t="s">
        <v>175</v>
      </c>
      <c r="G20" t="s">
        <v>113</v>
      </c>
      <c r="H20" t="s">
        <v>114</v>
      </c>
      <c r="I20" t="s">
        <v>115</v>
      </c>
      <c r="J20" t="s">
        <v>175</v>
      </c>
      <c r="L20" t="s">
        <v>187</v>
      </c>
    </row>
    <row r="21" spans="1:12" x14ac:dyDescent="0.25">
      <c r="A21" t="s">
        <v>167</v>
      </c>
      <c r="B21" t="s">
        <v>168</v>
      </c>
      <c r="C21" t="s">
        <v>110</v>
      </c>
      <c r="D21" t="s">
        <v>111</v>
      </c>
      <c r="E21" t="s">
        <v>112</v>
      </c>
      <c r="F21" t="s">
        <v>169</v>
      </c>
      <c r="G21" t="s">
        <v>113</v>
      </c>
      <c r="H21" t="s">
        <v>114</v>
      </c>
      <c r="I21" t="s">
        <v>115</v>
      </c>
      <c r="J21" t="s">
        <v>169</v>
      </c>
      <c r="L21" t="s">
        <v>197</v>
      </c>
    </row>
    <row r="22" spans="1:12" x14ac:dyDescent="0.25">
      <c r="A22" t="s">
        <v>245</v>
      </c>
      <c r="B22" t="s">
        <v>246</v>
      </c>
      <c r="C22" t="s">
        <v>110</v>
      </c>
      <c r="D22" t="s">
        <v>111</v>
      </c>
      <c r="E22" t="s">
        <v>112</v>
      </c>
      <c r="F22" t="s">
        <v>247</v>
      </c>
      <c r="G22" t="s">
        <v>113</v>
      </c>
      <c r="H22" t="s">
        <v>114</v>
      </c>
      <c r="I22" t="s">
        <v>115</v>
      </c>
      <c r="J22" t="s">
        <v>247</v>
      </c>
      <c r="L22" t="s">
        <v>313</v>
      </c>
    </row>
    <row r="23" spans="1:12" x14ac:dyDescent="0.25">
      <c r="A23" t="s">
        <v>248</v>
      </c>
      <c r="B23" t="s">
        <v>249</v>
      </c>
      <c r="C23" t="s">
        <v>110</v>
      </c>
      <c r="D23" t="s">
        <v>111</v>
      </c>
      <c r="E23" t="s">
        <v>112</v>
      </c>
      <c r="F23" t="s">
        <v>250</v>
      </c>
      <c r="G23" t="s">
        <v>113</v>
      </c>
      <c r="H23" t="s">
        <v>114</v>
      </c>
      <c r="I23" t="s">
        <v>115</v>
      </c>
      <c r="J23" t="s">
        <v>250</v>
      </c>
      <c r="L23" t="s">
        <v>196</v>
      </c>
    </row>
    <row r="24" spans="1:12" x14ac:dyDescent="0.25">
      <c r="A24" t="s">
        <v>251</v>
      </c>
      <c r="B24" t="s">
        <v>252</v>
      </c>
      <c r="C24" t="s">
        <v>110</v>
      </c>
      <c r="D24" t="s">
        <v>111</v>
      </c>
      <c r="E24" t="s">
        <v>112</v>
      </c>
      <c r="F24" t="s">
        <v>253</v>
      </c>
      <c r="G24" t="s">
        <v>113</v>
      </c>
      <c r="H24" t="s">
        <v>114</v>
      </c>
      <c r="I24" t="s">
        <v>115</v>
      </c>
      <c r="J24" t="s">
        <v>253</v>
      </c>
      <c r="L24" t="s">
        <v>103</v>
      </c>
    </row>
    <row r="25" spans="1:12" x14ac:dyDescent="0.25">
      <c r="A25" t="s">
        <v>170</v>
      </c>
      <c r="B25" t="s">
        <v>171</v>
      </c>
      <c r="C25" t="s">
        <v>110</v>
      </c>
      <c r="D25" t="s">
        <v>111</v>
      </c>
      <c r="E25" t="s">
        <v>112</v>
      </c>
      <c r="F25" t="s">
        <v>172</v>
      </c>
      <c r="G25" t="s">
        <v>113</v>
      </c>
      <c r="H25" t="s">
        <v>114</v>
      </c>
      <c r="I25" t="s">
        <v>115</v>
      </c>
      <c r="J25" t="s">
        <v>172</v>
      </c>
      <c r="L25" t="s">
        <v>118</v>
      </c>
    </row>
    <row r="26" spans="1:12" x14ac:dyDescent="0.25">
      <c r="A26" t="s">
        <v>179</v>
      </c>
      <c r="B26" t="s">
        <v>180</v>
      </c>
      <c r="C26" t="s">
        <v>110</v>
      </c>
      <c r="D26" t="s">
        <v>111</v>
      </c>
      <c r="E26" t="s">
        <v>112</v>
      </c>
      <c r="F26" t="s">
        <v>181</v>
      </c>
      <c r="G26" t="s">
        <v>113</v>
      </c>
      <c r="H26" t="s">
        <v>114</v>
      </c>
      <c r="I26" t="s">
        <v>115</v>
      </c>
      <c r="J26" t="s">
        <v>181</v>
      </c>
      <c r="L26" t="s">
        <v>193</v>
      </c>
    </row>
    <row r="27" spans="1:12" x14ac:dyDescent="0.25">
      <c r="A27" t="s">
        <v>182</v>
      </c>
      <c r="B27" t="s">
        <v>183</v>
      </c>
      <c r="C27" t="s">
        <v>110</v>
      </c>
      <c r="D27" t="s">
        <v>111</v>
      </c>
      <c r="E27" t="s">
        <v>112</v>
      </c>
      <c r="F27" t="s">
        <v>184</v>
      </c>
      <c r="G27" t="s">
        <v>113</v>
      </c>
      <c r="H27" t="s">
        <v>114</v>
      </c>
      <c r="I27" t="s">
        <v>115</v>
      </c>
      <c r="J27" t="s">
        <v>184</v>
      </c>
      <c r="L27" t="s">
        <v>202</v>
      </c>
    </row>
    <row r="28" spans="1:12" x14ac:dyDescent="0.25">
      <c r="A28" t="s">
        <v>161</v>
      </c>
      <c r="B28" t="s">
        <v>162</v>
      </c>
      <c r="C28" t="s">
        <v>110</v>
      </c>
      <c r="D28" t="s">
        <v>111</v>
      </c>
      <c r="E28" t="s">
        <v>112</v>
      </c>
      <c r="F28" t="s">
        <v>163</v>
      </c>
      <c r="G28" t="s">
        <v>113</v>
      </c>
      <c r="H28" t="s">
        <v>114</v>
      </c>
      <c r="I28" t="s">
        <v>115</v>
      </c>
      <c r="J28" t="s">
        <v>163</v>
      </c>
      <c r="L28" t="s">
        <v>316</v>
      </c>
    </row>
    <row r="29" spans="1:12" x14ac:dyDescent="0.25">
      <c r="A29" t="s">
        <v>254</v>
      </c>
      <c r="B29" t="s">
        <v>255</v>
      </c>
      <c r="C29" t="s">
        <v>110</v>
      </c>
      <c r="D29" t="s">
        <v>111</v>
      </c>
      <c r="E29" t="s">
        <v>112</v>
      </c>
      <c r="F29" t="s">
        <v>256</v>
      </c>
      <c r="G29" t="s">
        <v>113</v>
      </c>
      <c r="H29" t="s">
        <v>114</v>
      </c>
      <c r="I29" t="s">
        <v>115</v>
      </c>
      <c r="J29" t="s">
        <v>256</v>
      </c>
      <c r="L29" t="s">
        <v>205</v>
      </c>
    </row>
    <row r="30" spans="1:12" x14ac:dyDescent="0.25">
      <c r="A30" t="s">
        <v>164</v>
      </c>
      <c r="B30" t="s">
        <v>165</v>
      </c>
      <c r="C30" t="s">
        <v>110</v>
      </c>
      <c r="D30" t="s">
        <v>111</v>
      </c>
      <c r="E30" t="s">
        <v>112</v>
      </c>
      <c r="F30" t="s">
        <v>166</v>
      </c>
      <c r="G30" t="s">
        <v>113</v>
      </c>
      <c r="H30" t="s">
        <v>114</v>
      </c>
      <c r="I30" t="s">
        <v>115</v>
      </c>
      <c r="J30" t="s">
        <v>166</v>
      </c>
    </row>
    <row r="31" spans="1:12" x14ac:dyDescent="0.25">
      <c r="A31" t="s">
        <v>257</v>
      </c>
      <c r="B31" t="s">
        <v>258</v>
      </c>
      <c r="C31" t="s">
        <v>110</v>
      </c>
      <c r="D31" t="s">
        <v>111</v>
      </c>
      <c r="E31" t="s">
        <v>112</v>
      </c>
      <c r="F31" t="s">
        <v>259</v>
      </c>
      <c r="G31" t="s">
        <v>113</v>
      </c>
      <c r="H31" t="s">
        <v>114</v>
      </c>
      <c r="I31" t="s">
        <v>115</v>
      </c>
      <c r="J31" t="s">
        <v>259</v>
      </c>
    </row>
    <row r="32" spans="1:12" x14ac:dyDescent="0.25">
      <c r="A32" t="s">
        <v>260</v>
      </c>
      <c r="B32" t="s">
        <v>261</v>
      </c>
      <c r="C32" t="s">
        <v>110</v>
      </c>
      <c r="D32" t="s">
        <v>111</v>
      </c>
      <c r="E32" t="s">
        <v>112</v>
      </c>
      <c r="F32" t="s">
        <v>262</v>
      </c>
      <c r="G32" t="s">
        <v>113</v>
      </c>
      <c r="H32" t="s">
        <v>114</v>
      </c>
      <c r="I32" t="s">
        <v>115</v>
      </c>
      <c r="J32" t="s">
        <v>262</v>
      </c>
    </row>
    <row r="33" spans="1:10" x14ac:dyDescent="0.25">
      <c r="A33" t="s">
        <v>140</v>
      </c>
      <c r="B33" t="s">
        <v>141</v>
      </c>
      <c r="C33" t="s">
        <v>110</v>
      </c>
      <c r="D33" t="s">
        <v>111</v>
      </c>
      <c r="E33" t="s">
        <v>112</v>
      </c>
      <c r="F33" t="s">
        <v>142</v>
      </c>
      <c r="G33" t="s">
        <v>113</v>
      </c>
      <c r="H33" t="s">
        <v>114</v>
      </c>
      <c r="I33" t="s">
        <v>115</v>
      </c>
      <c r="J33" t="s">
        <v>142</v>
      </c>
    </row>
    <row r="34" spans="1:10" x14ac:dyDescent="0.25">
      <c r="A34" t="s">
        <v>143</v>
      </c>
      <c r="B34" t="s">
        <v>144</v>
      </c>
      <c r="C34" t="s">
        <v>110</v>
      </c>
      <c r="D34" t="s">
        <v>111</v>
      </c>
      <c r="E34" t="s">
        <v>112</v>
      </c>
      <c r="F34" t="s">
        <v>145</v>
      </c>
      <c r="G34" t="s">
        <v>113</v>
      </c>
      <c r="H34" t="s">
        <v>114</v>
      </c>
      <c r="I34" t="s">
        <v>115</v>
      </c>
      <c r="J34" t="s">
        <v>145</v>
      </c>
    </row>
    <row r="35" spans="1:10" x14ac:dyDescent="0.25">
      <c r="A35" t="s">
        <v>263</v>
      </c>
      <c r="B35" t="s">
        <v>264</v>
      </c>
      <c r="C35" t="s">
        <v>110</v>
      </c>
      <c r="D35" t="s">
        <v>111</v>
      </c>
      <c r="E35" t="s">
        <v>112</v>
      </c>
      <c r="F35" t="s">
        <v>265</v>
      </c>
      <c r="G35" t="s">
        <v>113</v>
      </c>
      <c r="H35" t="s">
        <v>114</v>
      </c>
      <c r="I35" t="s">
        <v>115</v>
      </c>
      <c r="J35" t="s">
        <v>265</v>
      </c>
    </row>
    <row r="36" spans="1:10" x14ac:dyDescent="0.25">
      <c r="A36" t="s">
        <v>107</v>
      </c>
      <c r="B36" t="s">
        <v>108</v>
      </c>
      <c r="C36" t="s">
        <v>110</v>
      </c>
      <c r="D36" t="s">
        <v>111</v>
      </c>
      <c r="E36" t="s">
        <v>112</v>
      </c>
      <c r="F36" t="s">
        <v>109</v>
      </c>
      <c r="G36" t="s">
        <v>113</v>
      </c>
      <c r="H36" t="s">
        <v>114</v>
      </c>
      <c r="I36" t="s">
        <v>115</v>
      </c>
      <c r="J36" t="s">
        <v>109</v>
      </c>
    </row>
    <row r="37" spans="1:10" x14ac:dyDescent="0.25">
      <c r="A37" t="s">
        <v>146</v>
      </c>
      <c r="B37" t="s">
        <v>147</v>
      </c>
      <c r="C37" t="s">
        <v>110</v>
      </c>
      <c r="D37" t="s">
        <v>111</v>
      </c>
      <c r="E37" t="s">
        <v>112</v>
      </c>
      <c r="F37" t="s">
        <v>148</v>
      </c>
      <c r="G37" t="s">
        <v>113</v>
      </c>
      <c r="H37" t="s">
        <v>114</v>
      </c>
      <c r="I37" t="s">
        <v>115</v>
      </c>
      <c r="J37" t="s">
        <v>148</v>
      </c>
    </row>
    <row r="38" spans="1:10" x14ac:dyDescent="0.25">
      <c r="A38" t="s">
        <v>176</v>
      </c>
      <c r="B38" t="s">
        <v>177</v>
      </c>
      <c r="C38" t="s">
        <v>110</v>
      </c>
      <c r="D38" t="s">
        <v>111</v>
      </c>
      <c r="E38" t="s">
        <v>112</v>
      </c>
      <c r="F38" t="s">
        <v>178</v>
      </c>
      <c r="G38" t="s">
        <v>113</v>
      </c>
      <c r="H38" t="s">
        <v>114</v>
      </c>
      <c r="I38" t="s">
        <v>115</v>
      </c>
      <c r="J38" t="s">
        <v>178</v>
      </c>
    </row>
    <row r="39" spans="1:10" x14ac:dyDescent="0.25">
      <c r="A39" t="s">
        <v>266</v>
      </c>
      <c r="B39" t="s">
        <v>267</v>
      </c>
      <c r="C39" t="s">
        <v>110</v>
      </c>
      <c r="D39" t="s">
        <v>111</v>
      </c>
      <c r="E39" t="s">
        <v>112</v>
      </c>
      <c r="F39" t="s">
        <v>268</v>
      </c>
      <c r="G39" t="s">
        <v>268</v>
      </c>
      <c r="H39" t="s">
        <v>266</v>
      </c>
      <c r="I39" t="s">
        <v>267</v>
      </c>
      <c r="J39" t="s">
        <v>268</v>
      </c>
    </row>
    <row r="40" spans="1:10" x14ac:dyDescent="0.25">
      <c r="A40" t="s">
        <v>119</v>
      </c>
      <c r="B40" t="s">
        <v>120</v>
      </c>
      <c r="C40" t="s">
        <v>110</v>
      </c>
      <c r="D40" t="s">
        <v>111</v>
      </c>
      <c r="E40" t="s">
        <v>112</v>
      </c>
      <c r="F40" t="s">
        <v>121</v>
      </c>
      <c r="G40" t="s">
        <v>121</v>
      </c>
      <c r="H40" t="s">
        <v>119</v>
      </c>
      <c r="I40" t="s">
        <v>120</v>
      </c>
      <c r="J40" t="s">
        <v>121</v>
      </c>
    </row>
    <row r="41" spans="1:10" x14ac:dyDescent="0.25">
      <c r="A41" t="s">
        <v>269</v>
      </c>
      <c r="B41" t="s">
        <v>270</v>
      </c>
      <c r="C41" t="s">
        <v>110</v>
      </c>
      <c r="D41" t="s">
        <v>111</v>
      </c>
      <c r="E41" t="s">
        <v>112</v>
      </c>
      <c r="F41" t="s">
        <v>271</v>
      </c>
      <c r="G41" t="s">
        <v>121</v>
      </c>
      <c r="H41" t="s">
        <v>119</v>
      </c>
      <c r="I41" t="s">
        <v>120</v>
      </c>
      <c r="J41" t="s">
        <v>271</v>
      </c>
    </row>
    <row r="42" spans="1:10" x14ac:dyDescent="0.25">
      <c r="A42" t="s">
        <v>272</v>
      </c>
      <c r="B42" t="s">
        <v>273</v>
      </c>
      <c r="C42" t="s">
        <v>110</v>
      </c>
      <c r="D42" t="s">
        <v>111</v>
      </c>
      <c r="E42" t="s">
        <v>112</v>
      </c>
      <c r="F42" t="s">
        <v>274</v>
      </c>
      <c r="G42" t="s">
        <v>121</v>
      </c>
      <c r="H42" t="s">
        <v>119</v>
      </c>
      <c r="I42" t="s">
        <v>120</v>
      </c>
      <c r="J42" t="s">
        <v>274</v>
      </c>
    </row>
    <row r="43" spans="1:10" x14ac:dyDescent="0.25">
      <c r="A43" t="s">
        <v>122</v>
      </c>
      <c r="B43" t="s">
        <v>123</v>
      </c>
      <c r="C43" t="s">
        <v>110</v>
      </c>
      <c r="D43" t="s">
        <v>111</v>
      </c>
      <c r="E43" t="s">
        <v>112</v>
      </c>
      <c r="F43" t="s">
        <v>124</v>
      </c>
      <c r="G43" t="s">
        <v>124</v>
      </c>
      <c r="H43" t="s">
        <v>122</v>
      </c>
      <c r="I43" t="s">
        <v>123</v>
      </c>
      <c r="J43" t="s">
        <v>124</v>
      </c>
    </row>
    <row r="44" spans="1:10" x14ac:dyDescent="0.25">
      <c r="A44" t="s">
        <v>131</v>
      </c>
      <c r="B44" t="s">
        <v>132</v>
      </c>
      <c r="C44" t="s">
        <v>110</v>
      </c>
      <c r="D44" t="s">
        <v>111</v>
      </c>
      <c r="E44" t="s">
        <v>112</v>
      </c>
      <c r="F44" t="s">
        <v>133</v>
      </c>
      <c r="G44" t="s">
        <v>124</v>
      </c>
      <c r="H44" t="s">
        <v>122</v>
      </c>
      <c r="I44" t="s">
        <v>123</v>
      </c>
      <c r="J44" t="s">
        <v>133</v>
      </c>
    </row>
    <row r="45" spans="1:10" x14ac:dyDescent="0.25">
      <c r="A45" t="s">
        <v>128</v>
      </c>
      <c r="B45" t="s">
        <v>129</v>
      </c>
      <c r="C45" t="s">
        <v>110</v>
      </c>
      <c r="D45" t="s">
        <v>111</v>
      </c>
      <c r="E45" t="s">
        <v>112</v>
      </c>
      <c r="F45" t="s">
        <v>130</v>
      </c>
      <c r="G45" t="s">
        <v>124</v>
      </c>
      <c r="H45" t="s">
        <v>122</v>
      </c>
      <c r="I45" t="s">
        <v>123</v>
      </c>
      <c r="J45" t="s">
        <v>130</v>
      </c>
    </row>
    <row r="46" spans="1:10" x14ac:dyDescent="0.25">
      <c r="A46" t="s">
        <v>125</v>
      </c>
      <c r="B46" t="s">
        <v>126</v>
      </c>
      <c r="C46" t="s">
        <v>110</v>
      </c>
      <c r="D46" t="s">
        <v>111</v>
      </c>
      <c r="E46" t="s">
        <v>112</v>
      </c>
      <c r="F46" t="s">
        <v>127</v>
      </c>
      <c r="G46" t="s">
        <v>124</v>
      </c>
      <c r="H46" t="s">
        <v>122</v>
      </c>
      <c r="I46" t="s">
        <v>123</v>
      </c>
      <c r="J46" t="s">
        <v>127</v>
      </c>
    </row>
    <row r="47" spans="1:10" x14ac:dyDescent="0.25">
      <c r="A47" t="s">
        <v>134</v>
      </c>
      <c r="B47" t="s">
        <v>135</v>
      </c>
      <c r="C47" t="s">
        <v>110</v>
      </c>
      <c r="D47" t="s">
        <v>111</v>
      </c>
      <c r="E47" t="s">
        <v>112</v>
      </c>
      <c r="F47" t="s">
        <v>136</v>
      </c>
      <c r="G47" t="s">
        <v>124</v>
      </c>
      <c r="H47" t="s">
        <v>122</v>
      </c>
      <c r="I47" t="s">
        <v>123</v>
      </c>
      <c r="J47" t="s">
        <v>136</v>
      </c>
    </row>
    <row r="48" spans="1:10" x14ac:dyDescent="0.25">
      <c r="A48" t="s">
        <v>137</v>
      </c>
      <c r="B48" t="s">
        <v>138</v>
      </c>
      <c r="C48" t="s">
        <v>110</v>
      </c>
      <c r="D48" t="s">
        <v>111</v>
      </c>
      <c r="E48" t="s">
        <v>112</v>
      </c>
      <c r="F48" t="s">
        <v>139</v>
      </c>
      <c r="G48" t="s">
        <v>124</v>
      </c>
      <c r="H48" t="s">
        <v>122</v>
      </c>
      <c r="I48" t="s">
        <v>123</v>
      </c>
      <c r="J48" t="s">
        <v>139</v>
      </c>
    </row>
    <row r="49" spans="1:10" x14ac:dyDescent="0.25">
      <c r="A49" t="s">
        <v>149</v>
      </c>
      <c r="B49" t="s">
        <v>150</v>
      </c>
      <c r="C49" t="s">
        <v>110</v>
      </c>
      <c r="D49" t="s">
        <v>111</v>
      </c>
      <c r="E49" t="s">
        <v>112</v>
      </c>
      <c r="F49" t="s">
        <v>151</v>
      </c>
      <c r="G49" t="s">
        <v>151</v>
      </c>
      <c r="H49" t="s">
        <v>149</v>
      </c>
      <c r="I49" t="s">
        <v>150</v>
      </c>
      <c r="J49" t="s">
        <v>151</v>
      </c>
    </row>
    <row r="50" spans="1:10" x14ac:dyDescent="0.25">
      <c r="A50" t="s">
        <v>152</v>
      </c>
      <c r="B50" t="s">
        <v>153</v>
      </c>
      <c r="C50" t="s">
        <v>110</v>
      </c>
      <c r="D50" t="s">
        <v>111</v>
      </c>
      <c r="E50" t="s">
        <v>112</v>
      </c>
      <c r="F50" t="s">
        <v>154</v>
      </c>
      <c r="G50" t="s">
        <v>151</v>
      </c>
      <c r="H50" t="s">
        <v>149</v>
      </c>
      <c r="I50" t="s">
        <v>150</v>
      </c>
      <c r="J50" t="s">
        <v>154</v>
      </c>
    </row>
    <row r="51" spans="1:10" x14ac:dyDescent="0.25">
      <c r="A51" t="s">
        <v>155</v>
      </c>
      <c r="B51" t="s">
        <v>156</v>
      </c>
      <c r="C51" t="s">
        <v>110</v>
      </c>
      <c r="D51" t="s">
        <v>111</v>
      </c>
      <c r="E51" t="s">
        <v>112</v>
      </c>
      <c r="F51" t="s">
        <v>157</v>
      </c>
      <c r="G51" t="s">
        <v>151</v>
      </c>
      <c r="H51" t="s">
        <v>149</v>
      </c>
      <c r="I51" t="s">
        <v>150</v>
      </c>
      <c r="J51" t="s">
        <v>157</v>
      </c>
    </row>
    <row r="52" spans="1:10" x14ac:dyDescent="0.25">
      <c r="A52" t="s">
        <v>104</v>
      </c>
      <c r="B52" t="s">
        <v>105</v>
      </c>
      <c r="C52" t="s">
        <v>104</v>
      </c>
      <c r="D52" t="s">
        <v>105</v>
      </c>
      <c r="E52" t="s">
        <v>106</v>
      </c>
      <c r="F52" t="s">
        <v>106</v>
      </c>
      <c r="G52" t="s">
        <v>106</v>
      </c>
      <c r="H52" t="s">
        <v>104</v>
      </c>
      <c r="I52" t="s">
        <v>105</v>
      </c>
      <c r="J52" t="s">
        <v>106</v>
      </c>
    </row>
    <row r="53" spans="1:10" x14ac:dyDescent="0.25">
      <c r="A53" t="s">
        <v>275</v>
      </c>
      <c r="B53" t="s">
        <v>276</v>
      </c>
      <c r="C53" t="s">
        <v>104</v>
      </c>
      <c r="D53" t="s">
        <v>105</v>
      </c>
      <c r="E53" t="s">
        <v>106</v>
      </c>
      <c r="F53" t="s">
        <v>277</v>
      </c>
      <c r="G53" t="s">
        <v>106</v>
      </c>
      <c r="H53" t="s">
        <v>104</v>
      </c>
      <c r="I53" t="s">
        <v>105</v>
      </c>
      <c r="J53" t="s">
        <v>277</v>
      </c>
    </row>
    <row r="54" spans="1:10" x14ac:dyDescent="0.25">
      <c r="A54" t="s">
        <v>278</v>
      </c>
      <c r="B54" t="s">
        <v>279</v>
      </c>
      <c r="C54" t="s">
        <v>104</v>
      </c>
      <c r="D54" t="s">
        <v>105</v>
      </c>
      <c r="E54" t="s">
        <v>106</v>
      </c>
      <c r="F54" t="s">
        <v>280</v>
      </c>
      <c r="G54" t="s">
        <v>106</v>
      </c>
      <c r="H54" t="s">
        <v>104</v>
      </c>
      <c r="I54" t="s">
        <v>105</v>
      </c>
      <c r="J54" t="s">
        <v>280</v>
      </c>
    </row>
    <row r="55" spans="1:10" x14ac:dyDescent="0.25">
      <c r="A55" t="s">
        <v>188</v>
      </c>
      <c r="B55" t="s">
        <v>189</v>
      </c>
      <c r="C55" t="s">
        <v>104</v>
      </c>
      <c r="D55" t="s">
        <v>105</v>
      </c>
      <c r="E55" t="s">
        <v>106</v>
      </c>
      <c r="F55" t="s">
        <v>190</v>
      </c>
      <c r="G55" t="s">
        <v>190</v>
      </c>
      <c r="H55" t="s">
        <v>188</v>
      </c>
      <c r="I55" t="s">
        <v>189</v>
      </c>
      <c r="J55" t="s">
        <v>190</v>
      </c>
    </row>
    <row r="56" spans="1:10" x14ac:dyDescent="0.25">
      <c r="A56" t="s">
        <v>281</v>
      </c>
      <c r="B56" t="s">
        <v>282</v>
      </c>
      <c r="C56" t="s">
        <v>104</v>
      </c>
      <c r="D56" t="s">
        <v>105</v>
      </c>
      <c r="E56" t="s">
        <v>106</v>
      </c>
      <c r="F56" t="s">
        <v>283</v>
      </c>
      <c r="G56" t="s">
        <v>190</v>
      </c>
      <c r="H56" t="s">
        <v>188</v>
      </c>
      <c r="I56" t="s">
        <v>189</v>
      </c>
      <c r="J56" t="s">
        <v>283</v>
      </c>
    </row>
    <row r="57" spans="1:10" x14ac:dyDescent="0.25">
      <c r="A57" t="s">
        <v>284</v>
      </c>
      <c r="B57" t="s">
        <v>285</v>
      </c>
      <c r="C57" t="s">
        <v>104</v>
      </c>
      <c r="D57" t="s">
        <v>105</v>
      </c>
      <c r="E57" t="s">
        <v>106</v>
      </c>
      <c r="F57" t="s">
        <v>286</v>
      </c>
      <c r="G57" t="s">
        <v>190</v>
      </c>
      <c r="H57" t="s">
        <v>188</v>
      </c>
      <c r="I57" t="s">
        <v>189</v>
      </c>
      <c r="J57" t="s">
        <v>286</v>
      </c>
    </row>
    <row r="58" spans="1:10" x14ac:dyDescent="0.25">
      <c r="A58" t="s">
        <v>287</v>
      </c>
      <c r="B58" t="s">
        <v>288</v>
      </c>
      <c r="C58" t="s">
        <v>104</v>
      </c>
      <c r="D58" t="s">
        <v>105</v>
      </c>
      <c r="E58" t="s">
        <v>106</v>
      </c>
      <c r="F58" t="s">
        <v>289</v>
      </c>
      <c r="G58" t="s">
        <v>190</v>
      </c>
      <c r="H58" t="s">
        <v>188</v>
      </c>
      <c r="I58" t="s">
        <v>189</v>
      </c>
      <c r="J58" t="s">
        <v>289</v>
      </c>
    </row>
    <row r="59" spans="1:10" x14ac:dyDescent="0.25">
      <c r="A59" t="s">
        <v>290</v>
      </c>
      <c r="B59" t="s">
        <v>291</v>
      </c>
      <c r="C59" t="s">
        <v>104</v>
      </c>
      <c r="D59" t="s">
        <v>105</v>
      </c>
      <c r="E59" t="s">
        <v>106</v>
      </c>
      <c r="F59" t="s">
        <v>292</v>
      </c>
      <c r="G59" t="s">
        <v>190</v>
      </c>
      <c r="H59" t="s">
        <v>188</v>
      </c>
      <c r="I59" t="s">
        <v>189</v>
      </c>
      <c r="J59" t="s">
        <v>292</v>
      </c>
    </row>
    <row r="60" spans="1:10" x14ac:dyDescent="0.25">
      <c r="A60" t="s">
        <v>293</v>
      </c>
      <c r="B60" t="s">
        <v>294</v>
      </c>
      <c r="C60" t="s">
        <v>104</v>
      </c>
      <c r="D60" t="s">
        <v>105</v>
      </c>
      <c r="E60" t="s">
        <v>106</v>
      </c>
      <c r="F60" t="s">
        <v>295</v>
      </c>
      <c r="G60" t="s">
        <v>190</v>
      </c>
      <c r="H60" t="s">
        <v>188</v>
      </c>
      <c r="I60" t="s">
        <v>189</v>
      </c>
      <c r="J60" t="s">
        <v>295</v>
      </c>
    </row>
    <row r="61" spans="1:10" x14ac:dyDescent="0.25">
      <c r="A61" t="s">
        <v>296</v>
      </c>
      <c r="B61" t="s">
        <v>285</v>
      </c>
      <c r="C61" t="s">
        <v>104</v>
      </c>
      <c r="D61" t="s">
        <v>105</v>
      </c>
      <c r="E61" t="s">
        <v>106</v>
      </c>
      <c r="F61" t="s">
        <v>297</v>
      </c>
      <c r="G61" t="s">
        <v>190</v>
      </c>
      <c r="H61" t="s">
        <v>188</v>
      </c>
      <c r="I61" t="s">
        <v>189</v>
      </c>
      <c r="J61" t="s">
        <v>297</v>
      </c>
    </row>
    <row r="62" spans="1:10" x14ac:dyDescent="0.25">
      <c r="A62" t="s">
        <v>298</v>
      </c>
      <c r="B62" t="s">
        <v>288</v>
      </c>
      <c r="C62" t="s">
        <v>104</v>
      </c>
      <c r="D62" t="s">
        <v>105</v>
      </c>
      <c r="E62" t="s">
        <v>106</v>
      </c>
      <c r="F62" t="s">
        <v>299</v>
      </c>
      <c r="G62" t="s">
        <v>190</v>
      </c>
      <c r="H62" t="s">
        <v>188</v>
      </c>
      <c r="I62" t="s">
        <v>189</v>
      </c>
      <c r="J62" t="s">
        <v>299</v>
      </c>
    </row>
    <row r="63" spans="1:10" x14ac:dyDescent="0.25">
      <c r="A63" t="s">
        <v>300</v>
      </c>
      <c r="B63" t="s">
        <v>291</v>
      </c>
      <c r="C63" t="s">
        <v>104</v>
      </c>
      <c r="D63" t="s">
        <v>105</v>
      </c>
      <c r="E63" t="s">
        <v>106</v>
      </c>
      <c r="F63" t="s">
        <v>301</v>
      </c>
      <c r="G63" t="s">
        <v>190</v>
      </c>
      <c r="H63" t="s">
        <v>188</v>
      </c>
      <c r="I63" t="s">
        <v>189</v>
      </c>
      <c r="J63" t="s">
        <v>301</v>
      </c>
    </row>
    <row r="64" spans="1:10" x14ac:dyDescent="0.25">
      <c r="A64" t="s">
        <v>302</v>
      </c>
      <c r="B64" t="s">
        <v>303</v>
      </c>
      <c r="C64" t="s">
        <v>104</v>
      </c>
      <c r="D64" t="s">
        <v>105</v>
      </c>
      <c r="E64" t="s">
        <v>106</v>
      </c>
      <c r="F64" t="s">
        <v>304</v>
      </c>
      <c r="G64" t="s">
        <v>190</v>
      </c>
      <c r="H64" t="s">
        <v>188</v>
      </c>
      <c r="I64" t="s">
        <v>189</v>
      </c>
      <c r="J64" t="s">
        <v>304</v>
      </c>
    </row>
    <row r="65" spans="1:10" x14ac:dyDescent="0.25">
      <c r="A65" t="s">
        <v>305</v>
      </c>
      <c r="B65" t="s">
        <v>285</v>
      </c>
      <c r="C65" t="s">
        <v>104</v>
      </c>
      <c r="D65" t="s">
        <v>105</v>
      </c>
      <c r="E65" t="s">
        <v>106</v>
      </c>
      <c r="F65" t="s">
        <v>306</v>
      </c>
      <c r="G65" t="s">
        <v>190</v>
      </c>
      <c r="H65" t="s">
        <v>188</v>
      </c>
      <c r="I65" t="s">
        <v>189</v>
      </c>
      <c r="J65" t="s">
        <v>306</v>
      </c>
    </row>
    <row r="66" spans="1:10" x14ac:dyDescent="0.25">
      <c r="A66" t="s">
        <v>307</v>
      </c>
      <c r="B66" t="s">
        <v>288</v>
      </c>
      <c r="C66" t="s">
        <v>104</v>
      </c>
      <c r="D66" t="s">
        <v>105</v>
      </c>
      <c r="E66" t="s">
        <v>106</v>
      </c>
      <c r="F66" t="s">
        <v>308</v>
      </c>
      <c r="G66" t="s">
        <v>190</v>
      </c>
      <c r="H66" t="s">
        <v>188</v>
      </c>
      <c r="I66" t="s">
        <v>189</v>
      </c>
      <c r="J66" t="s">
        <v>308</v>
      </c>
    </row>
    <row r="67" spans="1:10" x14ac:dyDescent="0.25">
      <c r="A67" t="s">
        <v>309</v>
      </c>
      <c r="B67" t="s">
        <v>291</v>
      </c>
      <c r="C67" t="s">
        <v>104</v>
      </c>
      <c r="D67" t="s">
        <v>105</v>
      </c>
      <c r="E67" t="s">
        <v>106</v>
      </c>
      <c r="F67" t="s">
        <v>310</v>
      </c>
      <c r="G67" t="s">
        <v>190</v>
      </c>
      <c r="H67" t="s">
        <v>188</v>
      </c>
      <c r="I67" t="s">
        <v>189</v>
      </c>
      <c r="J67" t="s">
        <v>310</v>
      </c>
    </row>
    <row r="68" spans="1:10" x14ac:dyDescent="0.25">
      <c r="A68" t="s">
        <v>185</v>
      </c>
      <c r="B68" t="s">
        <v>186</v>
      </c>
      <c r="C68" t="s">
        <v>104</v>
      </c>
      <c r="D68" t="s">
        <v>105</v>
      </c>
      <c r="E68" t="s">
        <v>106</v>
      </c>
      <c r="F68" t="s">
        <v>187</v>
      </c>
      <c r="G68" t="s">
        <v>187</v>
      </c>
      <c r="H68" t="s">
        <v>185</v>
      </c>
      <c r="I68" t="s">
        <v>186</v>
      </c>
      <c r="J68" t="s">
        <v>187</v>
      </c>
    </row>
    <row r="69" spans="1:10" x14ac:dyDescent="0.25">
      <c r="A69" t="s">
        <v>198</v>
      </c>
      <c r="B69" t="s">
        <v>199</v>
      </c>
      <c r="C69" t="s">
        <v>104</v>
      </c>
      <c r="D69" t="s">
        <v>105</v>
      </c>
      <c r="E69" t="s">
        <v>106</v>
      </c>
      <c r="F69" t="s">
        <v>197</v>
      </c>
      <c r="G69" t="s">
        <v>197</v>
      </c>
      <c r="H69" t="s">
        <v>198</v>
      </c>
      <c r="I69" t="s">
        <v>199</v>
      </c>
      <c r="J69" t="s">
        <v>197</v>
      </c>
    </row>
    <row r="70" spans="1:10" x14ac:dyDescent="0.25">
      <c r="A70" t="s">
        <v>311</v>
      </c>
      <c r="B70" t="s">
        <v>312</v>
      </c>
      <c r="C70" t="s">
        <v>104</v>
      </c>
      <c r="D70" t="s">
        <v>105</v>
      </c>
      <c r="E70" t="s">
        <v>106</v>
      </c>
      <c r="F70" t="s">
        <v>313</v>
      </c>
      <c r="G70" t="s">
        <v>197</v>
      </c>
      <c r="H70" t="s">
        <v>198</v>
      </c>
      <c r="I70" t="s">
        <v>199</v>
      </c>
      <c r="J70" t="s">
        <v>313</v>
      </c>
    </row>
    <row r="71" spans="1:10" x14ac:dyDescent="0.25">
      <c r="A71" t="s">
        <v>194</v>
      </c>
      <c r="B71" t="s">
        <v>195</v>
      </c>
      <c r="C71" t="s">
        <v>104</v>
      </c>
      <c r="D71" t="s">
        <v>105</v>
      </c>
      <c r="E71" t="s">
        <v>106</v>
      </c>
      <c r="F71" t="s">
        <v>196</v>
      </c>
      <c r="G71" t="s">
        <v>197</v>
      </c>
      <c r="H71" t="s">
        <v>198</v>
      </c>
      <c r="I71" t="s">
        <v>199</v>
      </c>
      <c r="J71" t="s">
        <v>196</v>
      </c>
    </row>
    <row r="72" spans="1:10" x14ac:dyDescent="0.25">
      <c r="A72" t="s">
        <v>101</v>
      </c>
      <c r="B72" t="s">
        <v>102</v>
      </c>
      <c r="C72" t="s">
        <v>104</v>
      </c>
      <c r="D72" t="s">
        <v>105</v>
      </c>
      <c r="E72" t="s">
        <v>106</v>
      </c>
      <c r="F72" t="s">
        <v>103</v>
      </c>
      <c r="G72" t="s">
        <v>103</v>
      </c>
      <c r="H72" t="s">
        <v>101</v>
      </c>
      <c r="I72" t="s">
        <v>102</v>
      </c>
      <c r="J72" t="s">
        <v>103</v>
      </c>
    </row>
    <row r="73" spans="1:10" x14ac:dyDescent="0.25">
      <c r="A73" t="s">
        <v>116</v>
      </c>
      <c r="B73" t="s">
        <v>117</v>
      </c>
      <c r="C73" t="s">
        <v>104</v>
      </c>
      <c r="D73" t="s">
        <v>105</v>
      </c>
      <c r="E73" t="s">
        <v>106</v>
      </c>
      <c r="F73" t="s">
        <v>118</v>
      </c>
      <c r="G73" t="s">
        <v>118</v>
      </c>
      <c r="H73" t="s">
        <v>116</v>
      </c>
      <c r="I73" t="s">
        <v>117</v>
      </c>
      <c r="J73" t="s">
        <v>118</v>
      </c>
    </row>
    <row r="74" spans="1:10" x14ac:dyDescent="0.25">
      <c r="A74" t="s">
        <v>191</v>
      </c>
      <c r="B74" t="s">
        <v>192</v>
      </c>
      <c r="C74" t="s">
        <v>191</v>
      </c>
      <c r="D74" t="s">
        <v>192</v>
      </c>
      <c r="E74" t="s">
        <v>193</v>
      </c>
      <c r="F74" t="s">
        <v>193</v>
      </c>
      <c r="G74" t="s">
        <v>193</v>
      </c>
      <c r="H74" t="s">
        <v>191</v>
      </c>
      <c r="I74" t="s">
        <v>192</v>
      </c>
      <c r="J74" t="s">
        <v>193</v>
      </c>
    </row>
    <row r="75" spans="1:10" x14ac:dyDescent="0.25">
      <c r="A75" t="s">
        <v>200</v>
      </c>
      <c r="B75" t="s">
        <v>201</v>
      </c>
      <c r="C75" t="s">
        <v>191</v>
      </c>
      <c r="D75" t="s">
        <v>192</v>
      </c>
      <c r="E75" t="s">
        <v>193</v>
      </c>
      <c r="F75" t="s">
        <v>202</v>
      </c>
      <c r="G75" t="s">
        <v>202</v>
      </c>
      <c r="H75" t="s">
        <v>200</v>
      </c>
      <c r="I75" t="s">
        <v>201</v>
      </c>
      <c r="J75" t="s">
        <v>202</v>
      </c>
    </row>
    <row r="76" spans="1:10" x14ac:dyDescent="0.25">
      <c r="A76" t="s">
        <v>314</v>
      </c>
      <c r="B76" t="s">
        <v>315</v>
      </c>
      <c r="C76" t="s">
        <v>191</v>
      </c>
      <c r="D76" t="s">
        <v>192</v>
      </c>
      <c r="E76" t="s">
        <v>193</v>
      </c>
      <c r="F76" t="s">
        <v>316</v>
      </c>
      <c r="G76" t="s">
        <v>316</v>
      </c>
      <c r="H76" t="s">
        <v>314</v>
      </c>
      <c r="I76" t="s">
        <v>315</v>
      </c>
      <c r="J76" t="s">
        <v>316</v>
      </c>
    </row>
    <row r="77" spans="1:10" x14ac:dyDescent="0.25">
      <c r="A77" t="s">
        <v>203</v>
      </c>
      <c r="B77" t="s">
        <v>204</v>
      </c>
      <c r="C77" t="s">
        <v>191</v>
      </c>
      <c r="D77" t="s">
        <v>192</v>
      </c>
      <c r="E77" t="s">
        <v>193</v>
      </c>
      <c r="F77" t="s">
        <v>205</v>
      </c>
      <c r="G77" t="s">
        <v>205</v>
      </c>
      <c r="H77" t="s">
        <v>203</v>
      </c>
      <c r="I77" t="s">
        <v>204</v>
      </c>
      <c r="J77" t="s">
        <v>205</v>
      </c>
    </row>
    <row r="78" spans="1:10" x14ac:dyDescent="0.25">
      <c r="A78" s="98" t="s">
        <v>206</v>
      </c>
      <c r="B78" t="s">
        <v>206</v>
      </c>
      <c r="C78" s="98" t="s">
        <v>206</v>
      </c>
      <c r="D78" t="s">
        <v>206</v>
      </c>
      <c r="E78" s="98" t="s">
        <v>206</v>
      </c>
      <c r="F78" s="98" t="s">
        <v>206</v>
      </c>
      <c r="G78" s="98" t="s">
        <v>317</v>
      </c>
      <c r="H78" s="98" t="s">
        <v>206</v>
      </c>
      <c r="I78" s="98" t="s">
        <v>206</v>
      </c>
      <c r="J78" t="e">
        <f>CONCATENATE([2]!Table_SSC_COR_Record_Keeping.accdb[[#This Row],[NETL No]],"-",[2]!Table_SSC_COR_Record_Keeping.accdb[[#This Row],[NETL Organization Name]])</f>
        <v>#REF!</v>
      </c>
    </row>
    <row r="79" spans="1:10" x14ac:dyDescent="0.25">
      <c r="A79" t="s">
        <v>206</v>
      </c>
      <c r="B79" t="s">
        <v>206</v>
      </c>
      <c r="C79" t="s">
        <v>206</v>
      </c>
      <c r="D79" t="s">
        <v>206</v>
      </c>
      <c r="E79" t="s">
        <v>206</v>
      </c>
      <c r="F79" t="s">
        <v>206</v>
      </c>
      <c r="G79" t="s">
        <v>317</v>
      </c>
      <c r="H79" t="s">
        <v>206</v>
      </c>
      <c r="I79" t="s">
        <v>206</v>
      </c>
      <c r="J79" t="e">
        <f>CONCATENATE([2]!Table_SSC_COR_Record_Keeping.accdb[[#This Row],[NETL No]],"-",[2]!Table_SSC_COR_Record_Keeping.accdb[[#This Row],[NETL Organization Name]])</f>
        <v>#REF!</v>
      </c>
    </row>
  </sheetData>
  <phoneticPr fontId="2" type="noConversion"/>
  <pageMargins left="0.75" right="0.75" top="1" bottom="1" header="0.5" footer="0.5"/>
  <pageSetup orientation="portrait" horizontalDpi="4294967293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26"/>
    <pageSetUpPr fitToPage="1"/>
  </sheetPr>
  <dimension ref="A1:L48"/>
  <sheetViews>
    <sheetView tabSelected="1" workbookViewId="0">
      <selection activeCell="A9" sqref="A9:C9"/>
    </sheetView>
  </sheetViews>
  <sheetFormatPr defaultColWidth="9.08984375" defaultRowHeight="13" x14ac:dyDescent="0.3"/>
  <cols>
    <col min="1" max="1" width="12.36328125" style="17" customWidth="1"/>
    <col min="2" max="2" width="15.54296875" style="18" customWidth="1"/>
    <col min="3" max="3" width="52.54296875" style="14" customWidth="1"/>
    <col min="4" max="4" width="14" style="20" customWidth="1"/>
    <col min="5" max="5" width="58.453125" style="14" customWidth="1"/>
    <col min="6" max="6" width="0" style="14" hidden="1" customWidth="1"/>
    <col min="7" max="7" width="0" style="25" hidden="1" customWidth="1"/>
    <col min="8" max="9" width="9.08984375" style="25"/>
    <col min="10" max="16384" width="9.08984375" style="14"/>
  </cols>
  <sheetData>
    <row r="1" spans="1:12" s="22" customFormat="1" ht="20.25" customHeight="1" x14ac:dyDescent="0.25">
      <c r="A1" s="127" t="s">
        <v>11</v>
      </c>
      <c r="B1" s="127"/>
      <c r="C1" s="127"/>
      <c r="D1" s="127"/>
      <c r="E1" s="127"/>
      <c r="F1" s="34"/>
      <c r="G1" s="31"/>
      <c r="H1" s="31"/>
      <c r="I1" s="31"/>
    </row>
    <row r="2" spans="1:12" s="22" customFormat="1" ht="39.75" customHeight="1" x14ac:dyDescent="0.25">
      <c r="A2" s="2" t="s">
        <v>4</v>
      </c>
      <c r="B2" s="126" t="s">
        <v>42</v>
      </c>
      <c r="C2" s="126"/>
      <c r="D2" s="3" t="s">
        <v>0</v>
      </c>
      <c r="E2" s="15" t="s">
        <v>39</v>
      </c>
      <c r="F2" s="34"/>
      <c r="G2" s="31"/>
      <c r="H2" s="31"/>
      <c r="I2" s="31"/>
    </row>
    <row r="3" spans="1:12" s="22" customFormat="1" ht="14.25" customHeight="1" x14ac:dyDescent="0.25">
      <c r="A3" s="2" t="s">
        <v>5</v>
      </c>
      <c r="B3" s="126" t="s">
        <v>45</v>
      </c>
      <c r="C3" s="126" t="s">
        <v>6</v>
      </c>
      <c r="D3" s="3" t="s">
        <v>0</v>
      </c>
      <c r="E3" s="22" t="s">
        <v>40</v>
      </c>
      <c r="F3" s="31"/>
      <c r="G3" s="31"/>
      <c r="H3" s="31"/>
    </row>
    <row r="4" spans="1:12" s="22" customFormat="1" ht="28.5" customHeight="1" x14ac:dyDescent="0.25">
      <c r="A4" s="2" t="s">
        <v>12</v>
      </c>
      <c r="B4" s="126" t="s">
        <v>8</v>
      </c>
      <c r="C4" s="126" t="s">
        <v>38</v>
      </c>
      <c r="D4" s="3" t="s">
        <v>0</v>
      </c>
      <c r="E4" s="15" t="s">
        <v>44</v>
      </c>
      <c r="F4" s="34"/>
      <c r="G4" s="31"/>
      <c r="H4" s="31"/>
      <c r="I4" s="31"/>
    </row>
    <row r="5" spans="1:12" s="22" customFormat="1" ht="24.75" customHeight="1" x14ac:dyDescent="0.25">
      <c r="A5" s="123" t="s">
        <v>73</v>
      </c>
      <c r="B5" s="124"/>
      <c r="C5" s="124"/>
      <c r="D5" s="124"/>
      <c r="E5" s="124"/>
      <c r="F5" s="124"/>
      <c r="G5" s="31"/>
      <c r="H5" s="31"/>
      <c r="I5" s="31"/>
    </row>
    <row r="6" spans="1:12" ht="15" customHeight="1" x14ac:dyDescent="0.25">
      <c r="A6" s="125" t="s">
        <v>66</v>
      </c>
      <c r="B6" s="125"/>
      <c r="C6" s="125"/>
      <c r="D6" s="125"/>
      <c r="E6" s="125"/>
      <c r="F6" s="125"/>
      <c r="G6" s="26"/>
      <c r="H6" s="26"/>
      <c r="I6" s="26"/>
    </row>
    <row r="7" spans="1:12" ht="12.75" customHeight="1" x14ac:dyDescent="0.25">
      <c r="A7" s="14"/>
      <c r="B7" s="14"/>
      <c r="D7" s="14"/>
      <c r="G7" s="26"/>
      <c r="H7" s="26"/>
      <c r="I7" s="26"/>
    </row>
    <row r="8" spans="1:12" s="25" customFormat="1" ht="30" customHeight="1" x14ac:dyDescent="0.25">
      <c r="A8" s="45" t="s">
        <v>43</v>
      </c>
      <c r="B8" s="45" t="s">
        <v>41</v>
      </c>
      <c r="C8" s="45" t="s">
        <v>8</v>
      </c>
      <c r="D8" s="29"/>
      <c r="E8" s="30"/>
      <c r="F8" s="26"/>
      <c r="G8" s="26"/>
      <c r="H8" s="26"/>
    </row>
    <row r="9" spans="1:12" s="21" customFormat="1" x14ac:dyDescent="0.3">
      <c r="A9" s="14" t="s">
        <v>335</v>
      </c>
      <c r="B9" s="18" t="s">
        <v>10</v>
      </c>
      <c r="C9" s="14" t="s">
        <v>336</v>
      </c>
      <c r="F9" s="27"/>
      <c r="G9" s="27"/>
      <c r="H9" s="27"/>
    </row>
    <row r="10" spans="1:12" s="21" customFormat="1" ht="15.5" x14ac:dyDescent="0.35">
      <c r="A10" s="105"/>
      <c r="B10" s="105"/>
      <c r="C10" s="105"/>
      <c r="F10" s="27"/>
      <c r="G10" s="27"/>
      <c r="H10" s="27"/>
    </row>
    <row r="11" spans="1:12" ht="12.75" customHeight="1" x14ac:dyDescent="0.3">
      <c r="A11" s="14"/>
      <c r="D11" s="14"/>
      <c r="F11" s="25"/>
      <c r="I11"/>
      <c r="J11"/>
      <c r="K11"/>
      <c r="L11"/>
    </row>
    <row r="12" spans="1:12" ht="12.75" customHeight="1" x14ac:dyDescent="0.25">
      <c r="A12" s="103"/>
      <c r="B12" s="103"/>
      <c r="C12" s="104"/>
      <c r="D12" s="14"/>
      <c r="F12" s="25"/>
      <c r="I12" s="100" t="s">
        <v>9</v>
      </c>
      <c r="J12"/>
      <c r="K12"/>
      <c r="L12"/>
    </row>
    <row r="13" spans="1:12" ht="12.5" x14ac:dyDescent="0.25">
      <c r="A13" s="103"/>
      <c r="B13" s="103"/>
      <c r="C13" s="104"/>
      <c r="I13" s="100" t="s">
        <v>320</v>
      </c>
    </row>
    <row r="14" spans="1:12" ht="12.5" x14ac:dyDescent="0.25">
      <c r="A14" s="103"/>
      <c r="B14" s="103"/>
      <c r="C14" s="104"/>
      <c r="I14" s="100" t="s">
        <v>76</v>
      </c>
    </row>
    <row r="15" spans="1:12" ht="12.5" x14ac:dyDescent="0.25">
      <c r="A15" s="103"/>
      <c r="B15" s="103"/>
      <c r="C15" s="104"/>
      <c r="I15" s="100" t="s">
        <v>322</v>
      </c>
    </row>
    <row r="16" spans="1:12" x14ac:dyDescent="0.25">
      <c r="A16" s="21"/>
      <c r="B16" s="21"/>
      <c r="C16" s="21"/>
      <c r="I16" s="100" t="s">
        <v>84</v>
      </c>
    </row>
    <row r="17" spans="1:9" ht="12.5" x14ac:dyDescent="0.25">
      <c r="A17" s="103"/>
      <c r="B17" s="103"/>
      <c r="C17" s="104"/>
      <c r="I17" s="100" t="s">
        <v>10</v>
      </c>
    </row>
    <row r="18" spans="1:9" ht="12.5" x14ac:dyDescent="0.25">
      <c r="A18" s="103"/>
      <c r="B18" s="103"/>
      <c r="C18" s="104"/>
      <c r="I18" s="100" t="s">
        <v>323</v>
      </c>
    </row>
    <row r="19" spans="1:9" ht="12.5" x14ac:dyDescent="0.25">
      <c r="A19" s="103"/>
      <c r="B19" s="103"/>
      <c r="C19" s="104"/>
    </row>
    <row r="20" spans="1:9" ht="12.5" x14ac:dyDescent="0.25">
      <c r="A20" s="103"/>
      <c r="B20" s="103"/>
      <c r="C20" s="104"/>
    </row>
    <row r="21" spans="1:9" ht="12.5" x14ac:dyDescent="0.25">
      <c r="A21" s="103"/>
      <c r="B21" s="103"/>
      <c r="C21" s="104"/>
    </row>
    <row r="22" spans="1:9" ht="12.5" x14ac:dyDescent="0.25">
      <c r="A22" s="103"/>
      <c r="B22" s="103"/>
      <c r="C22" s="104"/>
    </row>
    <row r="23" spans="1:9" x14ac:dyDescent="0.3">
      <c r="A23" s="14"/>
    </row>
    <row r="24" spans="1:9" x14ac:dyDescent="0.3">
      <c r="A24" s="14"/>
    </row>
    <row r="25" spans="1:9" x14ac:dyDescent="0.3">
      <c r="A25" s="14"/>
    </row>
    <row r="26" spans="1:9" x14ac:dyDescent="0.3">
      <c r="A26" s="14"/>
    </row>
    <row r="27" spans="1:9" x14ac:dyDescent="0.3">
      <c r="A27" s="14"/>
    </row>
    <row r="28" spans="1:9" x14ac:dyDescent="0.3">
      <c r="A28" s="14"/>
    </row>
    <row r="29" spans="1:9" x14ac:dyDescent="0.3">
      <c r="A29" s="14"/>
    </row>
    <row r="30" spans="1:9" x14ac:dyDescent="0.3">
      <c r="A30" s="14"/>
    </row>
    <row r="31" spans="1:9" x14ac:dyDescent="0.3">
      <c r="A31" s="14"/>
    </row>
    <row r="32" spans="1:9" x14ac:dyDescent="0.3">
      <c r="A32" s="14"/>
    </row>
    <row r="33" spans="1:2" x14ac:dyDescent="0.3">
      <c r="A33" s="14"/>
    </row>
    <row r="34" spans="1:2" x14ac:dyDescent="0.3">
      <c r="A34" s="14"/>
    </row>
    <row r="35" spans="1:2" x14ac:dyDescent="0.3">
      <c r="A35" s="14"/>
    </row>
    <row r="36" spans="1:2" x14ac:dyDescent="0.3">
      <c r="A36" s="14"/>
    </row>
    <row r="37" spans="1:2" x14ac:dyDescent="0.3">
      <c r="A37" s="14"/>
    </row>
    <row r="38" spans="1:2" x14ac:dyDescent="0.3">
      <c r="A38" s="14"/>
    </row>
    <row r="39" spans="1:2" x14ac:dyDescent="0.3">
      <c r="A39" s="14"/>
    </row>
    <row r="40" spans="1:2" x14ac:dyDescent="0.3">
      <c r="A40" s="14"/>
    </row>
    <row r="41" spans="1:2" x14ac:dyDescent="0.3">
      <c r="A41" s="14"/>
    </row>
    <row r="42" spans="1:2" x14ac:dyDescent="0.3">
      <c r="A42" s="14"/>
    </row>
    <row r="43" spans="1:2" x14ac:dyDescent="0.3">
      <c r="A43" s="14"/>
    </row>
    <row r="44" spans="1:2" x14ac:dyDescent="0.3">
      <c r="A44" s="14"/>
    </row>
    <row r="45" spans="1:2" x14ac:dyDescent="0.3">
      <c r="A45" s="14"/>
    </row>
    <row r="46" spans="1:2" x14ac:dyDescent="0.25">
      <c r="A46" s="16"/>
      <c r="B46" s="19"/>
    </row>
    <row r="47" spans="1:2" x14ac:dyDescent="0.25">
      <c r="A47" s="16"/>
      <c r="B47" s="19"/>
    </row>
    <row r="48" spans="1:2" x14ac:dyDescent="0.25">
      <c r="A48" s="16"/>
      <c r="B48" s="19"/>
    </row>
  </sheetData>
  <mergeCells count="6">
    <mergeCell ref="A5:F5"/>
    <mergeCell ref="A6:F6"/>
    <mergeCell ref="B2:C2"/>
    <mergeCell ref="A1:E1"/>
    <mergeCell ref="B3:C3"/>
    <mergeCell ref="B4:C4"/>
  </mergeCells>
  <phoneticPr fontId="2" type="noConversion"/>
  <pageMargins left="0.75" right="0.75" top="1" bottom="1" header="0.5" footer="0.5"/>
  <pageSetup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K32"/>
  <sheetViews>
    <sheetView workbookViewId="0">
      <selection activeCell="B22" sqref="B22"/>
    </sheetView>
  </sheetViews>
  <sheetFormatPr defaultColWidth="9.08984375" defaultRowHeight="13" x14ac:dyDescent="0.3"/>
  <cols>
    <col min="1" max="1" width="18.90625" style="17" customWidth="1"/>
    <col min="2" max="2" width="70.08984375" style="18" customWidth="1"/>
    <col min="3" max="3" width="13.453125" style="14" customWidth="1"/>
    <col min="4" max="4" width="18.36328125" style="14" customWidth="1"/>
    <col min="5" max="5" width="35.54296875" style="25" customWidth="1"/>
    <col min="6" max="7" width="9.08984375" style="25"/>
    <col min="8" max="16384" width="9.08984375" style="14"/>
  </cols>
  <sheetData>
    <row r="1" spans="1:11" ht="21.75" customHeight="1" x14ac:dyDescent="0.25">
      <c r="A1" s="128" t="s">
        <v>21</v>
      </c>
      <c r="B1" s="128"/>
      <c r="C1" s="33"/>
      <c r="D1" s="33"/>
      <c r="E1" s="26"/>
      <c r="F1" s="26"/>
      <c r="G1" s="26"/>
    </row>
    <row r="2" spans="1:11" s="25" customFormat="1" ht="11.25" customHeight="1" x14ac:dyDescent="0.25">
      <c r="A2" s="28"/>
      <c r="B2" s="29"/>
      <c r="C2" s="29"/>
      <c r="D2" s="29"/>
      <c r="E2" s="26"/>
      <c r="F2" s="26"/>
      <c r="G2" s="26"/>
    </row>
    <row r="3" spans="1:11" s="25" customFormat="1" ht="30" customHeight="1" x14ac:dyDescent="0.25">
      <c r="A3" s="45" t="s">
        <v>20</v>
      </c>
      <c r="B3" s="45" t="s">
        <v>22</v>
      </c>
      <c r="C3" s="29"/>
      <c r="D3" s="30"/>
      <c r="E3" s="26"/>
      <c r="F3" s="26"/>
      <c r="G3" s="26"/>
    </row>
    <row r="4" spans="1:11" ht="12.5" x14ac:dyDescent="0.25">
      <c r="A4" s="36" t="s">
        <v>54</v>
      </c>
      <c r="B4" s="37" t="s">
        <v>15</v>
      </c>
    </row>
    <row r="5" spans="1:11" ht="12.5" x14ac:dyDescent="0.25">
      <c r="A5" s="36" t="s">
        <v>55</v>
      </c>
      <c r="B5" s="37" t="s">
        <v>18</v>
      </c>
    </row>
    <row r="6" spans="1:11" ht="12.5" x14ac:dyDescent="0.25">
      <c r="A6" s="36" t="s">
        <v>56</v>
      </c>
      <c r="B6" s="37" t="s">
        <v>17</v>
      </c>
    </row>
    <row r="7" spans="1:11" ht="12.5" x14ac:dyDescent="0.25">
      <c r="A7" s="36" t="s">
        <v>57</v>
      </c>
      <c r="B7" s="37" t="s">
        <v>19</v>
      </c>
    </row>
    <row r="8" spans="1:11" ht="12.5" x14ac:dyDescent="0.25">
      <c r="A8" s="36" t="s">
        <v>58</v>
      </c>
      <c r="B8" s="37" t="s">
        <v>16</v>
      </c>
    </row>
    <row r="9" spans="1:11" ht="12.75" customHeight="1" x14ac:dyDescent="0.25">
      <c r="A9" s="36" t="s">
        <v>59</v>
      </c>
      <c r="B9" s="37" t="s">
        <v>47</v>
      </c>
    </row>
    <row r="10" spans="1:11" ht="12.5" x14ac:dyDescent="0.25">
      <c r="A10" s="36"/>
      <c r="B10" s="37"/>
    </row>
    <row r="11" spans="1:11" x14ac:dyDescent="0.3">
      <c r="A11" s="14"/>
    </row>
    <row r="12" spans="1:11" x14ac:dyDescent="0.3">
      <c r="A12" s="14"/>
    </row>
    <row r="13" spans="1:11" s="18" customFormat="1" x14ac:dyDescent="0.3">
      <c r="A13" s="14"/>
      <c r="C13" s="14"/>
      <c r="D13" s="14"/>
      <c r="E13" s="25"/>
      <c r="F13" s="25"/>
      <c r="G13" s="25"/>
      <c r="H13" s="14"/>
      <c r="I13" s="14"/>
      <c r="J13" s="14"/>
      <c r="K13" s="14"/>
    </row>
    <row r="14" spans="1:11" s="18" customFormat="1" x14ac:dyDescent="0.3">
      <c r="A14" s="14"/>
      <c r="C14" s="14"/>
      <c r="D14" s="14"/>
      <c r="E14" s="25"/>
      <c r="F14" s="25"/>
      <c r="G14" s="25"/>
      <c r="H14" s="14"/>
      <c r="I14" s="14"/>
      <c r="J14" s="14"/>
      <c r="K14" s="14"/>
    </row>
    <row r="15" spans="1:11" s="18" customFormat="1" ht="26" x14ac:dyDescent="0.3">
      <c r="A15" s="73" t="s">
        <v>30</v>
      </c>
      <c r="B15" s="73" t="s">
        <v>31</v>
      </c>
      <c r="C15" s="73" t="s">
        <v>41</v>
      </c>
      <c r="D15" s="73" t="s">
        <v>325</v>
      </c>
      <c r="E15" s="73" t="s">
        <v>8</v>
      </c>
      <c r="F15" s="25"/>
      <c r="G15" s="25"/>
      <c r="H15" s="14"/>
      <c r="I15" s="14"/>
      <c r="J15" s="14"/>
      <c r="K15" s="14"/>
    </row>
    <row r="16" spans="1:11" s="18" customFormat="1" ht="13.5" x14ac:dyDescent="0.3">
      <c r="A16" s="99" t="s">
        <v>32</v>
      </c>
      <c r="B16" s="44" t="s">
        <v>33</v>
      </c>
      <c r="C16" s="100" t="s">
        <v>9</v>
      </c>
      <c r="D16" s="17" t="s">
        <v>326</v>
      </c>
      <c r="E16"/>
      <c r="F16" s="25"/>
      <c r="G16" s="25"/>
      <c r="H16" s="14"/>
      <c r="I16" s="14"/>
      <c r="J16" s="14"/>
      <c r="K16" s="14"/>
    </row>
    <row r="17" spans="1:11" s="18" customFormat="1" ht="13.5" x14ac:dyDescent="0.3">
      <c r="A17" s="99" t="s">
        <v>318</v>
      </c>
      <c r="B17" s="44" t="s">
        <v>319</v>
      </c>
      <c r="C17" s="100" t="s">
        <v>320</v>
      </c>
      <c r="D17" s="14" t="s">
        <v>327</v>
      </c>
      <c r="E17"/>
      <c r="F17" s="25"/>
      <c r="G17" s="25"/>
      <c r="H17" s="14"/>
      <c r="I17" s="14"/>
      <c r="J17" s="14"/>
      <c r="K17" s="14"/>
    </row>
    <row r="18" spans="1:11" s="18" customFormat="1" ht="13.5" x14ac:dyDescent="0.3">
      <c r="A18" s="99" t="s">
        <v>74</v>
      </c>
      <c r="B18" s="44" t="s">
        <v>75</v>
      </c>
      <c r="C18" s="100" t="s">
        <v>76</v>
      </c>
      <c r="D18" s="102" t="s">
        <v>333</v>
      </c>
      <c r="E18"/>
      <c r="F18" s="25"/>
      <c r="G18" s="25"/>
      <c r="H18" s="14"/>
      <c r="I18" s="14"/>
      <c r="J18" s="14"/>
      <c r="K18" s="14"/>
    </row>
    <row r="19" spans="1:11" s="18" customFormat="1" ht="13.5" x14ac:dyDescent="0.3">
      <c r="A19" s="99" t="s">
        <v>321</v>
      </c>
      <c r="B19" s="44" t="s">
        <v>34</v>
      </c>
      <c r="C19" s="100" t="s">
        <v>322</v>
      </c>
      <c r="D19" t="s">
        <v>324</v>
      </c>
      <c r="E19"/>
      <c r="F19" s="25"/>
      <c r="G19" s="25"/>
      <c r="H19" s="14"/>
      <c r="I19" s="14"/>
      <c r="J19" s="14"/>
      <c r="K19" s="14"/>
    </row>
    <row r="20" spans="1:11" s="18" customFormat="1" ht="13.5" x14ac:dyDescent="0.3">
      <c r="A20" s="99" t="s">
        <v>83</v>
      </c>
      <c r="B20" s="44" t="s">
        <v>89</v>
      </c>
      <c r="C20" s="100" t="s">
        <v>84</v>
      </c>
      <c r="D20" s="14" t="s">
        <v>84</v>
      </c>
      <c r="E20"/>
      <c r="F20" s="25"/>
      <c r="G20" s="25"/>
      <c r="H20" s="14"/>
      <c r="I20" s="14"/>
      <c r="J20" s="14"/>
      <c r="K20" s="14"/>
    </row>
    <row r="21" spans="1:11" s="18" customFormat="1" ht="13.5" x14ac:dyDescent="0.3">
      <c r="A21" s="99" t="s">
        <v>35</v>
      </c>
      <c r="B21" s="44" t="s">
        <v>36</v>
      </c>
      <c r="C21" s="100" t="s">
        <v>10</v>
      </c>
      <c r="D21" s="14" t="s">
        <v>10</v>
      </c>
      <c r="E21"/>
      <c r="F21" s="25"/>
      <c r="G21" s="25"/>
      <c r="H21" s="14"/>
      <c r="I21" s="14"/>
      <c r="J21" s="14"/>
      <c r="K21" s="14"/>
    </row>
    <row r="22" spans="1:11" ht="13.5" x14ac:dyDescent="0.3">
      <c r="A22" s="99" t="s">
        <v>85</v>
      </c>
      <c r="B22" s="44" t="s">
        <v>88</v>
      </c>
      <c r="C22" s="100" t="s">
        <v>323</v>
      </c>
      <c r="D22" s="14" t="s">
        <v>334</v>
      </c>
      <c r="E22"/>
    </row>
    <row r="23" spans="1:11" ht="13.5" x14ac:dyDescent="0.3">
      <c r="A23" s="46"/>
      <c r="B23" s="44"/>
    </row>
    <row r="24" spans="1:11" ht="13.5" x14ac:dyDescent="0.3">
      <c r="A24" s="46"/>
      <c r="B24" s="47"/>
    </row>
    <row r="25" spans="1:11" ht="12" customHeight="1" x14ac:dyDescent="0.3">
      <c r="A25" s="46"/>
      <c r="B25" s="47"/>
    </row>
    <row r="26" spans="1:11" x14ac:dyDescent="0.3">
      <c r="A26" s="14"/>
    </row>
    <row r="27" spans="1:11" x14ac:dyDescent="0.25">
      <c r="A27" s="16"/>
      <c r="B27" s="19"/>
    </row>
    <row r="30" spans="1:11" ht="15.5" x14ac:dyDescent="0.3">
      <c r="A30" s="35" t="s">
        <v>1</v>
      </c>
    </row>
    <row r="31" spans="1:11" x14ac:dyDescent="0.3">
      <c r="A31" s="18" t="s">
        <v>49</v>
      </c>
    </row>
    <row r="32" spans="1:11" x14ac:dyDescent="0.3">
      <c r="A32" s="18" t="s">
        <v>50</v>
      </c>
    </row>
  </sheetData>
  <mergeCells count="1">
    <mergeCell ref="A1:B1"/>
  </mergeCells>
  <pageMargins left="0.75" right="0.75" top="1" bottom="1" header="0.5" footer="0.5"/>
  <pageSetup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cquisition" ma:contentTypeID="0x010100D52B6F274EB8DA42B1C4E3232DA209B20100DA237CEDD57FCD4EA18226571BBED543" ma:contentTypeVersion="5" ma:contentTypeDescription="Acquisition content type" ma:contentTypeScope="" ma:versionID="5fa3f0feff310716101dba5db368241e">
  <xsd:schema xmlns:xsd="http://www.w3.org/2001/XMLSchema" xmlns:xs="http://www.w3.org/2001/XMLSchema" xmlns:p="http://schemas.microsoft.com/office/2006/metadata/properties" xmlns:ns2="31879f3c-70fa-4a13-94f8-93184c63cefd" targetNamespace="http://schemas.microsoft.com/office/2006/metadata/properties" ma:root="true" ma:fieldsID="c0fbc40323edf764ffeecd02ef14c7b9" ns2:_="">
    <xsd:import namespace="31879f3c-70fa-4a13-94f8-93184c63cefd"/>
    <xsd:element name="properties">
      <xsd:complexType>
        <xsd:sequence>
          <xsd:element name="documentManagement">
            <xsd:complexType>
              <xsd:all>
                <xsd:element ref="ns2:Topic"/>
                <xsd:element ref="ns2:GuideType"/>
                <xsd:element ref="ns2:AquisitionTOCChap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79f3c-70fa-4a13-94f8-93184c63cefd" elementFormDefault="qualified">
    <xsd:import namespace="http://schemas.microsoft.com/office/2006/documentManagement/types"/>
    <xsd:import namespace="http://schemas.microsoft.com/office/infopath/2007/PartnerControls"/>
    <xsd:element name="Topic" ma:index="8" ma:displayName="Topic" ma:description="Available topics for AAD documents and templates" ma:format="Dropdown" ma:internalName="Topic" ma:readOnly="false">
      <xsd:simpleType>
        <xsd:restriction base="dms:Choice">
          <xsd:enumeration value="Cost Price Analysis"/>
          <xsd:enumeration value="Cross Cutting"/>
          <xsd:enumeration value="Acquisition"/>
          <xsd:enumeration value="Financial Assistance"/>
        </xsd:restriction>
      </xsd:simpleType>
    </xsd:element>
    <xsd:element name="GuideType" ma:index="9" ma:displayName="Guide Type" ma:description="Choice of possible guide types" ma:format="Dropdown" ma:internalName="GuideType" ma:readOnly="false">
      <xsd:simpleType>
        <xsd:restriction base="dms:Choice">
          <xsd:enumeration value="Not Applicable"/>
          <xsd:enumeration value="Reference"/>
          <xsd:enumeration value="Example"/>
          <xsd:enumeration value="Template"/>
        </xsd:restriction>
      </xsd:simpleType>
    </xsd:element>
    <xsd:element name="AquisitionTOCChapter" ma:index="10" nillable="true" ma:displayName="TOC Chapter Headings" ma:description="Table of Contents pertaining to Aquisition" ma:format="Dropdown" ma:internalName="AquisitionTOCChapter" ma:readOnly="false">
      <xsd:simpleType>
        <xsd:restriction base="dms:Choice">
          <xsd:enumeration value="Chp 1 - Site Support Contracts"/>
          <xsd:enumeration value="Chp 2 - Construction Contracts"/>
          <xsd:enumeration value="Chp 3 - Architect and Engineering Contracts"/>
          <xsd:enumeration value="Chp 4 - Ability One Contracts"/>
          <xsd:enumeration value="Chp 5 - Acquisitions of Other Supplies and Services"/>
          <xsd:enumeration value="Chp 6 - Delivery Orders/Task Orders"/>
          <xsd:enumeration value="Chp 7 - Simplified Acquisition"/>
          <xsd:enumeration value="Chp 8 - Interagency Agreements"/>
          <xsd:enumeration value="Chp 9 - Acquisition Cross-Cutti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31879f3c-70fa-4a13-94f8-93184c63cefd">Acquisition</Topic>
    <GuideType xmlns="31879f3c-70fa-4a13-94f8-93184c63cefd">Template</GuideType>
    <AquisitionTOCChapter xmlns="31879f3c-70fa-4a13-94f8-93184c63cefd">Chp 9 - Acquisition Cross-Cutting</AquisitionTOCChapter>
  </documentManagement>
</p:properties>
</file>

<file path=customXml/itemProps1.xml><?xml version="1.0" encoding="utf-8"?>
<ds:datastoreItem xmlns:ds="http://schemas.openxmlformats.org/officeDocument/2006/customXml" ds:itemID="{F9F9B29F-3C00-4B0B-8EA0-BFF6ECEE6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79f3c-70fa-4a13-94f8-93184c63c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228DDA-384C-4E4E-A345-652220B995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C399FA-1413-473D-8F3E-567DC9CBFBE2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31879f3c-70fa-4a13-94f8-93184c63cef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 Table</vt:lpstr>
      <vt:lpstr>NETL Codes</vt:lpstr>
      <vt:lpstr>Company Key</vt:lpstr>
      <vt:lpstr>Location, Contract #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541.1-5 Contract Organizational Chart</dc:title>
  <dc:creator>NETLUser</dc:creator>
  <cp:lastModifiedBy>Efaw, Jason M. </cp:lastModifiedBy>
  <cp:lastPrinted>2016-09-21T19:16:07Z</cp:lastPrinted>
  <dcterms:created xsi:type="dcterms:W3CDTF">2007-01-22T17:48:48Z</dcterms:created>
  <dcterms:modified xsi:type="dcterms:W3CDTF">2019-01-22T15:04:49Z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0x010100D52B6F274EB8DA42B1C4E3232DA209B20100DA237CEDD57FCD4EA18226571BBED543</vt:lpwstr>
  </property>
</Properties>
</file>