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Default Extension="xml" ContentType="application/xml"/>
  <Override PartName="/xl/drawings/drawing2.xml" ContentType="application/vnd.openxmlformats-officedocument.drawingml.chartshapes+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charts/chart18.xml" ContentType="application/vnd.openxmlformats-officedocument.drawingml.chart+xml"/>
  <Override PartName="/xl/charts/chart27.xml" ContentType="application/vnd.openxmlformats-officedocument.drawingml.chart+xml"/>
  <Override PartName="/xl/charts/chart36.xml" ContentType="application/vnd.openxmlformats-officedocument.drawingml.chart+xml"/>
  <Override PartName="/xl/charts/chart38.xml" ContentType="application/vnd.openxmlformats-officedocument.drawingml.chart+xml"/>
  <Override PartName="/xl/charts/chart47.xml" ContentType="application/vnd.openxmlformats-officedocument.drawingml.chart+xml"/>
  <Override PartName="/xl/charts/chart56.xml" ContentType="application/vnd.openxmlformats-officedocument.drawingml.chart+xml"/>
  <Override PartName="/xl/charts/chart65.xml" ContentType="application/vnd.openxmlformats-officedocument.drawingml.chart+xml"/>
  <Override PartName="/xl/charts/chart74.xml" ContentType="application/vnd.openxmlformats-officedocument.drawingml.chart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25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54.xml" ContentType="application/vnd.openxmlformats-officedocument.drawingml.chart+xml"/>
  <Override PartName="/xl/charts/chart63.xml" ContentType="application/vnd.openxmlformats-officedocument.drawingml.chart+xml"/>
  <Override PartName="/xl/charts/chart72.xml" ContentType="application/vnd.openxmlformats-officedocument.drawingml.chart+xml"/>
  <Override PartName="/xl/charts/chart81.xml" ContentType="application/vnd.openxmlformats-officedocument.drawingml.chart+xml"/>
  <Override PartName="/xl/queryTables/queryTable8.xml" ContentType="application/vnd.openxmlformats-officedocument.spreadsheetml.queryTable+xml"/>
  <Override PartName="/xl/queryTables/queryTable11.xml" ContentType="application/vnd.openxmlformats-officedocument.spreadsheetml.queryTable+xml"/>
  <Override PartName="/xl/sharedStrings.xml" ContentType="application/vnd.openxmlformats-officedocument.spreadsheetml.sharedStrings+xml"/>
  <Default Extension="doc" ContentType="application/msword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52.xml" ContentType="application/vnd.openxmlformats-officedocument.drawingml.chart+xml"/>
  <Override PartName="/xl/charts/chart61.xml" ContentType="application/vnd.openxmlformats-officedocument.drawingml.chart+xml"/>
  <Override PartName="/xl/charts/chart70.xml" ContentType="application/vnd.openxmlformats-officedocument.drawingml.chart+xml"/>
  <Override PartName="/xl/queryTables/queryTable6.xml" ContentType="application/vnd.openxmlformats-officedocument.spreadsheetml.queryTable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Override PartName="/xl/queryTables/queryTable4.xml" ContentType="application/vnd.openxmlformats-officedocument.spreadsheetml.queryTable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queryTables/queryTable2.xml" ContentType="application/vnd.openxmlformats-officedocument.spreadsheetml.queryTable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79.xml" ContentType="application/vnd.openxmlformats-officedocument.drawingml.chart+xml"/>
  <Default Extension="emf" ContentType="image/x-emf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77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75.xml" ContentType="application/vnd.openxmlformats-officedocument.drawingml.chart+xml"/>
  <Override PartName="/xl/queryTables/queryTable9.xml" ContentType="application/vnd.openxmlformats-officedocument.spreadsheetml.queryTable+xml"/>
  <Default Extension="vml" ContentType="application/vnd.openxmlformats-officedocument.vmlDrawing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73.xml" ContentType="application/vnd.openxmlformats-officedocument.drawingml.chart+xml"/>
  <Override PartName="/xl/charts/chart82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charts/chart80.xml" ContentType="application/vnd.openxmlformats-officedocument.drawingml.chart+xml"/>
  <Override PartName="/xl/queryTables/queryTable5.xml" ContentType="application/vnd.openxmlformats-officedocument.spreadsheetml.queryTable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xl/queryTables/queryTable3.xml" ContentType="application/vnd.openxmlformats-officedocument.spreadsheetml.queryTable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charts/chart2.xml" ContentType="application/vnd.openxmlformats-officedocument.drawingml.chart+xml"/>
  <Override PartName="/xl/charts/chart69.xml" ContentType="application/vnd.openxmlformats-officedocument.drawingml.chart+xml"/>
  <Default Extension="rels" ContentType="application/vnd.openxmlformats-package.relationships+xml"/>
  <Default Extension="wmf" ContentType="image/x-wmf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11970" windowHeight="3075"/>
  </bookViews>
  <sheets>
    <sheet name="Plots" sheetId="18" r:id="rId1"/>
    <sheet name="HydResSim" sheetId="10" r:id="rId2"/>
    <sheet name="MH21" sheetId="19" r:id="rId3"/>
    <sheet name="stars_m" sheetId="20" r:id="rId4"/>
    <sheet name="STARS" sheetId="11" r:id="rId5"/>
    <sheet name="STOMP" sheetId="1" r:id="rId6"/>
    <sheet name="TOUGH" sheetId="17" r:id="rId7"/>
    <sheet name="UHoust" sheetId="21" r:id="rId8"/>
  </sheets>
  <definedNames>
    <definedName name="summary_g" localSheetId="2">'MH21'!$A$5:$F$24</definedName>
    <definedName name="summary_g_1" localSheetId="2">'MH21'!$A$37:$F$56</definedName>
    <definedName name="summary_g_10" localSheetId="2">'MH21'!$A$165:$F$184</definedName>
    <definedName name="summary_g_2" localSheetId="2">'MH21'!$A$69:$F$88</definedName>
    <definedName name="summary_g_3" localSheetId="2">'MH21'!$A$69:$F$88</definedName>
    <definedName name="summary_g_4" localSheetId="2">'MH21'!$A$101:$F$120</definedName>
    <definedName name="summary_g_5" localSheetId="2">'MH21'!$A$101:$F$120</definedName>
    <definedName name="summary_g_6" localSheetId="2">'MH21'!$A$133:$F$152</definedName>
    <definedName name="summary_g_7" localSheetId="2">'MH21'!$A$165:$F$184</definedName>
    <definedName name="summary_g_8" localSheetId="2">'MH21'!$A$101:$F$120</definedName>
    <definedName name="summary_g_9" localSheetId="2">'MH21'!$A$101:$F$120</definedName>
    <definedName name="T_H_1">HydResSim!$E$37:$E$67</definedName>
    <definedName name="T_H_2">HydResSim!$E$69:$E$99</definedName>
    <definedName name="T_H_3">HydResSim!$E$101:$E$131</definedName>
    <definedName name="T_H_4">HydResSim!$E$133:$E$163</definedName>
    <definedName name="T_H_5">HydResSim!$E$165:$E$195</definedName>
    <definedName name="T_H_6">HydResSim!$E$197:$E$227</definedName>
    <definedName name="T_H_7">HydResSim!$E$229:$E$259</definedName>
    <definedName name="T_H_8">HydResSim!$E$292+HydResSim!$E$261:$E$291</definedName>
    <definedName name="T_T_1">TOUGH!$C$37:$C$67</definedName>
    <definedName name="T_T_2">TOUGH!$C$69:$C$99</definedName>
    <definedName name="T_T_3">TOUGH!$C$101:$C$131</definedName>
    <definedName name="T_T_4">TOUGH!$C$133:$C$163</definedName>
    <definedName name="T_T_5">TOUGH!$C$165:$C$195</definedName>
    <definedName name="T_T_6">TOUGH!$C$197:$C$227</definedName>
    <definedName name="T_T_7">TOUGH!$C$229:$C$259</definedName>
    <definedName name="T_T_8">TOUGH!$C$261:$C$291</definedName>
    <definedName name="x">HydResSim!$A$37:$A$67</definedName>
    <definedName name="x_H">HydResSim!$A$5:$A$35</definedName>
  </definedNames>
  <calcPr calcId="124519"/>
</workbook>
</file>

<file path=xl/calcChain.xml><?xml version="1.0" encoding="utf-8"?>
<calcChain xmlns="http://schemas.openxmlformats.org/spreadsheetml/2006/main">
  <c r="AF38" i="11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8"/>
  <c r="AE199"/>
  <c r="AE200"/>
  <c r="AE201"/>
  <c r="AE202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30"/>
  <c r="AE231"/>
  <c r="AE232"/>
  <c r="AE233"/>
  <c r="AE234"/>
  <c r="AE235"/>
  <c r="AE236"/>
  <c r="AE237"/>
  <c r="AE238"/>
  <c r="AE239"/>
  <c r="AE240"/>
  <c r="AE241"/>
  <c r="AE242"/>
  <c r="AE243"/>
  <c r="AE244"/>
  <c r="AE245"/>
  <c r="AE246"/>
  <c r="AE247"/>
  <c r="AE248"/>
  <c r="AE249"/>
  <c r="AE250"/>
  <c r="AE251"/>
  <c r="AE252"/>
  <c r="AE253"/>
  <c r="AE254"/>
  <c r="AE255"/>
  <c r="AE256"/>
  <c r="AE257"/>
  <c r="AE258"/>
  <c r="AE259"/>
  <c r="AE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38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AA191" s="1"/>
  <c r="S192"/>
  <c r="S193"/>
  <c r="AA193" s="1"/>
  <c r="S194"/>
  <c r="S195"/>
  <c r="AA195" s="1"/>
  <c r="S198"/>
  <c r="S199"/>
  <c r="AA199" s="1"/>
  <c r="S200"/>
  <c r="S201"/>
  <c r="AA201" s="1"/>
  <c r="S202"/>
  <c r="S203"/>
  <c r="AA203" s="1"/>
  <c r="S204"/>
  <c r="S205"/>
  <c r="AA205" s="1"/>
  <c r="S206"/>
  <c r="S207"/>
  <c r="AA207" s="1"/>
  <c r="S208"/>
  <c r="S209"/>
  <c r="AA209" s="1"/>
  <c r="S210"/>
  <c r="S211"/>
  <c r="AA211" s="1"/>
  <c r="S212"/>
  <c r="S213"/>
  <c r="AA213" s="1"/>
  <c r="S214"/>
  <c r="S215"/>
  <c r="AA215" s="1"/>
  <c r="S216"/>
  <c r="S217"/>
  <c r="AA217" s="1"/>
  <c r="S218"/>
  <c r="S219"/>
  <c r="AA219" s="1"/>
  <c r="S220"/>
  <c r="S221"/>
  <c r="AA221" s="1"/>
  <c r="S222"/>
  <c r="S223"/>
  <c r="AA223" s="1"/>
  <c r="S224"/>
  <c r="S225"/>
  <c r="AA225" s="1"/>
  <c r="S226"/>
  <c r="S227"/>
  <c r="AA227" s="1"/>
  <c r="S230"/>
  <c r="S231"/>
  <c r="AA231" s="1"/>
  <c r="S232"/>
  <c r="S233"/>
  <c r="AA233" s="1"/>
  <c r="S234"/>
  <c r="S235"/>
  <c r="AA235" s="1"/>
  <c r="S236"/>
  <c r="S237"/>
  <c r="AA237" s="1"/>
  <c r="S238"/>
  <c r="S239"/>
  <c r="AA239" s="1"/>
  <c r="S240"/>
  <c r="S241"/>
  <c r="AA241" s="1"/>
  <c r="S242"/>
  <c r="S243"/>
  <c r="AA243" s="1"/>
  <c r="S244"/>
  <c r="S245"/>
  <c r="AA245" s="1"/>
  <c r="S246"/>
  <c r="S247"/>
  <c r="AA247" s="1"/>
  <c r="S248"/>
  <c r="S249"/>
  <c r="AA249" s="1"/>
  <c r="S250"/>
  <c r="S251"/>
  <c r="AA251" s="1"/>
  <c r="S252"/>
  <c r="S253"/>
  <c r="AA253" s="1"/>
  <c r="S254"/>
  <c r="S255"/>
  <c r="AA255" s="1"/>
  <c r="S256"/>
  <c r="S257"/>
  <c r="AA257" s="1"/>
  <c r="S258"/>
  <c r="S259"/>
  <c r="AA259" s="1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38"/>
  <c r="T38"/>
  <c r="Y38" s="1"/>
  <c r="T39"/>
  <c r="Y39" s="1"/>
  <c r="T40"/>
  <c r="Y40" s="1"/>
  <c r="T41"/>
  <c r="Y41" s="1"/>
  <c r="T42"/>
  <c r="Y42" s="1"/>
  <c r="T43"/>
  <c r="Y43" s="1"/>
  <c r="T44"/>
  <c r="Y44" s="1"/>
  <c r="T45"/>
  <c r="Y45" s="1"/>
  <c r="T46"/>
  <c r="Y46" s="1"/>
  <c r="T47"/>
  <c r="Y47" s="1"/>
  <c r="T48"/>
  <c r="Y48" s="1"/>
  <c r="T49"/>
  <c r="Y49" s="1"/>
  <c r="T50"/>
  <c r="Y50" s="1"/>
  <c r="T51"/>
  <c r="Y51" s="1"/>
  <c r="T52"/>
  <c r="Y52" s="1"/>
  <c r="T53"/>
  <c r="Y53" s="1"/>
  <c r="T54"/>
  <c r="Y54" s="1"/>
  <c r="T55"/>
  <c r="Y55" s="1"/>
  <c r="T56"/>
  <c r="Y56" s="1"/>
  <c r="T57"/>
  <c r="Y57" s="1"/>
  <c r="T58"/>
  <c r="Y58" s="1"/>
  <c r="T59"/>
  <c r="Y59" s="1"/>
  <c r="T60"/>
  <c r="Y60" s="1"/>
  <c r="T61"/>
  <c r="Y61" s="1"/>
  <c r="T62"/>
  <c r="Y62" s="1"/>
  <c r="T63"/>
  <c r="Y63" s="1"/>
  <c r="T64"/>
  <c r="Y64" s="1"/>
  <c r="T65"/>
  <c r="Y65" s="1"/>
  <c r="T66"/>
  <c r="Y66" s="1"/>
  <c r="T67"/>
  <c r="Y67" s="1"/>
  <c r="T70"/>
  <c r="Y70" s="1"/>
  <c r="T71"/>
  <c r="Y71" s="1"/>
  <c r="T72"/>
  <c r="Y72" s="1"/>
  <c r="T73"/>
  <c r="Y73" s="1"/>
  <c r="T74"/>
  <c r="Y74" s="1"/>
  <c r="T75"/>
  <c r="Y75" s="1"/>
  <c r="T76"/>
  <c r="Y76" s="1"/>
  <c r="T77"/>
  <c r="Y77" s="1"/>
  <c r="T78"/>
  <c r="Y78" s="1"/>
  <c r="T79"/>
  <c r="Y79" s="1"/>
  <c r="T80"/>
  <c r="Y80" s="1"/>
  <c r="T81"/>
  <c r="Y81" s="1"/>
  <c r="T82"/>
  <c r="Y82" s="1"/>
  <c r="T83"/>
  <c r="Y83" s="1"/>
  <c r="T84"/>
  <c r="Y84" s="1"/>
  <c r="T85"/>
  <c r="Y85" s="1"/>
  <c r="T86"/>
  <c r="Y86" s="1"/>
  <c r="T87"/>
  <c r="Y87" s="1"/>
  <c r="T88"/>
  <c r="Y88" s="1"/>
  <c r="T89"/>
  <c r="Y89" s="1"/>
  <c r="T90"/>
  <c r="Y90" s="1"/>
  <c r="T91"/>
  <c r="Y91" s="1"/>
  <c r="T92"/>
  <c r="Y92" s="1"/>
  <c r="T93"/>
  <c r="Y93" s="1"/>
  <c r="T94"/>
  <c r="Y94" s="1"/>
  <c r="T95"/>
  <c r="Y95" s="1"/>
  <c r="T96"/>
  <c r="Y96" s="1"/>
  <c r="T97"/>
  <c r="Y97" s="1"/>
  <c r="T98"/>
  <c r="Y98" s="1"/>
  <c r="T99"/>
  <c r="Y99" s="1"/>
  <c r="T102"/>
  <c r="Y102" s="1"/>
  <c r="T103"/>
  <c r="Y103" s="1"/>
  <c r="T104"/>
  <c r="Y104" s="1"/>
  <c r="T105"/>
  <c r="Y105" s="1"/>
  <c r="T106"/>
  <c r="Y106" s="1"/>
  <c r="T107"/>
  <c r="Y107" s="1"/>
  <c r="T108"/>
  <c r="Y108" s="1"/>
  <c r="T109"/>
  <c r="Y109" s="1"/>
  <c r="T110"/>
  <c r="Y110" s="1"/>
  <c r="T111"/>
  <c r="Y111" s="1"/>
  <c r="T112"/>
  <c r="Y112" s="1"/>
  <c r="T113"/>
  <c r="Y113" s="1"/>
  <c r="T114"/>
  <c r="Y114" s="1"/>
  <c r="T115"/>
  <c r="Y115" s="1"/>
  <c r="T116"/>
  <c r="Y116" s="1"/>
  <c r="T117"/>
  <c r="Y117" s="1"/>
  <c r="T118"/>
  <c r="Y118" s="1"/>
  <c r="T119"/>
  <c r="Y119" s="1"/>
  <c r="T120"/>
  <c r="Y120" s="1"/>
  <c r="T121"/>
  <c r="Y121" s="1"/>
  <c r="T122"/>
  <c r="Y122" s="1"/>
  <c r="T123"/>
  <c r="Y123" s="1"/>
  <c r="T124"/>
  <c r="Y124" s="1"/>
  <c r="T125"/>
  <c r="Y125" s="1"/>
  <c r="T126"/>
  <c r="Y126" s="1"/>
  <c r="T127"/>
  <c r="Y127" s="1"/>
  <c r="T128"/>
  <c r="Y128" s="1"/>
  <c r="T129"/>
  <c r="Y129" s="1"/>
  <c r="T130"/>
  <c r="Y130" s="1"/>
  <c r="T131"/>
  <c r="Y131" s="1"/>
  <c r="T134"/>
  <c r="Y134" s="1"/>
  <c r="T135"/>
  <c r="Y135" s="1"/>
  <c r="T136"/>
  <c r="Y136" s="1"/>
  <c r="T137"/>
  <c r="Y137" s="1"/>
  <c r="T138"/>
  <c r="Y138" s="1"/>
  <c r="T139"/>
  <c r="Y139" s="1"/>
  <c r="T140"/>
  <c r="Y140" s="1"/>
  <c r="T141"/>
  <c r="Y141" s="1"/>
  <c r="T142"/>
  <c r="Y142" s="1"/>
  <c r="T143"/>
  <c r="Y143" s="1"/>
  <c r="T144"/>
  <c r="Y144" s="1"/>
  <c r="T145"/>
  <c r="Y145" s="1"/>
  <c r="T146"/>
  <c r="Y146" s="1"/>
  <c r="T147"/>
  <c r="Y147" s="1"/>
  <c r="T148"/>
  <c r="Y148" s="1"/>
  <c r="T149"/>
  <c r="Y149" s="1"/>
  <c r="T150"/>
  <c r="Y150" s="1"/>
  <c r="T151"/>
  <c r="Y151" s="1"/>
  <c r="T152"/>
  <c r="Y152" s="1"/>
  <c r="T153"/>
  <c r="Y153" s="1"/>
  <c r="T154"/>
  <c r="Y154" s="1"/>
  <c r="T155"/>
  <c r="Y155" s="1"/>
  <c r="T156"/>
  <c r="Y156" s="1"/>
  <c r="T157"/>
  <c r="Y157" s="1"/>
  <c r="T158"/>
  <c r="Y158" s="1"/>
  <c r="T159"/>
  <c r="Y159" s="1"/>
  <c r="T160"/>
  <c r="Y160" s="1"/>
  <c r="T161"/>
  <c r="Y161" s="1"/>
  <c r="T162"/>
  <c r="Y162" s="1"/>
  <c r="T163"/>
  <c r="Y163" s="1"/>
  <c r="T166"/>
  <c r="Y166" s="1"/>
  <c r="T167"/>
  <c r="Y167" s="1"/>
  <c r="T168"/>
  <c r="Y168" s="1"/>
  <c r="T169"/>
  <c r="Y169" s="1"/>
  <c r="T170"/>
  <c r="Y170" s="1"/>
  <c r="T171"/>
  <c r="Y171" s="1"/>
  <c r="T172"/>
  <c r="Y172" s="1"/>
  <c r="T173"/>
  <c r="Y173" s="1"/>
  <c r="T174"/>
  <c r="Y174" s="1"/>
  <c r="T175"/>
  <c r="Y175" s="1"/>
  <c r="T176"/>
  <c r="Y176" s="1"/>
  <c r="T177"/>
  <c r="Y177" s="1"/>
  <c r="T178"/>
  <c r="Y178" s="1"/>
  <c r="T179"/>
  <c r="Y179" s="1"/>
  <c r="T180"/>
  <c r="Y180" s="1"/>
  <c r="T181"/>
  <c r="Y181" s="1"/>
  <c r="T182"/>
  <c r="Y182" s="1"/>
  <c r="T183"/>
  <c r="Y183" s="1"/>
  <c r="T184"/>
  <c r="Y184" s="1"/>
  <c r="T185"/>
  <c r="Y185" s="1"/>
  <c r="T186"/>
  <c r="Y186" s="1"/>
  <c r="T187"/>
  <c r="Y187" s="1"/>
  <c r="T188"/>
  <c r="Y188" s="1"/>
  <c r="T189"/>
  <c r="Y189" s="1"/>
  <c r="T190"/>
  <c r="Y190" s="1"/>
  <c r="T191"/>
  <c r="Y191" s="1"/>
  <c r="T192"/>
  <c r="Y192" s="1"/>
  <c r="T193"/>
  <c r="Y193" s="1"/>
  <c r="T194"/>
  <c r="Y194" s="1"/>
  <c r="T195"/>
  <c r="Y195" s="1"/>
  <c r="T198"/>
  <c r="Y198" s="1"/>
  <c r="T199"/>
  <c r="Y199" s="1"/>
  <c r="T200"/>
  <c r="Y200" s="1"/>
  <c r="T201"/>
  <c r="Y201" s="1"/>
  <c r="T202"/>
  <c r="Y202" s="1"/>
  <c r="T203"/>
  <c r="Y203" s="1"/>
  <c r="T204"/>
  <c r="Y204" s="1"/>
  <c r="T205"/>
  <c r="Y205" s="1"/>
  <c r="T206"/>
  <c r="Y206" s="1"/>
  <c r="T207"/>
  <c r="Y207" s="1"/>
  <c r="T208"/>
  <c r="Y208" s="1"/>
  <c r="T209"/>
  <c r="Y209" s="1"/>
  <c r="T210"/>
  <c r="Y210" s="1"/>
  <c r="T211"/>
  <c r="Y211" s="1"/>
  <c r="T212"/>
  <c r="Y212" s="1"/>
  <c r="T213"/>
  <c r="Y213" s="1"/>
  <c r="T214"/>
  <c r="Y214" s="1"/>
  <c r="T215"/>
  <c r="Y215" s="1"/>
  <c r="T216"/>
  <c r="Y216" s="1"/>
  <c r="T217"/>
  <c r="Y217" s="1"/>
  <c r="T218"/>
  <c r="Y218" s="1"/>
  <c r="T219"/>
  <c r="Y219" s="1"/>
  <c r="T220"/>
  <c r="Y220" s="1"/>
  <c r="T221"/>
  <c r="Y221" s="1"/>
  <c r="T222"/>
  <c r="Y222" s="1"/>
  <c r="T223"/>
  <c r="Y223" s="1"/>
  <c r="T224"/>
  <c r="Y224" s="1"/>
  <c r="T225"/>
  <c r="Y225" s="1"/>
  <c r="T226"/>
  <c r="Y226" s="1"/>
  <c r="T227"/>
  <c r="Y227" s="1"/>
  <c r="T230"/>
  <c r="Y230" s="1"/>
  <c r="T231"/>
  <c r="Y231" s="1"/>
  <c r="T232"/>
  <c r="Y232" s="1"/>
  <c r="T233"/>
  <c r="Y233" s="1"/>
  <c r="T234"/>
  <c r="Y234" s="1"/>
  <c r="T235"/>
  <c r="Y235" s="1"/>
  <c r="T236"/>
  <c r="Y236" s="1"/>
  <c r="T237"/>
  <c r="Y237" s="1"/>
  <c r="T238"/>
  <c r="Y238" s="1"/>
  <c r="T239"/>
  <c r="Y239" s="1"/>
  <c r="T240"/>
  <c r="Y240" s="1"/>
  <c r="T241"/>
  <c r="Y241" s="1"/>
  <c r="T242"/>
  <c r="Y242" s="1"/>
  <c r="T243"/>
  <c r="Y243" s="1"/>
  <c r="T244"/>
  <c r="Y244" s="1"/>
  <c r="T245"/>
  <c r="Y245" s="1"/>
  <c r="T246"/>
  <c r="Y246" s="1"/>
  <c r="T247"/>
  <c r="Y247" s="1"/>
  <c r="T248"/>
  <c r="Y248" s="1"/>
  <c r="T249"/>
  <c r="Y249" s="1"/>
  <c r="T250"/>
  <c r="Y250" s="1"/>
  <c r="T251"/>
  <c r="Y251" s="1"/>
  <c r="T252"/>
  <c r="Y252" s="1"/>
  <c r="T253"/>
  <c r="Y253" s="1"/>
  <c r="T254"/>
  <c r="Y254" s="1"/>
  <c r="T255"/>
  <c r="Y255" s="1"/>
  <c r="T256"/>
  <c r="Y256" s="1"/>
  <c r="T257"/>
  <c r="Y257" s="1"/>
  <c r="T258"/>
  <c r="Y258" s="1"/>
  <c r="T259"/>
  <c r="Y259" s="1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9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38"/>
  <c r="R646" i="21"/>
  <c r="P646"/>
  <c r="N646"/>
  <c r="R645"/>
  <c r="P645"/>
  <c r="N645"/>
  <c r="R644"/>
  <c r="P644"/>
  <c r="N644"/>
  <c r="R643"/>
  <c r="P643"/>
  <c r="N643"/>
  <c r="R642"/>
  <c r="P642"/>
  <c r="N642"/>
  <c r="R641"/>
  <c r="P641"/>
  <c r="N641"/>
  <c r="R640"/>
  <c r="P640"/>
  <c r="N640"/>
  <c r="R639"/>
  <c r="P639"/>
  <c r="N639"/>
  <c r="R638"/>
  <c r="P638"/>
  <c r="N638"/>
  <c r="R637"/>
  <c r="P637"/>
  <c r="N637"/>
  <c r="R636"/>
  <c r="P636"/>
  <c r="N636"/>
  <c r="R635"/>
  <c r="P635"/>
  <c r="N635"/>
  <c r="R634"/>
  <c r="P634"/>
  <c r="N634"/>
  <c r="R633"/>
  <c r="P633"/>
  <c r="N633"/>
  <c r="R632"/>
  <c r="P632"/>
  <c r="N632"/>
  <c r="R631"/>
  <c r="P631"/>
  <c r="N631"/>
  <c r="R630"/>
  <c r="P630"/>
  <c r="N630"/>
  <c r="R629"/>
  <c r="P629"/>
  <c r="N629"/>
  <c r="R628"/>
  <c r="P628"/>
  <c r="N628"/>
  <c r="R627"/>
  <c r="P627"/>
  <c r="N627"/>
  <c r="R626"/>
  <c r="P626"/>
  <c r="N626"/>
  <c r="R625"/>
  <c r="P625"/>
  <c r="N625"/>
  <c r="R624"/>
  <c r="P624"/>
  <c r="N624"/>
  <c r="R623"/>
  <c r="P623"/>
  <c r="N623"/>
  <c r="R622"/>
  <c r="P622"/>
  <c r="N622"/>
  <c r="R621"/>
  <c r="P621"/>
  <c r="N621"/>
  <c r="R620"/>
  <c r="P620"/>
  <c r="N620"/>
  <c r="R619"/>
  <c r="P619"/>
  <c r="N619"/>
  <c r="R618"/>
  <c r="P618"/>
  <c r="N618"/>
  <c r="R617"/>
  <c r="P617"/>
  <c r="N617"/>
  <c r="R616"/>
  <c r="P616"/>
  <c r="N616"/>
  <c r="R615"/>
  <c r="P615"/>
  <c r="N615"/>
  <c r="R614"/>
  <c r="P614"/>
  <c r="N614"/>
  <c r="R613"/>
  <c r="P613"/>
  <c r="N613"/>
  <c r="R612"/>
  <c r="P612"/>
  <c r="N612"/>
  <c r="R611"/>
  <c r="P611"/>
  <c r="N611"/>
  <c r="R610"/>
  <c r="P610"/>
  <c r="N610"/>
  <c r="R609"/>
  <c r="P609"/>
  <c r="N609"/>
  <c r="R608"/>
  <c r="P608"/>
  <c r="N608"/>
  <c r="R607"/>
  <c r="P607"/>
  <c r="N607"/>
  <c r="R606"/>
  <c r="P606"/>
  <c r="N606"/>
  <c r="R605"/>
  <c r="P605"/>
  <c r="N605"/>
  <c r="R604"/>
  <c r="P604"/>
  <c r="N604"/>
  <c r="R603"/>
  <c r="P603"/>
  <c r="N603"/>
  <c r="R602"/>
  <c r="P602"/>
  <c r="N602"/>
  <c r="R601"/>
  <c r="P601"/>
  <c r="N601"/>
  <c r="R600"/>
  <c r="P600"/>
  <c r="N600"/>
  <c r="R599"/>
  <c r="P599"/>
  <c r="N599"/>
  <c r="R598"/>
  <c r="P598"/>
  <c r="N598"/>
  <c r="R597"/>
  <c r="P597"/>
  <c r="N597"/>
  <c r="R596"/>
  <c r="P596"/>
  <c r="N596"/>
  <c r="R595"/>
  <c r="P595"/>
  <c r="N595"/>
  <c r="R594"/>
  <c r="P594"/>
  <c r="N594"/>
  <c r="R593"/>
  <c r="P593"/>
  <c r="N593"/>
  <c r="R592"/>
  <c r="P592"/>
  <c r="N592"/>
  <c r="R591"/>
  <c r="P591"/>
  <c r="N591"/>
  <c r="R590"/>
  <c r="P590"/>
  <c r="N590"/>
  <c r="R589"/>
  <c r="P589"/>
  <c r="N589"/>
  <c r="R588"/>
  <c r="P588"/>
  <c r="N588"/>
  <c r="R587"/>
  <c r="P587"/>
  <c r="N587"/>
  <c r="R586"/>
  <c r="P586"/>
  <c r="N586"/>
  <c r="R585"/>
  <c r="P585"/>
  <c r="N585"/>
  <c r="R584"/>
  <c r="P584"/>
  <c r="N584"/>
  <c r="R583"/>
  <c r="P583"/>
  <c r="N583"/>
  <c r="R582"/>
  <c r="P582"/>
  <c r="N582"/>
  <c r="R581"/>
  <c r="P581"/>
  <c r="N581"/>
  <c r="R580"/>
  <c r="P580"/>
  <c r="N580"/>
  <c r="R579"/>
  <c r="P579"/>
  <c r="N579"/>
  <c r="R578"/>
  <c r="P578"/>
  <c r="N578"/>
  <c r="R577"/>
  <c r="P577"/>
  <c r="N577"/>
  <c r="R576"/>
  <c r="P576"/>
  <c r="N576"/>
  <c r="R575"/>
  <c r="P575"/>
  <c r="N575"/>
  <c r="R574"/>
  <c r="P574"/>
  <c r="N574"/>
  <c r="R573"/>
  <c r="P573"/>
  <c r="N573"/>
  <c r="R572"/>
  <c r="P572"/>
  <c r="N572"/>
  <c r="R571"/>
  <c r="P571"/>
  <c r="N571"/>
  <c r="R570"/>
  <c r="P570"/>
  <c r="N570"/>
  <c r="R569"/>
  <c r="P569"/>
  <c r="N569"/>
  <c r="R568"/>
  <c r="P568"/>
  <c r="N568"/>
  <c r="R567"/>
  <c r="P567"/>
  <c r="N567"/>
  <c r="R566"/>
  <c r="P566"/>
  <c r="N566"/>
  <c r="R565"/>
  <c r="P565"/>
  <c r="N565"/>
  <c r="R564"/>
  <c r="P564"/>
  <c r="N564"/>
  <c r="R563"/>
  <c r="P563"/>
  <c r="N563"/>
  <c r="R562"/>
  <c r="P562"/>
  <c r="N562"/>
  <c r="R561"/>
  <c r="P561"/>
  <c r="N561"/>
  <c r="R560"/>
  <c r="P560"/>
  <c r="N560"/>
  <c r="R559"/>
  <c r="P559"/>
  <c r="N559"/>
  <c r="R558"/>
  <c r="P558"/>
  <c r="N558"/>
  <c r="R557"/>
  <c r="P557"/>
  <c r="N557"/>
  <c r="R556"/>
  <c r="P556"/>
  <c r="N556"/>
  <c r="R555"/>
  <c r="P555"/>
  <c r="N555"/>
  <c r="R554"/>
  <c r="P554"/>
  <c r="N554"/>
  <c r="R553"/>
  <c r="P553"/>
  <c r="N553"/>
  <c r="R552"/>
  <c r="P552"/>
  <c r="N552"/>
  <c r="R551"/>
  <c r="P551"/>
  <c r="N551"/>
  <c r="R550"/>
  <c r="P550"/>
  <c r="N550"/>
  <c r="R549"/>
  <c r="P549"/>
  <c r="N549"/>
  <c r="R548"/>
  <c r="P548"/>
  <c r="N548"/>
  <c r="R547"/>
  <c r="P547"/>
  <c r="N547"/>
  <c r="R546"/>
  <c r="P546"/>
  <c r="N546"/>
  <c r="R545"/>
  <c r="P545"/>
  <c r="N545"/>
  <c r="R544"/>
  <c r="P544"/>
  <c r="N544"/>
  <c r="R543"/>
  <c r="P543"/>
  <c r="N543"/>
  <c r="R542"/>
  <c r="P542"/>
  <c r="N542"/>
  <c r="R541"/>
  <c r="P541"/>
  <c r="N541"/>
  <c r="R540"/>
  <c r="P540"/>
  <c r="N540"/>
  <c r="R539"/>
  <c r="P539"/>
  <c r="N539"/>
  <c r="R538"/>
  <c r="P538"/>
  <c r="N538"/>
  <c r="R537"/>
  <c r="P537"/>
  <c r="N537"/>
  <c r="R536"/>
  <c r="P536"/>
  <c r="N536"/>
  <c r="R535"/>
  <c r="P535"/>
  <c r="N535"/>
  <c r="R534"/>
  <c r="P534"/>
  <c r="N534"/>
  <c r="R533"/>
  <c r="P533"/>
  <c r="N533"/>
  <c r="R532"/>
  <c r="P532"/>
  <c r="N532"/>
  <c r="R531"/>
  <c r="P531"/>
  <c r="N531"/>
  <c r="R530"/>
  <c r="P530"/>
  <c r="N530"/>
  <c r="R529"/>
  <c r="P529"/>
  <c r="N529"/>
  <c r="R528"/>
  <c r="P528"/>
  <c r="N528"/>
  <c r="R527"/>
  <c r="P527"/>
  <c r="N527"/>
  <c r="R526"/>
  <c r="P526"/>
  <c r="N526"/>
  <c r="R525"/>
  <c r="P525"/>
  <c r="N525"/>
  <c r="R524"/>
  <c r="P524"/>
  <c r="N524"/>
  <c r="R523"/>
  <c r="P523"/>
  <c r="N523"/>
  <c r="R522"/>
  <c r="P522"/>
  <c r="N522"/>
  <c r="R521"/>
  <c r="P521"/>
  <c r="N521"/>
  <c r="R520"/>
  <c r="P520"/>
  <c r="N520"/>
  <c r="R519"/>
  <c r="P519"/>
  <c r="N519"/>
  <c r="R518"/>
  <c r="P518"/>
  <c r="N518"/>
  <c r="R517"/>
  <c r="P517"/>
  <c r="N517"/>
  <c r="R516"/>
  <c r="P516"/>
  <c r="N516"/>
  <c r="R515"/>
  <c r="P515"/>
  <c r="N515"/>
  <c r="R514"/>
  <c r="P514"/>
  <c r="N514"/>
  <c r="R513"/>
  <c r="P513"/>
  <c r="N513"/>
  <c r="R512"/>
  <c r="P512"/>
  <c r="N512"/>
  <c r="R511"/>
  <c r="P511"/>
  <c r="N511"/>
  <c r="R510"/>
  <c r="P510"/>
  <c r="N510"/>
  <c r="R509"/>
  <c r="P509"/>
  <c r="N509"/>
  <c r="R508"/>
  <c r="P508"/>
  <c r="N508"/>
  <c r="R507"/>
  <c r="P507"/>
  <c r="N507"/>
  <c r="R506"/>
  <c r="P506"/>
  <c r="N506"/>
  <c r="R505"/>
  <c r="P505"/>
  <c r="N505"/>
  <c r="R504"/>
  <c r="P504"/>
  <c r="N504"/>
  <c r="R503"/>
  <c r="P503"/>
  <c r="N503"/>
  <c r="R502"/>
  <c r="P502"/>
  <c r="N502"/>
  <c r="R501"/>
  <c r="P501"/>
  <c r="N501"/>
  <c r="R500"/>
  <c r="P500"/>
  <c r="N500"/>
  <c r="R499"/>
  <c r="P499"/>
  <c r="N499"/>
  <c r="R498"/>
  <c r="P498"/>
  <c r="N498"/>
  <c r="R497"/>
  <c r="P497"/>
  <c r="N497"/>
  <c r="R496"/>
  <c r="P496"/>
  <c r="N496"/>
  <c r="R495"/>
  <c r="P495"/>
  <c r="N495"/>
  <c r="R494"/>
  <c r="P494"/>
  <c r="N494"/>
  <c r="R493"/>
  <c r="P493"/>
  <c r="N493"/>
  <c r="R492"/>
  <c r="P492"/>
  <c r="N492"/>
  <c r="R491"/>
  <c r="P491"/>
  <c r="N491"/>
  <c r="R490"/>
  <c r="P490"/>
  <c r="N490"/>
  <c r="R489"/>
  <c r="P489"/>
  <c r="N489"/>
  <c r="R488"/>
  <c r="P488"/>
  <c r="N488"/>
  <c r="R487"/>
  <c r="P487"/>
  <c r="N487"/>
  <c r="R486"/>
  <c r="P486"/>
  <c r="N486"/>
  <c r="R485"/>
  <c r="P485"/>
  <c r="N485"/>
  <c r="R484"/>
  <c r="P484"/>
  <c r="N484"/>
  <c r="R483"/>
  <c r="P483"/>
  <c r="N483"/>
  <c r="R482"/>
  <c r="P482"/>
  <c r="N482"/>
  <c r="R481"/>
  <c r="P481"/>
  <c r="N481"/>
  <c r="R480"/>
  <c r="P480"/>
  <c r="N480"/>
  <c r="R479"/>
  <c r="P479"/>
  <c r="N479"/>
  <c r="R478"/>
  <c r="P478"/>
  <c r="N478"/>
  <c r="R477"/>
  <c r="P477"/>
  <c r="N477"/>
  <c r="R476"/>
  <c r="P476"/>
  <c r="N476"/>
  <c r="R475"/>
  <c r="P475"/>
  <c r="N475"/>
  <c r="R474"/>
  <c r="P474"/>
  <c r="N474"/>
  <c r="R473"/>
  <c r="P473"/>
  <c r="N473"/>
  <c r="R472"/>
  <c r="P472"/>
  <c r="N472"/>
  <c r="R471"/>
  <c r="P471"/>
  <c r="N471"/>
  <c r="R470"/>
  <c r="P470"/>
  <c r="N470"/>
  <c r="R469"/>
  <c r="P469"/>
  <c r="N469"/>
  <c r="R468"/>
  <c r="P468"/>
  <c r="N468"/>
  <c r="R467"/>
  <c r="P467"/>
  <c r="N467"/>
  <c r="R466"/>
  <c r="P466"/>
  <c r="N466"/>
  <c r="R465"/>
  <c r="P465"/>
  <c r="N465"/>
  <c r="R464"/>
  <c r="P464"/>
  <c r="N464"/>
  <c r="R463"/>
  <c r="P463"/>
  <c r="N463"/>
  <c r="R462"/>
  <c r="P462"/>
  <c r="N462"/>
  <c r="R461"/>
  <c r="P461"/>
  <c r="N461"/>
  <c r="R460"/>
  <c r="P460"/>
  <c r="N460"/>
  <c r="R459"/>
  <c r="P459"/>
  <c r="N459"/>
  <c r="R458"/>
  <c r="P458"/>
  <c r="N458"/>
  <c r="R457"/>
  <c r="P457"/>
  <c r="N457"/>
  <c r="R456"/>
  <c r="P456"/>
  <c r="N456"/>
  <c r="R455"/>
  <c r="P455"/>
  <c r="N455"/>
  <c r="R454"/>
  <c r="P454"/>
  <c r="N454"/>
  <c r="R453"/>
  <c r="P453"/>
  <c r="N453"/>
  <c r="R452"/>
  <c r="P452"/>
  <c r="N452"/>
  <c r="R451"/>
  <c r="P451"/>
  <c r="N451"/>
  <c r="R450"/>
  <c r="P450"/>
  <c r="N450"/>
  <c r="R449"/>
  <c r="P449"/>
  <c r="N449"/>
  <c r="R448"/>
  <c r="P448"/>
  <c r="N448"/>
  <c r="R447"/>
  <c r="P447"/>
  <c r="N447"/>
  <c r="R446"/>
  <c r="P446"/>
  <c r="N446"/>
  <c r="R445"/>
  <c r="P445"/>
  <c r="N445"/>
  <c r="R444"/>
  <c r="P444"/>
  <c r="N444"/>
  <c r="R443"/>
  <c r="P443"/>
  <c r="N443"/>
  <c r="R442"/>
  <c r="P442"/>
  <c r="N442"/>
  <c r="R441"/>
  <c r="P441"/>
  <c r="N441"/>
  <c r="R440"/>
  <c r="P440"/>
  <c r="N440"/>
  <c r="R439"/>
  <c r="P439"/>
  <c r="N439"/>
  <c r="R438"/>
  <c r="P438"/>
  <c r="N438"/>
  <c r="R437"/>
  <c r="P437"/>
  <c r="N437"/>
  <c r="R436"/>
  <c r="P436"/>
  <c r="N436"/>
  <c r="R435"/>
  <c r="P435"/>
  <c r="N435"/>
  <c r="R434"/>
  <c r="P434"/>
  <c r="N434"/>
  <c r="R433"/>
  <c r="P433"/>
  <c r="N433"/>
  <c r="R432"/>
  <c r="P432"/>
  <c r="N432"/>
  <c r="R431"/>
  <c r="P431"/>
  <c r="N431"/>
  <c r="R430"/>
  <c r="P430"/>
  <c r="N430"/>
  <c r="R429"/>
  <c r="P429"/>
  <c r="N429"/>
  <c r="R428"/>
  <c r="P428"/>
  <c r="N428"/>
  <c r="R427"/>
  <c r="P427"/>
  <c r="N427"/>
  <c r="R426"/>
  <c r="P426"/>
  <c r="N426"/>
  <c r="R425"/>
  <c r="P425"/>
  <c r="N425"/>
  <c r="R424"/>
  <c r="P424"/>
  <c r="N424"/>
  <c r="R423"/>
  <c r="P423"/>
  <c r="N423"/>
  <c r="R422"/>
  <c r="P422"/>
  <c r="N422"/>
  <c r="R421"/>
  <c r="P421"/>
  <c r="N421"/>
  <c r="R420"/>
  <c r="P420"/>
  <c r="N420"/>
  <c r="R419"/>
  <c r="P419"/>
  <c r="N419"/>
  <c r="R418"/>
  <c r="P418"/>
  <c r="N418"/>
  <c r="R417"/>
  <c r="P417"/>
  <c r="N417"/>
  <c r="R416"/>
  <c r="P416"/>
  <c r="N416"/>
  <c r="R415"/>
  <c r="P415"/>
  <c r="N415"/>
  <c r="R414"/>
  <c r="P414"/>
  <c r="N414"/>
  <c r="R413"/>
  <c r="P413"/>
  <c r="N413"/>
  <c r="R412"/>
  <c r="P412"/>
  <c r="N412"/>
  <c r="R411"/>
  <c r="P411"/>
  <c r="N411"/>
  <c r="R410"/>
  <c r="P410"/>
  <c r="N410"/>
  <c r="R409"/>
  <c r="P409"/>
  <c r="N409"/>
  <c r="R408"/>
  <c r="P408"/>
  <c r="N408"/>
  <c r="R407"/>
  <c r="P407"/>
  <c r="N407"/>
  <c r="R406"/>
  <c r="P406"/>
  <c r="N406"/>
  <c r="R405"/>
  <c r="P405"/>
  <c r="N405"/>
  <c r="R404"/>
  <c r="P404"/>
  <c r="N404"/>
  <c r="R403"/>
  <c r="P403"/>
  <c r="N403"/>
  <c r="R402"/>
  <c r="P402"/>
  <c r="N402"/>
  <c r="R401"/>
  <c r="P401"/>
  <c r="N401"/>
  <c r="R400"/>
  <c r="P400"/>
  <c r="N400"/>
  <c r="R399"/>
  <c r="P399"/>
  <c r="N399"/>
  <c r="R398"/>
  <c r="P398"/>
  <c r="N398"/>
  <c r="R397"/>
  <c r="P397"/>
  <c r="N397"/>
  <c r="R396"/>
  <c r="P396"/>
  <c r="N396"/>
  <c r="R395"/>
  <c r="P395"/>
  <c r="N395"/>
  <c r="R394"/>
  <c r="P394"/>
  <c r="N394"/>
  <c r="R393"/>
  <c r="P393"/>
  <c r="N393"/>
  <c r="R392"/>
  <c r="P392"/>
  <c r="N392"/>
  <c r="R391"/>
  <c r="P391"/>
  <c r="N391"/>
  <c r="R390"/>
  <c r="P390"/>
  <c r="N390"/>
  <c r="R389"/>
  <c r="P389"/>
  <c r="N389"/>
  <c r="R388"/>
  <c r="P388"/>
  <c r="N388"/>
  <c r="R387"/>
  <c r="P387"/>
  <c r="N387"/>
  <c r="R386"/>
  <c r="P386"/>
  <c r="N386"/>
  <c r="R385"/>
  <c r="P385"/>
  <c r="N385"/>
  <c r="R384"/>
  <c r="P384"/>
  <c r="N384"/>
  <c r="R383"/>
  <c r="P383"/>
  <c r="N383"/>
  <c r="R382"/>
  <c r="P382"/>
  <c r="N382"/>
  <c r="R381"/>
  <c r="P381"/>
  <c r="N381"/>
  <c r="R380"/>
  <c r="P380"/>
  <c r="N380"/>
  <c r="R379"/>
  <c r="P379"/>
  <c r="N379"/>
  <c r="R378"/>
  <c r="P378"/>
  <c r="N378"/>
  <c r="R377"/>
  <c r="P377"/>
  <c r="N377"/>
  <c r="R376"/>
  <c r="P376"/>
  <c r="N376"/>
  <c r="R375"/>
  <c r="P375"/>
  <c r="N375"/>
  <c r="R374"/>
  <c r="P374"/>
  <c r="N374"/>
  <c r="R373"/>
  <c r="P373"/>
  <c r="N373"/>
  <c r="R372"/>
  <c r="P372"/>
  <c r="N372"/>
  <c r="R371"/>
  <c r="P371"/>
  <c r="N371"/>
  <c r="R370"/>
  <c r="P370"/>
  <c r="N370"/>
  <c r="R369"/>
  <c r="P369"/>
  <c r="N369"/>
  <c r="R368"/>
  <c r="P368"/>
  <c r="N368"/>
  <c r="R367"/>
  <c r="P367"/>
  <c r="N367"/>
  <c r="R366"/>
  <c r="P366"/>
  <c r="N366"/>
  <c r="R365"/>
  <c r="P365"/>
  <c r="N365"/>
  <c r="R364"/>
  <c r="P364"/>
  <c r="N364"/>
  <c r="R363"/>
  <c r="P363"/>
  <c r="N363"/>
  <c r="R362"/>
  <c r="P362"/>
  <c r="N362"/>
  <c r="R361"/>
  <c r="P361"/>
  <c r="N361"/>
  <c r="R360"/>
  <c r="P360"/>
  <c r="N360"/>
  <c r="R359"/>
  <c r="P359"/>
  <c r="N359"/>
  <c r="R358"/>
  <c r="P358"/>
  <c r="N358"/>
  <c r="R357"/>
  <c r="P357"/>
  <c r="N357"/>
  <c r="R356"/>
  <c r="P356"/>
  <c r="N356"/>
  <c r="R355"/>
  <c r="P355"/>
  <c r="N355"/>
  <c r="R354"/>
  <c r="P354"/>
  <c r="N354"/>
  <c r="R353"/>
  <c r="P353"/>
  <c r="N353"/>
  <c r="R352"/>
  <c r="P352"/>
  <c r="N352"/>
  <c r="R351"/>
  <c r="P351"/>
  <c r="N351"/>
  <c r="R350"/>
  <c r="P350"/>
  <c r="N350"/>
  <c r="R349"/>
  <c r="P349"/>
  <c r="N349"/>
  <c r="R348"/>
  <c r="P348"/>
  <c r="N348"/>
  <c r="R347"/>
  <c r="P347"/>
  <c r="N347"/>
  <c r="R346"/>
  <c r="P346"/>
  <c r="N346"/>
  <c r="R345"/>
  <c r="P345"/>
  <c r="N345"/>
  <c r="R344"/>
  <c r="P344"/>
  <c r="N344"/>
  <c r="R343"/>
  <c r="P343"/>
  <c r="N343"/>
  <c r="R342"/>
  <c r="P342"/>
  <c r="N342"/>
  <c r="R341"/>
  <c r="P341"/>
  <c r="N341"/>
  <c r="R340"/>
  <c r="P340"/>
  <c r="N340"/>
  <c r="R339"/>
  <c r="P339"/>
  <c r="N339"/>
  <c r="R338"/>
  <c r="P338"/>
  <c r="N338"/>
  <c r="R337"/>
  <c r="P337"/>
  <c r="N337"/>
  <c r="R336"/>
  <c r="P336"/>
  <c r="N336"/>
  <c r="R335"/>
  <c r="P335"/>
  <c r="N335"/>
  <c r="R334"/>
  <c r="P334"/>
  <c r="N334"/>
  <c r="R333"/>
  <c r="P333"/>
  <c r="N333"/>
  <c r="R332"/>
  <c r="P332"/>
  <c r="N332"/>
  <c r="R331"/>
  <c r="P331"/>
  <c r="N331"/>
  <c r="R330"/>
  <c r="P330"/>
  <c r="N330"/>
  <c r="R329"/>
  <c r="P329"/>
  <c r="N329"/>
  <c r="R328"/>
  <c r="P328"/>
  <c r="N328"/>
  <c r="R327"/>
  <c r="P327"/>
  <c r="N327"/>
  <c r="R326"/>
  <c r="P326"/>
  <c r="N326"/>
  <c r="R325"/>
  <c r="P325"/>
  <c r="N325"/>
  <c r="R324"/>
  <c r="P324"/>
  <c r="N324"/>
  <c r="R323"/>
  <c r="P323"/>
  <c r="N323"/>
  <c r="R322"/>
  <c r="P322"/>
  <c r="N322"/>
  <c r="R321"/>
  <c r="P321"/>
  <c r="N321"/>
  <c r="R320"/>
  <c r="P320"/>
  <c r="N320"/>
  <c r="R319"/>
  <c r="P319"/>
  <c r="N319"/>
  <c r="R318"/>
  <c r="P318"/>
  <c r="N318"/>
  <c r="R317"/>
  <c r="P317"/>
  <c r="N317"/>
  <c r="R316"/>
  <c r="P316"/>
  <c r="N316"/>
  <c r="R315"/>
  <c r="P315"/>
  <c r="N315"/>
  <c r="R314"/>
  <c r="P314"/>
  <c r="N314"/>
  <c r="R313"/>
  <c r="P313"/>
  <c r="N313"/>
  <c r="R312"/>
  <c r="P312"/>
  <c r="N312"/>
  <c r="R311"/>
  <c r="P311"/>
  <c r="N311"/>
  <c r="R310"/>
  <c r="P310"/>
  <c r="N310"/>
  <c r="R309"/>
  <c r="P309"/>
  <c r="N309"/>
  <c r="R308"/>
  <c r="P308"/>
  <c r="N308"/>
  <c r="R307"/>
  <c r="P307"/>
  <c r="N307"/>
  <c r="R306"/>
  <c r="P306"/>
  <c r="N306"/>
  <c r="R305"/>
  <c r="P305"/>
  <c r="N305"/>
  <c r="R304"/>
  <c r="P304"/>
  <c r="N304"/>
  <c r="R303"/>
  <c r="P303"/>
  <c r="N303"/>
  <c r="R302"/>
  <c r="P302"/>
  <c r="N302"/>
  <c r="R301"/>
  <c r="P301"/>
  <c r="N301"/>
  <c r="R300"/>
  <c r="P300"/>
  <c r="N300"/>
  <c r="R299"/>
  <c r="P299"/>
  <c r="N299"/>
  <c r="R298"/>
  <c r="P298"/>
  <c r="N298"/>
  <c r="R297"/>
  <c r="P297"/>
  <c r="N297"/>
  <c r="R296"/>
  <c r="P296"/>
  <c r="N296"/>
  <c r="R295"/>
  <c r="P295"/>
  <c r="N295"/>
  <c r="R294"/>
  <c r="P294"/>
  <c r="N294"/>
  <c r="R293"/>
  <c r="P293"/>
  <c r="N293"/>
  <c r="R292"/>
  <c r="P292"/>
  <c r="N292"/>
  <c r="R291"/>
  <c r="P291"/>
  <c r="N291"/>
  <c r="R290"/>
  <c r="P290"/>
  <c r="N290"/>
  <c r="R289"/>
  <c r="P289"/>
  <c r="N289"/>
  <c r="K289"/>
  <c r="R288"/>
  <c r="P288"/>
  <c r="N288"/>
  <c r="K288"/>
  <c r="R287"/>
  <c r="P287"/>
  <c r="N287"/>
  <c r="K287"/>
  <c r="R286"/>
  <c r="P286"/>
  <c r="N286"/>
  <c r="K286"/>
  <c r="R285"/>
  <c r="P285"/>
  <c r="N285"/>
  <c r="K285"/>
  <c r="R284"/>
  <c r="P284"/>
  <c r="N284"/>
  <c r="K284"/>
  <c r="R283"/>
  <c r="P283"/>
  <c r="N283"/>
  <c r="K283"/>
  <c r="R282"/>
  <c r="P282"/>
  <c r="N282"/>
  <c r="K282"/>
  <c r="R281"/>
  <c r="P281"/>
  <c r="N281"/>
  <c r="K281"/>
  <c r="R280"/>
  <c r="P280"/>
  <c r="N280"/>
  <c r="K280"/>
  <c r="R279"/>
  <c r="P279"/>
  <c r="N279"/>
  <c r="K279"/>
  <c r="R278"/>
  <c r="P278"/>
  <c r="N278"/>
  <c r="K278"/>
  <c r="R277"/>
  <c r="P277"/>
  <c r="N277"/>
  <c r="K277"/>
  <c r="R276"/>
  <c r="P276"/>
  <c r="N276"/>
  <c r="K276"/>
  <c r="R275"/>
  <c r="P275"/>
  <c r="N275"/>
  <c r="K275"/>
  <c r="R274"/>
  <c r="P274"/>
  <c r="N274"/>
  <c r="K274"/>
  <c r="R273"/>
  <c r="P273"/>
  <c r="N273"/>
  <c r="K273"/>
  <c r="R272"/>
  <c r="P272"/>
  <c r="N272"/>
  <c r="K272"/>
  <c r="R271"/>
  <c r="P271"/>
  <c r="N271"/>
  <c r="K271"/>
  <c r="R270"/>
  <c r="P270"/>
  <c r="N270"/>
  <c r="K270"/>
  <c r="R269"/>
  <c r="P269"/>
  <c r="N269"/>
  <c r="K269"/>
  <c r="R268"/>
  <c r="P268"/>
  <c r="N268"/>
  <c r="K268"/>
  <c r="R267"/>
  <c r="P267"/>
  <c r="N267"/>
  <c r="K267"/>
  <c r="R266"/>
  <c r="P266"/>
  <c r="N266"/>
  <c r="K266"/>
  <c r="R265"/>
  <c r="P265"/>
  <c r="N265"/>
  <c r="K265"/>
  <c r="R264"/>
  <c r="P264"/>
  <c r="N264"/>
  <c r="K264"/>
  <c r="R263"/>
  <c r="P263"/>
  <c r="N263"/>
  <c r="K263"/>
  <c r="R262"/>
  <c r="P262"/>
  <c r="N262"/>
  <c r="K262"/>
  <c r="R261"/>
  <c r="P261"/>
  <c r="N261"/>
  <c r="K261"/>
  <c r="A261"/>
  <c r="A262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R260"/>
  <c r="P260"/>
  <c r="N260"/>
  <c r="K260"/>
  <c r="R259"/>
  <c r="P259"/>
  <c r="N259"/>
  <c r="R258"/>
  <c r="P258"/>
  <c r="N258"/>
  <c r="R257"/>
  <c r="P257"/>
  <c r="N257"/>
  <c r="K257"/>
  <c r="R256"/>
  <c r="P256"/>
  <c r="N256"/>
  <c r="K256"/>
  <c r="R255"/>
  <c r="P255"/>
  <c r="N255"/>
  <c r="K255"/>
  <c r="R254"/>
  <c r="P254"/>
  <c r="N254"/>
  <c r="K254"/>
  <c r="R253"/>
  <c r="P253"/>
  <c r="N253"/>
  <c r="K253"/>
  <c r="R252"/>
  <c r="P252"/>
  <c r="N252"/>
  <c r="K252"/>
  <c r="R251"/>
  <c r="P251"/>
  <c r="N251"/>
  <c r="K251"/>
  <c r="R250"/>
  <c r="P250"/>
  <c r="N250"/>
  <c r="K250"/>
  <c r="R249"/>
  <c r="P249"/>
  <c r="N249"/>
  <c r="K249"/>
  <c r="R248"/>
  <c r="P248"/>
  <c r="N248"/>
  <c r="K248"/>
  <c r="R247"/>
  <c r="P247"/>
  <c r="N247"/>
  <c r="K247"/>
  <c r="R246"/>
  <c r="P246"/>
  <c r="N246"/>
  <c r="K246"/>
  <c r="R245"/>
  <c r="P245"/>
  <c r="N245"/>
  <c r="K245"/>
  <c r="R244"/>
  <c r="P244"/>
  <c r="N244"/>
  <c r="K244"/>
  <c r="R243"/>
  <c r="P243"/>
  <c r="N243"/>
  <c r="K243"/>
  <c r="R242"/>
  <c r="P242"/>
  <c r="N242"/>
  <c r="K242"/>
  <c r="R241"/>
  <c r="P241"/>
  <c r="N241"/>
  <c r="K241"/>
  <c r="R240"/>
  <c r="P240"/>
  <c r="N240"/>
  <c r="K240"/>
  <c r="R239"/>
  <c r="P239"/>
  <c r="N239"/>
  <c r="K239"/>
  <c r="R238"/>
  <c r="P238"/>
  <c r="N238"/>
  <c r="K238"/>
  <c r="R237"/>
  <c r="P237"/>
  <c r="N237"/>
  <c r="K237"/>
  <c r="R236"/>
  <c r="P236"/>
  <c r="N236"/>
  <c r="K236"/>
  <c r="R235"/>
  <c r="P235"/>
  <c r="N235"/>
  <c r="K235"/>
  <c r="R234"/>
  <c r="P234"/>
  <c r="N234"/>
  <c r="K234"/>
  <c r="R233"/>
  <c r="P233"/>
  <c r="N233"/>
  <c r="K233"/>
  <c r="R232"/>
  <c r="P232"/>
  <c r="N232"/>
  <c r="K232"/>
  <c r="R231"/>
  <c r="P231"/>
  <c r="N231"/>
  <c r="K231"/>
  <c r="R230"/>
  <c r="P230"/>
  <c r="N230"/>
  <c r="K230"/>
  <c r="R229"/>
  <c r="P229"/>
  <c r="N229"/>
  <c r="K229"/>
  <c r="A229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R228"/>
  <c r="P228"/>
  <c r="N228"/>
  <c r="K228"/>
  <c r="R227"/>
  <c r="P227"/>
  <c r="N227"/>
  <c r="R226"/>
  <c r="P226"/>
  <c r="N226"/>
  <c r="R225"/>
  <c r="P225"/>
  <c r="N225"/>
  <c r="K225"/>
  <c r="R224"/>
  <c r="P224"/>
  <c r="N224"/>
  <c r="K224"/>
  <c r="R223"/>
  <c r="P223"/>
  <c r="N223"/>
  <c r="K223"/>
  <c r="R222"/>
  <c r="P222"/>
  <c r="N222"/>
  <c r="K222"/>
  <c r="R221"/>
  <c r="P221"/>
  <c r="N221"/>
  <c r="K221"/>
  <c r="R220"/>
  <c r="P220"/>
  <c r="N220"/>
  <c r="K220"/>
  <c r="R219"/>
  <c r="P219"/>
  <c r="N219"/>
  <c r="K219"/>
  <c r="R218"/>
  <c r="P218"/>
  <c r="N218"/>
  <c r="K218"/>
  <c r="R217"/>
  <c r="P217"/>
  <c r="N217"/>
  <c r="K217"/>
  <c r="R216"/>
  <c r="P216"/>
  <c r="N216"/>
  <c r="K216"/>
  <c r="R215"/>
  <c r="P215"/>
  <c r="N215"/>
  <c r="K215"/>
  <c r="R214"/>
  <c r="P214"/>
  <c r="N214"/>
  <c r="K214"/>
  <c r="R213"/>
  <c r="P213"/>
  <c r="N213"/>
  <c r="K213"/>
  <c r="R212"/>
  <c r="P212"/>
  <c r="N212"/>
  <c r="K212"/>
  <c r="R211"/>
  <c r="P211"/>
  <c r="N211"/>
  <c r="K211"/>
  <c r="R210"/>
  <c r="P210"/>
  <c r="N210"/>
  <c r="K210"/>
  <c r="R209"/>
  <c r="P209"/>
  <c r="N209"/>
  <c r="K209"/>
  <c r="R208"/>
  <c r="P208"/>
  <c r="N208"/>
  <c r="K208"/>
  <c r="R207"/>
  <c r="P207"/>
  <c r="N207"/>
  <c r="K207"/>
  <c r="R206"/>
  <c r="P206"/>
  <c r="N206"/>
  <c r="K206"/>
  <c r="R205"/>
  <c r="P205"/>
  <c r="N205"/>
  <c r="K205"/>
  <c r="R204"/>
  <c r="P204"/>
  <c r="N204"/>
  <c r="K204"/>
  <c r="R203"/>
  <c r="P203"/>
  <c r="N203"/>
  <c r="K203"/>
  <c r="R202"/>
  <c r="P202"/>
  <c r="N202"/>
  <c r="K202"/>
  <c r="R201"/>
  <c r="P201"/>
  <c r="N201"/>
  <c r="K201"/>
  <c r="R200"/>
  <c r="P200"/>
  <c r="N200"/>
  <c r="K200"/>
  <c r="R199"/>
  <c r="P199"/>
  <c r="N199"/>
  <c r="K199"/>
  <c r="R198"/>
  <c r="P198"/>
  <c r="N198"/>
  <c r="K198"/>
  <c r="R197"/>
  <c r="P197"/>
  <c r="N197"/>
  <c r="K197"/>
  <c r="A197"/>
  <c r="A198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R196"/>
  <c r="P196"/>
  <c r="N196"/>
  <c r="K196"/>
  <c r="R195"/>
  <c r="P195"/>
  <c r="N195"/>
  <c r="R194"/>
  <c r="P194"/>
  <c r="N194"/>
  <c r="R193"/>
  <c r="P193"/>
  <c r="N193"/>
  <c r="K193"/>
  <c r="R192"/>
  <c r="P192"/>
  <c r="N192"/>
  <c r="K192"/>
  <c r="R191"/>
  <c r="P191"/>
  <c r="N191"/>
  <c r="K191"/>
  <c r="R190"/>
  <c r="P190"/>
  <c r="N190"/>
  <c r="K190"/>
  <c r="R189"/>
  <c r="P189"/>
  <c r="N189"/>
  <c r="K189"/>
  <c r="R188"/>
  <c r="P188"/>
  <c r="N188"/>
  <c r="K188"/>
  <c r="R187"/>
  <c r="P187"/>
  <c r="N187"/>
  <c r="K187"/>
  <c r="R186"/>
  <c r="P186"/>
  <c r="N186"/>
  <c r="K186"/>
  <c r="R185"/>
  <c r="P185"/>
  <c r="N185"/>
  <c r="K185"/>
  <c r="R184"/>
  <c r="P184"/>
  <c r="N184"/>
  <c r="K184"/>
  <c r="R183"/>
  <c r="P183"/>
  <c r="N183"/>
  <c r="K183"/>
  <c r="R182"/>
  <c r="P182"/>
  <c r="N182"/>
  <c r="K182"/>
  <c r="R181"/>
  <c r="P181"/>
  <c r="N181"/>
  <c r="K181"/>
  <c r="R180"/>
  <c r="P180"/>
  <c r="N180"/>
  <c r="K180"/>
  <c r="R179"/>
  <c r="P179"/>
  <c r="N179"/>
  <c r="K179"/>
  <c r="R178"/>
  <c r="P178"/>
  <c r="N178"/>
  <c r="K178"/>
  <c r="R177"/>
  <c r="P177"/>
  <c r="N177"/>
  <c r="K177"/>
  <c r="R176"/>
  <c r="P176"/>
  <c r="N176"/>
  <c r="K176"/>
  <c r="R175"/>
  <c r="P175"/>
  <c r="N175"/>
  <c r="K175"/>
  <c r="R174"/>
  <c r="P174"/>
  <c r="N174"/>
  <c r="K174"/>
  <c r="R173"/>
  <c r="P173"/>
  <c r="N173"/>
  <c r="K173"/>
  <c r="R172"/>
  <c r="P172"/>
  <c r="N172"/>
  <c r="K172"/>
  <c r="R171"/>
  <c r="P171"/>
  <c r="N171"/>
  <c r="K171"/>
  <c r="R170"/>
  <c r="P170"/>
  <c r="N170"/>
  <c r="K170"/>
  <c r="R169"/>
  <c r="P169"/>
  <c r="N169"/>
  <c r="K169"/>
  <c r="R168"/>
  <c r="P168"/>
  <c r="N168"/>
  <c r="K168"/>
  <c r="R167"/>
  <c r="P167"/>
  <c r="N167"/>
  <c r="K167"/>
  <c r="R166"/>
  <c r="P166"/>
  <c r="N166"/>
  <c r="K166"/>
  <c r="R165"/>
  <c r="P165"/>
  <c r="N165"/>
  <c r="K165"/>
  <c r="A165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R164"/>
  <c r="P164"/>
  <c r="N164"/>
  <c r="K164"/>
  <c r="R163"/>
  <c r="P163"/>
  <c r="N163"/>
  <c r="R162"/>
  <c r="P162"/>
  <c r="N162"/>
  <c r="R161"/>
  <c r="P161"/>
  <c r="N161"/>
  <c r="K161"/>
  <c r="R160"/>
  <c r="P160"/>
  <c r="N160"/>
  <c r="K160"/>
  <c r="R159"/>
  <c r="P159"/>
  <c r="N159"/>
  <c r="K159"/>
  <c r="R158"/>
  <c r="P158"/>
  <c r="N158"/>
  <c r="K158"/>
  <c r="R157"/>
  <c r="P157"/>
  <c r="N157"/>
  <c r="K157"/>
  <c r="R156"/>
  <c r="P156"/>
  <c r="N156"/>
  <c r="K156"/>
  <c r="R155"/>
  <c r="P155"/>
  <c r="N155"/>
  <c r="K155"/>
  <c r="R154"/>
  <c r="P154"/>
  <c r="N154"/>
  <c r="K154"/>
  <c r="R153"/>
  <c r="P153"/>
  <c r="N153"/>
  <c r="K153"/>
  <c r="R152"/>
  <c r="P152"/>
  <c r="N152"/>
  <c r="K152"/>
  <c r="R151"/>
  <c r="P151"/>
  <c r="N151"/>
  <c r="K151"/>
  <c r="R150"/>
  <c r="P150"/>
  <c r="N150"/>
  <c r="K150"/>
  <c r="R149"/>
  <c r="P149"/>
  <c r="N149"/>
  <c r="K149"/>
  <c r="R148"/>
  <c r="P148"/>
  <c r="N148"/>
  <c r="K148"/>
  <c r="R147"/>
  <c r="P147"/>
  <c r="N147"/>
  <c r="K147"/>
  <c r="R146"/>
  <c r="P146"/>
  <c r="N146"/>
  <c r="K146"/>
  <c r="R145"/>
  <c r="P145"/>
  <c r="N145"/>
  <c r="K145"/>
  <c r="R144"/>
  <c r="P144"/>
  <c r="N144"/>
  <c r="K144"/>
  <c r="R143"/>
  <c r="P143"/>
  <c r="N143"/>
  <c r="K143"/>
  <c r="R142"/>
  <c r="P142"/>
  <c r="N142"/>
  <c r="K142"/>
  <c r="R141"/>
  <c r="P141"/>
  <c r="N141"/>
  <c r="K141"/>
  <c r="R140"/>
  <c r="P140"/>
  <c r="N140"/>
  <c r="K140"/>
  <c r="R139"/>
  <c r="P139"/>
  <c r="N139"/>
  <c r="K139"/>
  <c r="R138"/>
  <c r="P138"/>
  <c r="N138"/>
  <c r="K138"/>
  <c r="R137"/>
  <c r="P137"/>
  <c r="N137"/>
  <c r="K137"/>
  <c r="R136"/>
  <c r="P136"/>
  <c r="N136"/>
  <c r="K136"/>
  <c r="R135"/>
  <c r="P135"/>
  <c r="N135"/>
  <c r="K135"/>
  <c r="R134"/>
  <c r="P134"/>
  <c r="N134"/>
  <c r="K134"/>
  <c r="R133"/>
  <c r="P133"/>
  <c r="N133"/>
  <c r="K133"/>
  <c r="A133"/>
  <c r="A134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R132"/>
  <c r="P132"/>
  <c r="N132"/>
  <c r="K132"/>
  <c r="R131"/>
  <c r="P131"/>
  <c r="N131"/>
  <c r="R130"/>
  <c r="P130"/>
  <c r="N130"/>
  <c r="R129"/>
  <c r="P129"/>
  <c r="N129"/>
  <c r="K129"/>
  <c r="R128"/>
  <c r="P128"/>
  <c r="N128"/>
  <c r="K128"/>
  <c r="R127"/>
  <c r="P127"/>
  <c r="N127"/>
  <c r="K127"/>
  <c r="R126"/>
  <c r="P126"/>
  <c r="N126"/>
  <c r="K126"/>
  <c r="R125"/>
  <c r="P125"/>
  <c r="N125"/>
  <c r="K125"/>
  <c r="R124"/>
  <c r="P124"/>
  <c r="N124"/>
  <c r="K124"/>
  <c r="R123"/>
  <c r="P123"/>
  <c r="N123"/>
  <c r="K123"/>
  <c r="R122"/>
  <c r="P122"/>
  <c r="N122"/>
  <c r="K122"/>
  <c r="R121"/>
  <c r="P121"/>
  <c r="N121"/>
  <c r="K121"/>
  <c r="R120"/>
  <c r="P120"/>
  <c r="N120"/>
  <c r="K120"/>
  <c r="R119"/>
  <c r="P119"/>
  <c r="N119"/>
  <c r="K119"/>
  <c r="R118"/>
  <c r="P118"/>
  <c r="N118"/>
  <c r="K118"/>
  <c r="R117"/>
  <c r="P117"/>
  <c r="N117"/>
  <c r="K117"/>
  <c r="R116"/>
  <c r="P116"/>
  <c r="N116"/>
  <c r="K116"/>
  <c r="R115"/>
  <c r="P115"/>
  <c r="N115"/>
  <c r="K115"/>
  <c r="R114"/>
  <c r="P114"/>
  <c r="N114"/>
  <c r="K114"/>
  <c r="R113"/>
  <c r="P113"/>
  <c r="N113"/>
  <c r="K113"/>
  <c r="R112"/>
  <c r="P112"/>
  <c r="N112"/>
  <c r="K112"/>
  <c r="R111"/>
  <c r="P111"/>
  <c r="N111"/>
  <c r="K111"/>
  <c r="R110"/>
  <c r="P110"/>
  <c r="N110"/>
  <c r="K110"/>
  <c r="R109"/>
  <c r="P109"/>
  <c r="N109"/>
  <c r="K109"/>
  <c r="R108"/>
  <c r="P108"/>
  <c r="N108"/>
  <c r="K108"/>
  <c r="R107"/>
  <c r="P107"/>
  <c r="N107"/>
  <c r="K107"/>
  <c r="R106"/>
  <c r="P106"/>
  <c r="N106"/>
  <c r="K106"/>
  <c r="R105"/>
  <c r="P105"/>
  <c r="N105"/>
  <c r="K105"/>
  <c r="R104"/>
  <c r="P104"/>
  <c r="N104"/>
  <c r="K104"/>
  <c r="R103"/>
  <c r="P103"/>
  <c r="N103"/>
  <c r="K103"/>
  <c r="R102"/>
  <c r="P102"/>
  <c r="N102"/>
  <c r="K102"/>
  <c r="R101"/>
  <c r="P101"/>
  <c r="N101"/>
  <c r="K101"/>
  <c r="A10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R100"/>
  <c r="P100"/>
  <c r="N100"/>
  <c r="K100"/>
  <c r="R99"/>
  <c r="P99"/>
  <c r="N99"/>
  <c r="R98"/>
  <c r="P98"/>
  <c r="N98"/>
  <c r="R97"/>
  <c r="P97"/>
  <c r="N97"/>
  <c r="K97"/>
  <c r="R96"/>
  <c r="P96"/>
  <c r="N96"/>
  <c r="K96"/>
  <c r="R95"/>
  <c r="P95"/>
  <c r="N95"/>
  <c r="K95"/>
  <c r="R94"/>
  <c r="P94"/>
  <c r="N94"/>
  <c r="K94"/>
  <c r="R93"/>
  <c r="P93"/>
  <c r="N93"/>
  <c r="K93"/>
  <c r="R92"/>
  <c r="P92"/>
  <c r="N92"/>
  <c r="K92"/>
  <c r="R91"/>
  <c r="P91"/>
  <c r="N91"/>
  <c r="K91"/>
  <c r="R90"/>
  <c r="P90"/>
  <c r="N90"/>
  <c r="K90"/>
  <c r="R89"/>
  <c r="P89"/>
  <c r="N89"/>
  <c r="K89"/>
  <c r="R88"/>
  <c r="P88"/>
  <c r="N88"/>
  <c r="K88"/>
  <c r="R87"/>
  <c r="P87"/>
  <c r="N87"/>
  <c r="K87"/>
  <c r="R86"/>
  <c r="P86"/>
  <c r="N86"/>
  <c r="K86"/>
  <c r="R85"/>
  <c r="P85"/>
  <c r="N85"/>
  <c r="K85"/>
  <c r="R84"/>
  <c r="P84"/>
  <c r="N84"/>
  <c r="K84"/>
  <c r="R83"/>
  <c r="P83"/>
  <c r="N83"/>
  <c r="K83"/>
  <c r="R82"/>
  <c r="P82"/>
  <c r="N82"/>
  <c r="K82"/>
  <c r="R81"/>
  <c r="P81"/>
  <c r="N81"/>
  <c r="K81"/>
  <c r="R80"/>
  <c r="P80"/>
  <c r="N80"/>
  <c r="K80"/>
  <c r="R79"/>
  <c r="P79"/>
  <c r="N79"/>
  <c r="K79"/>
  <c r="R78"/>
  <c r="P78"/>
  <c r="N78"/>
  <c r="K78"/>
  <c r="R77"/>
  <c r="P77"/>
  <c r="N77"/>
  <c r="K77"/>
  <c r="R76"/>
  <c r="P76"/>
  <c r="N76"/>
  <c r="K76"/>
  <c r="R75"/>
  <c r="P75"/>
  <c r="N75"/>
  <c r="K75"/>
  <c r="R74"/>
  <c r="P74"/>
  <c r="N74"/>
  <c r="K74"/>
  <c r="R73"/>
  <c r="P73"/>
  <c r="N73"/>
  <c r="K73"/>
  <c r="R72"/>
  <c r="P72"/>
  <c r="N72"/>
  <c r="K72"/>
  <c r="R71"/>
  <c r="P71"/>
  <c r="N71"/>
  <c r="K71"/>
  <c r="R70"/>
  <c r="P70"/>
  <c r="N70"/>
  <c r="K70"/>
  <c r="R69"/>
  <c r="P69"/>
  <c r="N69"/>
  <c r="K69"/>
  <c r="A69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R68"/>
  <c r="P68"/>
  <c r="N68"/>
  <c r="K68"/>
  <c r="R67"/>
  <c r="P67"/>
  <c r="N67"/>
  <c r="R66"/>
  <c r="P66"/>
  <c r="N66"/>
  <c r="R65"/>
  <c r="P65"/>
  <c r="N65"/>
  <c r="K65"/>
  <c r="R64"/>
  <c r="P64"/>
  <c r="N64"/>
  <c r="K64"/>
  <c r="R63"/>
  <c r="P63"/>
  <c r="N63"/>
  <c r="K63"/>
  <c r="R62"/>
  <c r="P62"/>
  <c r="N62"/>
  <c r="K62"/>
  <c r="R61"/>
  <c r="P61"/>
  <c r="N61"/>
  <c r="K61"/>
  <c r="R60"/>
  <c r="P60"/>
  <c r="N60"/>
  <c r="K60"/>
  <c r="R59"/>
  <c r="P59"/>
  <c r="N59"/>
  <c r="K59"/>
  <c r="R58"/>
  <c r="P58"/>
  <c r="N58"/>
  <c r="K58"/>
  <c r="R57"/>
  <c r="P57"/>
  <c r="N57"/>
  <c r="K57"/>
  <c r="R56"/>
  <c r="P56"/>
  <c r="N56"/>
  <c r="K56"/>
  <c r="R55"/>
  <c r="P55"/>
  <c r="N55"/>
  <c r="K55"/>
  <c r="R54"/>
  <c r="P54"/>
  <c r="N54"/>
  <c r="K54"/>
  <c r="R53"/>
  <c r="P53"/>
  <c r="N53"/>
  <c r="K53"/>
  <c r="R52"/>
  <c r="P52"/>
  <c r="N52"/>
  <c r="K52"/>
  <c r="R51"/>
  <c r="P51"/>
  <c r="N51"/>
  <c r="K51"/>
  <c r="R50"/>
  <c r="P50"/>
  <c r="N50"/>
  <c r="K50"/>
  <c r="R49"/>
  <c r="P49"/>
  <c r="N49"/>
  <c r="K49"/>
  <c r="R48"/>
  <c r="P48"/>
  <c r="N48"/>
  <c r="K48"/>
  <c r="R47"/>
  <c r="P47"/>
  <c r="N47"/>
  <c r="K47"/>
  <c r="R46"/>
  <c r="P46"/>
  <c r="N46"/>
  <c r="K46"/>
  <c r="R45"/>
  <c r="P45"/>
  <c r="N45"/>
  <c r="K45"/>
  <c r="R44"/>
  <c r="P44"/>
  <c r="N44"/>
  <c r="K44"/>
  <c r="R43"/>
  <c r="P43"/>
  <c r="N43"/>
  <c r="K43"/>
  <c r="R42"/>
  <c r="P42"/>
  <c r="N42"/>
  <c r="K42"/>
  <c r="R41"/>
  <c r="P41"/>
  <c r="N41"/>
  <c r="K41"/>
  <c r="R40"/>
  <c r="P40"/>
  <c r="N40"/>
  <c r="K40"/>
  <c r="R39"/>
  <c r="P39"/>
  <c r="N39"/>
  <c r="K39"/>
  <c r="R38"/>
  <c r="P38"/>
  <c r="N38"/>
  <c r="K38"/>
  <c r="R37"/>
  <c r="P37"/>
  <c r="N37"/>
  <c r="K37"/>
  <c r="A37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R36"/>
  <c r="P36"/>
  <c r="N36"/>
  <c r="K36"/>
  <c r="R35"/>
  <c r="P35"/>
  <c r="N35"/>
  <c r="R34"/>
  <c r="P34"/>
  <c r="N34"/>
  <c r="R33"/>
  <c r="P33"/>
  <c r="N33"/>
  <c r="K33"/>
  <c r="R32"/>
  <c r="P32"/>
  <c r="N32"/>
  <c r="K32"/>
  <c r="R31"/>
  <c r="P31"/>
  <c r="N31"/>
  <c r="K31"/>
  <c r="R30"/>
  <c r="P30"/>
  <c r="N30"/>
  <c r="K30"/>
  <c r="R29"/>
  <c r="P29"/>
  <c r="N29"/>
  <c r="K29"/>
  <c r="R28"/>
  <c r="P28"/>
  <c r="N28"/>
  <c r="K28"/>
  <c r="R27"/>
  <c r="P27"/>
  <c r="N27"/>
  <c r="K27"/>
  <c r="R26"/>
  <c r="P26"/>
  <c r="N26"/>
  <c r="K26"/>
  <c r="R25"/>
  <c r="P25"/>
  <c r="N25"/>
  <c r="K25"/>
  <c r="R24"/>
  <c r="P24"/>
  <c r="N24"/>
  <c r="K24"/>
  <c r="R23"/>
  <c r="P23"/>
  <c r="N23"/>
  <c r="K23"/>
  <c r="R22"/>
  <c r="P22"/>
  <c r="N22"/>
  <c r="K22"/>
  <c r="R21"/>
  <c r="P21"/>
  <c r="N21"/>
  <c r="K21"/>
  <c r="R20"/>
  <c r="P20"/>
  <c r="N20"/>
  <c r="K20"/>
  <c r="R19"/>
  <c r="P19"/>
  <c r="N19"/>
  <c r="K19"/>
  <c r="R18"/>
  <c r="P18"/>
  <c r="N18"/>
  <c r="K18"/>
  <c r="R17"/>
  <c r="P17"/>
  <c r="N17"/>
  <c r="K17"/>
  <c r="R16"/>
  <c r="P16"/>
  <c r="N16"/>
  <c r="K16"/>
  <c r="R15"/>
  <c r="P15"/>
  <c r="N15"/>
  <c r="K15"/>
  <c r="R14"/>
  <c r="P14"/>
  <c r="N14"/>
  <c r="K14"/>
  <c r="R13"/>
  <c r="P13"/>
  <c r="N13"/>
  <c r="K13"/>
  <c r="R12"/>
  <c r="P12"/>
  <c r="N12"/>
  <c r="K12"/>
  <c r="R11"/>
  <c r="P11"/>
  <c r="N11"/>
  <c r="K11"/>
  <c r="R10"/>
  <c r="P10"/>
  <c r="N10"/>
  <c r="K10"/>
  <c r="R9"/>
  <c r="P9"/>
  <c r="N9"/>
  <c r="K9"/>
  <c r="R8"/>
  <c r="P8"/>
  <c r="N8"/>
  <c r="K8"/>
  <c r="R7"/>
  <c r="P7"/>
  <c r="N7"/>
  <c r="K7"/>
  <c r="R6"/>
  <c r="P6"/>
  <c r="N6"/>
  <c r="K6"/>
  <c r="R5"/>
  <c r="P5"/>
  <c r="N5"/>
  <c r="K5"/>
  <c r="A5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R4"/>
  <c r="P4"/>
  <c r="N4"/>
  <c r="K4"/>
  <c r="R3"/>
  <c r="P3"/>
  <c r="N3"/>
  <c r="R2"/>
  <c r="P2"/>
  <c r="N2"/>
  <c r="M7" i="11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6"/>
  <c r="G7"/>
  <c r="K7"/>
  <c r="G8"/>
  <c r="K8"/>
  <c r="G9"/>
  <c r="K9"/>
  <c r="G10"/>
  <c r="K10"/>
  <c r="G11"/>
  <c r="K11"/>
  <c r="G12"/>
  <c r="K12"/>
  <c r="G13"/>
  <c r="K13"/>
  <c r="G14"/>
  <c r="K14"/>
  <c r="G15"/>
  <c r="K15"/>
  <c r="G16"/>
  <c r="K16"/>
  <c r="G17"/>
  <c r="K17"/>
  <c r="G18"/>
  <c r="K18"/>
  <c r="G19"/>
  <c r="K19"/>
  <c r="G20"/>
  <c r="K20"/>
  <c r="G21"/>
  <c r="K21"/>
  <c r="G22"/>
  <c r="K22"/>
  <c r="G23"/>
  <c r="K23"/>
  <c r="G24"/>
  <c r="K24"/>
  <c r="G25"/>
  <c r="K25"/>
  <c r="G26"/>
  <c r="K26"/>
  <c r="G27"/>
  <c r="K27"/>
  <c r="G28"/>
  <c r="K28"/>
  <c r="G29"/>
  <c r="K29"/>
  <c r="G30"/>
  <c r="K30"/>
  <c r="G31"/>
  <c r="K31"/>
  <c r="G32"/>
  <c r="K32"/>
  <c r="G33"/>
  <c r="K33"/>
  <c r="G34"/>
  <c r="K34"/>
  <c r="G35"/>
  <c r="K35"/>
  <c r="G38"/>
  <c r="K38"/>
  <c r="G39"/>
  <c r="K39"/>
  <c r="G40"/>
  <c r="K40"/>
  <c r="G41"/>
  <c r="K41"/>
  <c r="G42"/>
  <c r="K42"/>
  <c r="G43"/>
  <c r="K43"/>
  <c r="G44"/>
  <c r="K44"/>
  <c r="G45"/>
  <c r="K45"/>
  <c r="G46"/>
  <c r="K46"/>
  <c r="G47"/>
  <c r="K47"/>
  <c r="G48"/>
  <c r="K48"/>
  <c r="G49"/>
  <c r="K49"/>
  <c r="G50"/>
  <c r="K50"/>
  <c r="G51"/>
  <c r="K51"/>
  <c r="G52"/>
  <c r="K52"/>
  <c r="G53"/>
  <c r="K53"/>
  <c r="G54"/>
  <c r="K54"/>
  <c r="G55"/>
  <c r="K55"/>
  <c r="G56"/>
  <c r="K56"/>
  <c r="G57"/>
  <c r="K57"/>
  <c r="G58"/>
  <c r="K58"/>
  <c r="G59"/>
  <c r="K59"/>
  <c r="G60"/>
  <c r="K60"/>
  <c r="G61"/>
  <c r="K61"/>
  <c r="G62"/>
  <c r="K62"/>
  <c r="G63"/>
  <c r="K63"/>
  <c r="G64"/>
  <c r="K64"/>
  <c r="G65"/>
  <c r="K65"/>
  <c r="G66"/>
  <c r="K66"/>
  <c r="G67"/>
  <c r="K67"/>
  <c r="G70"/>
  <c r="K70"/>
  <c r="G71"/>
  <c r="K71"/>
  <c r="G72"/>
  <c r="K72"/>
  <c r="G73"/>
  <c r="K73"/>
  <c r="G74"/>
  <c r="K74"/>
  <c r="G75"/>
  <c r="K75"/>
  <c r="G76"/>
  <c r="K76"/>
  <c r="G77"/>
  <c r="K77"/>
  <c r="G78"/>
  <c r="K78"/>
  <c r="G79"/>
  <c r="K79"/>
  <c r="G80"/>
  <c r="K80"/>
  <c r="G81"/>
  <c r="K81"/>
  <c r="G82"/>
  <c r="K82"/>
  <c r="G83"/>
  <c r="K83"/>
  <c r="G84"/>
  <c r="K84"/>
  <c r="G85"/>
  <c r="K85"/>
  <c r="G86"/>
  <c r="K86"/>
  <c r="G87"/>
  <c r="K87"/>
  <c r="G88"/>
  <c r="K88"/>
  <c r="G89"/>
  <c r="K89"/>
  <c r="G90"/>
  <c r="K90"/>
  <c r="G91"/>
  <c r="K91"/>
  <c r="G92"/>
  <c r="K92"/>
  <c r="G93"/>
  <c r="K93"/>
  <c r="G94"/>
  <c r="K94"/>
  <c r="G95"/>
  <c r="K95"/>
  <c r="G96"/>
  <c r="K96"/>
  <c r="G97"/>
  <c r="K97"/>
  <c r="G98"/>
  <c r="K98"/>
  <c r="G99"/>
  <c r="K99"/>
  <c r="G102"/>
  <c r="K102"/>
  <c r="G103"/>
  <c r="K103"/>
  <c r="G104"/>
  <c r="K104"/>
  <c r="G105"/>
  <c r="K105"/>
  <c r="G106"/>
  <c r="K106"/>
  <c r="G107"/>
  <c r="K107"/>
  <c r="G108"/>
  <c r="K108"/>
  <c r="G109"/>
  <c r="K109"/>
  <c r="G110"/>
  <c r="K110"/>
  <c r="G111"/>
  <c r="K111"/>
  <c r="G112"/>
  <c r="K112"/>
  <c r="G113"/>
  <c r="K113"/>
  <c r="G114"/>
  <c r="K114"/>
  <c r="G115"/>
  <c r="K115"/>
  <c r="G116"/>
  <c r="K116"/>
  <c r="G117"/>
  <c r="K117"/>
  <c r="G118"/>
  <c r="K118"/>
  <c r="G119"/>
  <c r="K119"/>
  <c r="G120"/>
  <c r="K120"/>
  <c r="G121"/>
  <c r="K121"/>
  <c r="G122"/>
  <c r="K122"/>
  <c r="G123"/>
  <c r="K123"/>
  <c r="G124"/>
  <c r="K124"/>
  <c r="G125"/>
  <c r="K125"/>
  <c r="G126"/>
  <c r="K126"/>
  <c r="G127"/>
  <c r="K127"/>
  <c r="G128"/>
  <c r="K128"/>
  <c r="G129"/>
  <c r="K129"/>
  <c r="G130"/>
  <c r="K130"/>
  <c r="G131"/>
  <c r="K131"/>
  <c r="G134"/>
  <c r="K134"/>
  <c r="G135"/>
  <c r="K135"/>
  <c r="G136"/>
  <c r="K136"/>
  <c r="G137"/>
  <c r="K137"/>
  <c r="G138"/>
  <c r="K138"/>
  <c r="G139"/>
  <c r="K139"/>
  <c r="G140"/>
  <c r="K140"/>
  <c r="G141"/>
  <c r="K141"/>
  <c r="G142"/>
  <c r="K142"/>
  <c r="G143"/>
  <c r="K143"/>
  <c r="G144"/>
  <c r="K144"/>
  <c r="G145"/>
  <c r="K145"/>
  <c r="G146"/>
  <c r="K146"/>
  <c r="G147"/>
  <c r="K147"/>
  <c r="G148"/>
  <c r="K148"/>
  <c r="G149"/>
  <c r="K149"/>
  <c r="G150"/>
  <c r="K150"/>
  <c r="G151"/>
  <c r="K151"/>
  <c r="G152"/>
  <c r="K152"/>
  <c r="G153"/>
  <c r="K153"/>
  <c r="G154"/>
  <c r="K154"/>
  <c r="G155"/>
  <c r="K155"/>
  <c r="G156"/>
  <c r="K156"/>
  <c r="G157"/>
  <c r="K157"/>
  <c r="G158"/>
  <c r="K158"/>
  <c r="G159"/>
  <c r="K159"/>
  <c r="G160"/>
  <c r="K160"/>
  <c r="G161"/>
  <c r="K161"/>
  <c r="G162"/>
  <c r="K162"/>
  <c r="G163"/>
  <c r="K163"/>
  <c r="G166"/>
  <c r="K166"/>
  <c r="G167"/>
  <c r="K167"/>
  <c r="G168"/>
  <c r="K168"/>
  <c r="G169"/>
  <c r="K169"/>
  <c r="G170"/>
  <c r="K170"/>
  <c r="G171"/>
  <c r="K171"/>
  <c r="G172"/>
  <c r="K172"/>
  <c r="G173"/>
  <c r="K173"/>
  <c r="G174"/>
  <c r="K174"/>
  <c r="G175"/>
  <c r="K175"/>
  <c r="G176"/>
  <c r="K176"/>
  <c r="G177"/>
  <c r="K177"/>
  <c r="G178"/>
  <c r="K178"/>
  <c r="G179"/>
  <c r="K179"/>
  <c r="G180"/>
  <c r="K180"/>
  <c r="G181"/>
  <c r="K181"/>
  <c r="G182"/>
  <c r="K182"/>
  <c r="G183"/>
  <c r="K183"/>
  <c r="G184"/>
  <c r="K184"/>
  <c r="G185"/>
  <c r="K185"/>
  <c r="G186"/>
  <c r="K186"/>
  <c r="G187"/>
  <c r="K187"/>
  <c r="G188"/>
  <c r="K188"/>
  <c r="G189"/>
  <c r="K189"/>
  <c r="G190"/>
  <c r="K190"/>
  <c r="G191"/>
  <c r="K191"/>
  <c r="G192"/>
  <c r="K192"/>
  <c r="G193"/>
  <c r="K193"/>
  <c r="G194"/>
  <c r="K194"/>
  <c r="G195"/>
  <c r="K195"/>
  <c r="G198"/>
  <c r="K198"/>
  <c r="G199"/>
  <c r="K199"/>
  <c r="G200"/>
  <c r="K200"/>
  <c r="G201"/>
  <c r="K201"/>
  <c r="G202"/>
  <c r="K202"/>
  <c r="G203"/>
  <c r="K203"/>
  <c r="G204"/>
  <c r="K204"/>
  <c r="G205"/>
  <c r="K205"/>
  <c r="G206"/>
  <c r="K206"/>
  <c r="G207"/>
  <c r="K207"/>
  <c r="G208"/>
  <c r="K208"/>
  <c r="G209"/>
  <c r="K209"/>
  <c r="G210"/>
  <c r="K210"/>
  <c r="G211"/>
  <c r="K211"/>
  <c r="G212"/>
  <c r="K212"/>
  <c r="G213"/>
  <c r="K213"/>
  <c r="G214"/>
  <c r="K214"/>
  <c r="G215"/>
  <c r="K215"/>
  <c r="G216"/>
  <c r="K216"/>
  <c r="G217"/>
  <c r="K217"/>
  <c r="G218"/>
  <c r="K218"/>
  <c r="G219"/>
  <c r="K219"/>
  <c r="G220"/>
  <c r="K220"/>
  <c r="G221"/>
  <c r="K221"/>
  <c r="G222"/>
  <c r="K222"/>
  <c r="G223"/>
  <c r="K223"/>
  <c r="G224"/>
  <c r="K224"/>
  <c r="G225"/>
  <c r="K225"/>
  <c r="G226"/>
  <c r="K226"/>
  <c r="G227"/>
  <c r="K227"/>
  <c r="G230"/>
  <c r="K230"/>
  <c r="G231"/>
  <c r="K231"/>
  <c r="G232"/>
  <c r="K232"/>
  <c r="G233"/>
  <c r="K233"/>
  <c r="G234"/>
  <c r="K234"/>
  <c r="G235"/>
  <c r="K235"/>
  <c r="G236"/>
  <c r="K236"/>
  <c r="G237"/>
  <c r="K237"/>
  <c r="G238"/>
  <c r="K238"/>
  <c r="G239"/>
  <c r="K239"/>
  <c r="G240"/>
  <c r="K240"/>
  <c r="G241"/>
  <c r="K241"/>
  <c r="G242"/>
  <c r="K242"/>
  <c r="G243"/>
  <c r="K243"/>
  <c r="G244"/>
  <c r="K244"/>
  <c r="G245"/>
  <c r="K245"/>
  <c r="G246"/>
  <c r="K246"/>
  <c r="G247"/>
  <c r="K247"/>
  <c r="G248"/>
  <c r="K248"/>
  <c r="G249"/>
  <c r="K249"/>
  <c r="G250"/>
  <c r="K250"/>
  <c r="G251"/>
  <c r="K251"/>
  <c r="G252"/>
  <c r="K252"/>
  <c r="G253"/>
  <c r="K253"/>
  <c r="G254"/>
  <c r="K254"/>
  <c r="G255"/>
  <c r="K255"/>
  <c r="G256"/>
  <c r="K256"/>
  <c r="G257"/>
  <c r="K257"/>
  <c r="G258"/>
  <c r="K258"/>
  <c r="G259"/>
  <c r="K259"/>
  <c r="G6"/>
  <c r="K6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6"/>
  <c r="AF38" i="10"/>
  <c r="AF37"/>
  <c r="AE37"/>
  <c r="AC37"/>
  <c r="AF323"/>
  <c r="AE323"/>
  <c r="AD323"/>
  <c r="AC323"/>
  <c r="AF322"/>
  <c r="AE322"/>
  <c r="AD322"/>
  <c r="AC322"/>
  <c r="AF321"/>
  <c r="AE321"/>
  <c r="AD321"/>
  <c r="AC321"/>
  <c r="AF320"/>
  <c r="AE320"/>
  <c r="AD320"/>
  <c r="AC320"/>
  <c r="AF319"/>
  <c r="AE319"/>
  <c r="AD319"/>
  <c r="AC319"/>
  <c r="AF318"/>
  <c r="AE318"/>
  <c r="AD318"/>
  <c r="AC318"/>
  <c r="AF317"/>
  <c r="AE317"/>
  <c r="AD317"/>
  <c r="AC317"/>
  <c r="AF316"/>
  <c r="AE316"/>
  <c r="AD316"/>
  <c r="AC316"/>
  <c r="AF315"/>
  <c r="AE315"/>
  <c r="AD315"/>
  <c r="AC315"/>
  <c r="AF314"/>
  <c r="AE314"/>
  <c r="AD314"/>
  <c r="AC314"/>
  <c r="AF313"/>
  <c r="AE313"/>
  <c r="AD313"/>
  <c r="AC313"/>
  <c r="AF312"/>
  <c r="AE312"/>
  <c r="AD312"/>
  <c r="AC312"/>
  <c r="AF311"/>
  <c r="AE311"/>
  <c r="AD311"/>
  <c r="AC311"/>
  <c r="AF310"/>
  <c r="AE310"/>
  <c r="AD310"/>
  <c r="AC310"/>
  <c r="AF309"/>
  <c r="AE309"/>
  <c r="AD309"/>
  <c r="AC309"/>
  <c r="AF308"/>
  <c r="AE308"/>
  <c r="AD308"/>
  <c r="AC308"/>
  <c r="AF307"/>
  <c r="AE307"/>
  <c r="AD307"/>
  <c r="AC307"/>
  <c r="AF306"/>
  <c r="AE306"/>
  <c r="AD306"/>
  <c r="AC306"/>
  <c r="AF305"/>
  <c r="AE305"/>
  <c r="AD305"/>
  <c r="AC305"/>
  <c r="AF304"/>
  <c r="AE304"/>
  <c r="AD304"/>
  <c r="AC304"/>
  <c r="AF303"/>
  <c r="AE303"/>
  <c r="AD303"/>
  <c r="AC303"/>
  <c r="AF302"/>
  <c r="AE302"/>
  <c r="AD302"/>
  <c r="AC302"/>
  <c r="AF301"/>
  <c r="AE301"/>
  <c r="AD301"/>
  <c r="AC301"/>
  <c r="AF300"/>
  <c r="AE300"/>
  <c r="AD300"/>
  <c r="AC300"/>
  <c r="AF299"/>
  <c r="AE299"/>
  <c r="AD299"/>
  <c r="AC299"/>
  <c r="AF298"/>
  <c r="AE298"/>
  <c r="AD298"/>
  <c r="AC298"/>
  <c r="AF297"/>
  <c r="AE297"/>
  <c r="AD297"/>
  <c r="AC297"/>
  <c r="AF296"/>
  <c r="AE296"/>
  <c r="AD296"/>
  <c r="AC296"/>
  <c r="AF295"/>
  <c r="AE295"/>
  <c r="AD295"/>
  <c r="AC295"/>
  <c r="AF294"/>
  <c r="AE294"/>
  <c r="AD294"/>
  <c r="AC294"/>
  <c r="AF293"/>
  <c r="AE293"/>
  <c r="AD293"/>
  <c r="AC293"/>
  <c r="AF291"/>
  <c r="AE291"/>
  <c r="AD291"/>
  <c r="AC291"/>
  <c r="AF290"/>
  <c r="AE290"/>
  <c r="AD290"/>
  <c r="AC290"/>
  <c r="AF289"/>
  <c r="AE289"/>
  <c r="AD289"/>
  <c r="AC289"/>
  <c r="AF288"/>
  <c r="AE288"/>
  <c r="AD288"/>
  <c r="AC288"/>
  <c r="AF287"/>
  <c r="AE287"/>
  <c r="AD287"/>
  <c r="AC287"/>
  <c r="AF286"/>
  <c r="AE286"/>
  <c r="AD286"/>
  <c r="AC286"/>
  <c r="AF285"/>
  <c r="AE285"/>
  <c r="AD285"/>
  <c r="AC285"/>
  <c r="AF284"/>
  <c r="AE284"/>
  <c r="AD284"/>
  <c r="AC284"/>
  <c r="AF283"/>
  <c r="AE283"/>
  <c r="AD283"/>
  <c r="AC283"/>
  <c r="AF282"/>
  <c r="AE282"/>
  <c r="AD282"/>
  <c r="AC282"/>
  <c r="AF281"/>
  <c r="AE281"/>
  <c r="AD281"/>
  <c r="AC281"/>
  <c r="AF280"/>
  <c r="AE280"/>
  <c r="AD280"/>
  <c r="AC280"/>
  <c r="AF279"/>
  <c r="AE279"/>
  <c r="AD279"/>
  <c r="AC279"/>
  <c r="AF278"/>
  <c r="AE278"/>
  <c r="AD278"/>
  <c r="AC278"/>
  <c r="AF277"/>
  <c r="AE277"/>
  <c r="AD277"/>
  <c r="AC277"/>
  <c r="AF276"/>
  <c r="AE276"/>
  <c r="AD276"/>
  <c r="AC276"/>
  <c r="AF275"/>
  <c r="AE275"/>
  <c r="AD275"/>
  <c r="AC275"/>
  <c r="AF274"/>
  <c r="AE274"/>
  <c r="AD274"/>
  <c r="AC274"/>
  <c r="AF273"/>
  <c r="AE273"/>
  <c r="AD273"/>
  <c r="AC273"/>
  <c r="AF272"/>
  <c r="AE272"/>
  <c r="AD272"/>
  <c r="AC272"/>
  <c r="AF271"/>
  <c r="AE271"/>
  <c r="AD271"/>
  <c r="AC271"/>
  <c r="AF270"/>
  <c r="AE270"/>
  <c r="AD270"/>
  <c r="AC270"/>
  <c r="AF269"/>
  <c r="AE269"/>
  <c r="AD269"/>
  <c r="AC269"/>
  <c r="AF268"/>
  <c r="AE268"/>
  <c r="AD268"/>
  <c r="AC268"/>
  <c r="AF267"/>
  <c r="AE267"/>
  <c r="AD267"/>
  <c r="AC267"/>
  <c r="AF266"/>
  <c r="AE266"/>
  <c r="AD266"/>
  <c r="AC266"/>
  <c r="AF265"/>
  <c r="AE265"/>
  <c r="AD265"/>
  <c r="AC265"/>
  <c r="AF264"/>
  <c r="AE264"/>
  <c r="AD264"/>
  <c r="AC264"/>
  <c r="AF263"/>
  <c r="AE263"/>
  <c r="AD263"/>
  <c r="AC263"/>
  <c r="AF262"/>
  <c r="AE262"/>
  <c r="AD262"/>
  <c r="AC262"/>
  <c r="AF261"/>
  <c r="AE261"/>
  <c r="AD261"/>
  <c r="AC261"/>
  <c r="AF259"/>
  <c r="AE259"/>
  <c r="AD259"/>
  <c r="AC259"/>
  <c r="AF258"/>
  <c r="AE258"/>
  <c r="AD258"/>
  <c r="AC258"/>
  <c r="AF257"/>
  <c r="AE257"/>
  <c r="AD257"/>
  <c r="AC257"/>
  <c r="AF256"/>
  <c r="AE256"/>
  <c r="AD256"/>
  <c r="AC256"/>
  <c r="AF255"/>
  <c r="AE255"/>
  <c r="AD255"/>
  <c r="AC255"/>
  <c r="AF254"/>
  <c r="AE254"/>
  <c r="AD254"/>
  <c r="AC254"/>
  <c r="AF253"/>
  <c r="AE253"/>
  <c r="AD253"/>
  <c r="AC253"/>
  <c r="AF252"/>
  <c r="AE252"/>
  <c r="AD252"/>
  <c r="AC252"/>
  <c r="AF251"/>
  <c r="AE251"/>
  <c r="AD251"/>
  <c r="AC251"/>
  <c r="AF250"/>
  <c r="AE250"/>
  <c r="AD250"/>
  <c r="AC250"/>
  <c r="AF249"/>
  <c r="AE249"/>
  <c r="AD249"/>
  <c r="AC249"/>
  <c r="AF248"/>
  <c r="AE248"/>
  <c r="AD248"/>
  <c r="AC248"/>
  <c r="AF247"/>
  <c r="AE247"/>
  <c r="AD247"/>
  <c r="AC247"/>
  <c r="AF246"/>
  <c r="AE246"/>
  <c r="AD246"/>
  <c r="AC246"/>
  <c r="AF245"/>
  <c r="AE245"/>
  <c r="AD245"/>
  <c r="AC245"/>
  <c r="AF244"/>
  <c r="AE244"/>
  <c r="AD244"/>
  <c r="AC244"/>
  <c r="AF243"/>
  <c r="AE243"/>
  <c r="AD243"/>
  <c r="AC243"/>
  <c r="AF242"/>
  <c r="AE242"/>
  <c r="AD242"/>
  <c r="AC242"/>
  <c r="AF241"/>
  <c r="AE241"/>
  <c r="AD241"/>
  <c r="AC241"/>
  <c r="AF240"/>
  <c r="AE240"/>
  <c r="AD240"/>
  <c r="AC240"/>
  <c r="AF239"/>
  <c r="AE239"/>
  <c r="AD239"/>
  <c r="AC239"/>
  <c r="AF238"/>
  <c r="AE238"/>
  <c r="AD238"/>
  <c r="AC238"/>
  <c r="AF237"/>
  <c r="AE237"/>
  <c r="AD237"/>
  <c r="AC237"/>
  <c r="AF236"/>
  <c r="AE236"/>
  <c r="AD236"/>
  <c r="AC236"/>
  <c r="AF235"/>
  <c r="AE235"/>
  <c r="AD235"/>
  <c r="AC235"/>
  <c r="AF234"/>
  <c r="AE234"/>
  <c r="AD234"/>
  <c r="AC234"/>
  <c r="AF233"/>
  <c r="AE233"/>
  <c r="AD233"/>
  <c r="AC233"/>
  <c r="AF232"/>
  <c r="AE232"/>
  <c r="AD232"/>
  <c r="AC232"/>
  <c r="AF231"/>
  <c r="AE231"/>
  <c r="AD231"/>
  <c r="AC231"/>
  <c r="AF230"/>
  <c r="AE230"/>
  <c r="AD230"/>
  <c r="AC230"/>
  <c r="AF229"/>
  <c r="AE229"/>
  <c r="AD229"/>
  <c r="AC229"/>
  <c r="AF227"/>
  <c r="AE227"/>
  <c r="AD227"/>
  <c r="AC227"/>
  <c r="AF226"/>
  <c r="AE226"/>
  <c r="AD226"/>
  <c r="AC226"/>
  <c r="AF225"/>
  <c r="AE225"/>
  <c r="AD225"/>
  <c r="AC225"/>
  <c r="AF224"/>
  <c r="AE224"/>
  <c r="AD224"/>
  <c r="AC224"/>
  <c r="AF223"/>
  <c r="AE223"/>
  <c r="AD223"/>
  <c r="AC223"/>
  <c r="AF222"/>
  <c r="AE222"/>
  <c r="AD222"/>
  <c r="AC222"/>
  <c r="AF221"/>
  <c r="AE221"/>
  <c r="AD221"/>
  <c r="AC221"/>
  <c r="AF220"/>
  <c r="AE220"/>
  <c r="AD220"/>
  <c r="AC220"/>
  <c r="AF219"/>
  <c r="AE219"/>
  <c r="AD219"/>
  <c r="AC219"/>
  <c r="AF218"/>
  <c r="AE218"/>
  <c r="AD218"/>
  <c r="AC218"/>
  <c r="AF217"/>
  <c r="AE217"/>
  <c r="AD217"/>
  <c r="AC217"/>
  <c r="AF216"/>
  <c r="AE216"/>
  <c r="AD216"/>
  <c r="AC216"/>
  <c r="AF215"/>
  <c r="AE215"/>
  <c r="AD215"/>
  <c r="AC215"/>
  <c r="AF214"/>
  <c r="AE214"/>
  <c r="AD214"/>
  <c r="AC214"/>
  <c r="AF213"/>
  <c r="AE213"/>
  <c r="AD213"/>
  <c r="AC213"/>
  <c r="AF212"/>
  <c r="AE212"/>
  <c r="AD212"/>
  <c r="AC212"/>
  <c r="AF211"/>
  <c r="AE211"/>
  <c r="AD211"/>
  <c r="AC211"/>
  <c r="AF210"/>
  <c r="AE210"/>
  <c r="AD210"/>
  <c r="AC210"/>
  <c r="AF209"/>
  <c r="AE209"/>
  <c r="AD209"/>
  <c r="AC209"/>
  <c r="AF208"/>
  <c r="AE208"/>
  <c r="AD208"/>
  <c r="AC208"/>
  <c r="AF207"/>
  <c r="AE207"/>
  <c r="AD207"/>
  <c r="AC207"/>
  <c r="AF206"/>
  <c r="AE206"/>
  <c r="AD206"/>
  <c r="AC206"/>
  <c r="AF205"/>
  <c r="AE205"/>
  <c r="AD205"/>
  <c r="AC205"/>
  <c r="AF204"/>
  <c r="AE204"/>
  <c r="AD204"/>
  <c r="AC204"/>
  <c r="AF203"/>
  <c r="AE203"/>
  <c r="AD203"/>
  <c r="AC203"/>
  <c r="AF202"/>
  <c r="AE202"/>
  <c r="AD202"/>
  <c r="AC202"/>
  <c r="AF201"/>
  <c r="AE201"/>
  <c r="AD201"/>
  <c r="AC201"/>
  <c r="AF200"/>
  <c r="AE200"/>
  <c r="AD200"/>
  <c r="AC200"/>
  <c r="AF199"/>
  <c r="AE199"/>
  <c r="AD199"/>
  <c r="AC199"/>
  <c r="AF198"/>
  <c r="AE198"/>
  <c r="AD198"/>
  <c r="AC198"/>
  <c r="AF197"/>
  <c r="AE197"/>
  <c r="AD197"/>
  <c r="AC197"/>
  <c r="AF195"/>
  <c r="AE195"/>
  <c r="AD195"/>
  <c r="AC195"/>
  <c r="AF194"/>
  <c r="AE194"/>
  <c r="AD194"/>
  <c r="AC194"/>
  <c r="AF193"/>
  <c r="AE193"/>
  <c r="AD193"/>
  <c r="AC193"/>
  <c r="AF192"/>
  <c r="AE192"/>
  <c r="AD192"/>
  <c r="AC192"/>
  <c r="AF191"/>
  <c r="AE191"/>
  <c r="AD191"/>
  <c r="AC191"/>
  <c r="AF190"/>
  <c r="AE190"/>
  <c r="AD190"/>
  <c r="AC190"/>
  <c r="AF189"/>
  <c r="AE189"/>
  <c r="AD189"/>
  <c r="AC189"/>
  <c r="AF188"/>
  <c r="AE188"/>
  <c r="AD188"/>
  <c r="AC188"/>
  <c r="AF187"/>
  <c r="AE187"/>
  <c r="AD187"/>
  <c r="AC187"/>
  <c r="AF186"/>
  <c r="AE186"/>
  <c r="AD186"/>
  <c r="AC186"/>
  <c r="AF185"/>
  <c r="AE185"/>
  <c r="AD185"/>
  <c r="AC185"/>
  <c r="AF184"/>
  <c r="AE184"/>
  <c r="AD184"/>
  <c r="AC184"/>
  <c r="AF183"/>
  <c r="AE183"/>
  <c r="AD183"/>
  <c r="AC183"/>
  <c r="AF182"/>
  <c r="AE182"/>
  <c r="AD182"/>
  <c r="AC182"/>
  <c r="AF181"/>
  <c r="AE181"/>
  <c r="AD181"/>
  <c r="AC181"/>
  <c r="AF180"/>
  <c r="AE180"/>
  <c r="AD180"/>
  <c r="AC180"/>
  <c r="AF179"/>
  <c r="AE179"/>
  <c r="AD179"/>
  <c r="AC179"/>
  <c r="AF178"/>
  <c r="AE178"/>
  <c r="AD178"/>
  <c r="AC178"/>
  <c r="AF177"/>
  <c r="AE177"/>
  <c r="AD177"/>
  <c r="AC177"/>
  <c r="AF176"/>
  <c r="AE176"/>
  <c r="AD176"/>
  <c r="AC176"/>
  <c r="AF175"/>
  <c r="AE175"/>
  <c r="AD175"/>
  <c r="AC175"/>
  <c r="AF174"/>
  <c r="AE174"/>
  <c r="AD174"/>
  <c r="AC174"/>
  <c r="AF173"/>
  <c r="AE173"/>
  <c r="AD173"/>
  <c r="AC173"/>
  <c r="AF172"/>
  <c r="AE172"/>
  <c r="AD172"/>
  <c r="AC172"/>
  <c r="AF171"/>
  <c r="AE171"/>
  <c r="AD171"/>
  <c r="AC171"/>
  <c r="AF170"/>
  <c r="AE170"/>
  <c r="AD170"/>
  <c r="AC170"/>
  <c r="AF169"/>
  <c r="AE169"/>
  <c r="AD169"/>
  <c r="AC169"/>
  <c r="AF168"/>
  <c r="AE168"/>
  <c r="AD168"/>
  <c r="AC168"/>
  <c r="AF167"/>
  <c r="AE167"/>
  <c r="AD167"/>
  <c r="AC167"/>
  <c r="AF166"/>
  <c r="AE166"/>
  <c r="AD166"/>
  <c r="AC166"/>
  <c r="AF165"/>
  <c r="AE165"/>
  <c r="AD165"/>
  <c r="AC165"/>
  <c r="AF163"/>
  <c r="AE163"/>
  <c r="AD163"/>
  <c r="AC163"/>
  <c r="AF162"/>
  <c r="AE162"/>
  <c r="AD162"/>
  <c r="AC162"/>
  <c r="AF161"/>
  <c r="AE161"/>
  <c r="AD161"/>
  <c r="AC161"/>
  <c r="AF160"/>
  <c r="AE160"/>
  <c r="AD160"/>
  <c r="AC160"/>
  <c r="AF159"/>
  <c r="AE159"/>
  <c r="AD159"/>
  <c r="AC159"/>
  <c r="AF158"/>
  <c r="AE158"/>
  <c r="AD158"/>
  <c r="AC158"/>
  <c r="AF157"/>
  <c r="AE157"/>
  <c r="AD157"/>
  <c r="AC157"/>
  <c r="AF156"/>
  <c r="AE156"/>
  <c r="AD156"/>
  <c r="AC156"/>
  <c r="AF155"/>
  <c r="AE155"/>
  <c r="AD155"/>
  <c r="AC155"/>
  <c r="AF154"/>
  <c r="AE154"/>
  <c r="AD154"/>
  <c r="AC154"/>
  <c r="AF153"/>
  <c r="AE153"/>
  <c r="AD153"/>
  <c r="AC153"/>
  <c r="AF152"/>
  <c r="AE152"/>
  <c r="AD152"/>
  <c r="AC152"/>
  <c r="AF151"/>
  <c r="AE151"/>
  <c r="AD151"/>
  <c r="AC151"/>
  <c r="AF150"/>
  <c r="AE150"/>
  <c r="AD150"/>
  <c r="AC150"/>
  <c r="AF149"/>
  <c r="AE149"/>
  <c r="AD149"/>
  <c r="AC149"/>
  <c r="AF148"/>
  <c r="AE148"/>
  <c r="AD148"/>
  <c r="AC148"/>
  <c r="AF147"/>
  <c r="AE147"/>
  <c r="AD147"/>
  <c r="AC147"/>
  <c r="AF146"/>
  <c r="AE146"/>
  <c r="AD146"/>
  <c r="AC146"/>
  <c r="AF145"/>
  <c r="AE145"/>
  <c r="AD145"/>
  <c r="AC145"/>
  <c r="AF144"/>
  <c r="AE144"/>
  <c r="AD144"/>
  <c r="AC144"/>
  <c r="AF143"/>
  <c r="AE143"/>
  <c r="AD143"/>
  <c r="AC143"/>
  <c r="AF142"/>
  <c r="AE142"/>
  <c r="AD142"/>
  <c r="AC142"/>
  <c r="AF141"/>
  <c r="AE141"/>
  <c r="AD141"/>
  <c r="AC141"/>
  <c r="AF140"/>
  <c r="AE140"/>
  <c r="AD140"/>
  <c r="AC140"/>
  <c r="AF139"/>
  <c r="AE139"/>
  <c r="AD139"/>
  <c r="AC139"/>
  <c r="AF138"/>
  <c r="AE138"/>
  <c r="AD138"/>
  <c r="AC138"/>
  <c r="AF137"/>
  <c r="AE137"/>
  <c r="AD137"/>
  <c r="AC137"/>
  <c r="AF136"/>
  <c r="AE136"/>
  <c r="AD136"/>
  <c r="AC136"/>
  <c r="AF135"/>
  <c r="AE135"/>
  <c r="AD135"/>
  <c r="AC135"/>
  <c r="AF134"/>
  <c r="AE134"/>
  <c r="AD134"/>
  <c r="AC134"/>
  <c r="AF133"/>
  <c r="AE133"/>
  <c r="AD133"/>
  <c r="AC133"/>
  <c r="AF131"/>
  <c r="AE131"/>
  <c r="AD131"/>
  <c r="AC131"/>
  <c r="AF130"/>
  <c r="AE130"/>
  <c r="AD130"/>
  <c r="AC130"/>
  <c r="AF129"/>
  <c r="AE129"/>
  <c r="AD129"/>
  <c r="AC129"/>
  <c r="AF128"/>
  <c r="AE128"/>
  <c r="AD128"/>
  <c r="AC128"/>
  <c r="AF127"/>
  <c r="AE127"/>
  <c r="AD127"/>
  <c r="AC127"/>
  <c r="AF126"/>
  <c r="AE126"/>
  <c r="AD126"/>
  <c r="AC126"/>
  <c r="AF125"/>
  <c r="AE125"/>
  <c r="AD125"/>
  <c r="AC125"/>
  <c r="AF124"/>
  <c r="AE124"/>
  <c r="AD124"/>
  <c r="AC124"/>
  <c r="AF123"/>
  <c r="AE123"/>
  <c r="AD123"/>
  <c r="AC123"/>
  <c r="AF122"/>
  <c r="AE122"/>
  <c r="AD122"/>
  <c r="AC122"/>
  <c r="AF121"/>
  <c r="AE121"/>
  <c r="AD121"/>
  <c r="AC121"/>
  <c r="AF120"/>
  <c r="AE120"/>
  <c r="AD120"/>
  <c r="AC120"/>
  <c r="AF119"/>
  <c r="AE119"/>
  <c r="AD119"/>
  <c r="AC119"/>
  <c r="AF118"/>
  <c r="AE118"/>
  <c r="AD118"/>
  <c r="AC118"/>
  <c r="AF117"/>
  <c r="AE117"/>
  <c r="AD117"/>
  <c r="AC117"/>
  <c r="AF116"/>
  <c r="AE116"/>
  <c r="AD116"/>
  <c r="AC116"/>
  <c r="AF115"/>
  <c r="AE115"/>
  <c r="AD115"/>
  <c r="AC115"/>
  <c r="AF114"/>
  <c r="AE114"/>
  <c r="AD114"/>
  <c r="AC114"/>
  <c r="AF113"/>
  <c r="AE113"/>
  <c r="AD113"/>
  <c r="AC113"/>
  <c r="AF112"/>
  <c r="AE112"/>
  <c r="AD112"/>
  <c r="AC112"/>
  <c r="AF111"/>
  <c r="AE111"/>
  <c r="AD111"/>
  <c r="AC111"/>
  <c r="AF110"/>
  <c r="AE110"/>
  <c r="AD110"/>
  <c r="AC110"/>
  <c r="AF109"/>
  <c r="AE109"/>
  <c r="AD109"/>
  <c r="AC109"/>
  <c r="AF108"/>
  <c r="AE108"/>
  <c r="AD108"/>
  <c r="AC108"/>
  <c r="AF107"/>
  <c r="AE107"/>
  <c r="AD107"/>
  <c r="AC107"/>
  <c r="AF106"/>
  <c r="AE106"/>
  <c r="AD106"/>
  <c r="AC106"/>
  <c r="AF105"/>
  <c r="AE105"/>
  <c r="AD105"/>
  <c r="AC105"/>
  <c r="AF104"/>
  <c r="AE104"/>
  <c r="AD104"/>
  <c r="AC104"/>
  <c r="AF103"/>
  <c r="AE103"/>
  <c r="AD103"/>
  <c r="AC103"/>
  <c r="AF102"/>
  <c r="AE102"/>
  <c r="AD102"/>
  <c r="AC102"/>
  <c r="AF101"/>
  <c r="AE101"/>
  <c r="AD101"/>
  <c r="AC101"/>
  <c r="AF99"/>
  <c r="AE99"/>
  <c r="AD99"/>
  <c r="AC99"/>
  <c r="AF98"/>
  <c r="AE98"/>
  <c r="AD98"/>
  <c r="AC98"/>
  <c r="AF97"/>
  <c r="AE97"/>
  <c r="AD97"/>
  <c r="AC97"/>
  <c r="AF96"/>
  <c r="AE96"/>
  <c r="AD96"/>
  <c r="AC96"/>
  <c r="AF95"/>
  <c r="AE95"/>
  <c r="AD95"/>
  <c r="AC95"/>
  <c r="AF94"/>
  <c r="AE94"/>
  <c r="AD94"/>
  <c r="AC94"/>
  <c r="AF93"/>
  <c r="AE93"/>
  <c r="AD93"/>
  <c r="AC93"/>
  <c r="AF92"/>
  <c r="AE92"/>
  <c r="AD92"/>
  <c r="AC92"/>
  <c r="AF91"/>
  <c r="AE91"/>
  <c r="AD91"/>
  <c r="AC91"/>
  <c r="AF90"/>
  <c r="AE90"/>
  <c r="AD90"/>
  <c r="AC90"/>
  <c r="AF89"/>
  <c r="AE89"/>
  <c r="AD89"/>
  <c r="AC89"/>
  <c r="AF88"/>
  <c r="AE88"/>
  <c r="AD88"/>
  <c r="AC88"/>
  <c r="AF87"/>
  <c r="AE87"/>
  <c r="AD87"/>
  <c r="AC87"/>
  <c r="AF86"/>
  <c r="AE86"/>
  <c r="AD86"/>
  <c r="AC86"/>
  <c r="AF85"/>
  <c r="AE85"/>
  <c r="AD85"/>
  <c r="AC85"/>
  <c r="AF84"/>
  <c r="AE84"/>
  <c r="AD84"/>
  <c r="AC84"/>
  <c r="AF83"/>
  <c r="AE83"/>
  <c r="AD83"/>
  <c r="AC83"/>
  <c r="AF82"/>
  <c r="AE82"/>
  <c r="AD82"/>
  <c r="AC82"/>
  <c r="AF81"/>
  <c r="AE81"/>
  <c r="AD81"/>
  <c r="AC81"/>
  <c r="AF80"/>
  <c r="AE80"/>
  <c r="AD80"/>
  <c r="AC80"/>
  <c r="AF79"/>
  <c r="AE79"/>
  <c r="AD79"/>
  <c r="AC79"/>
  <c r="AF78"/>
  <c r="AE78"/>
  <c r="AD78"/>
  <c r="AC78"/>
  <c r="AF77"/>
  <c r="AE77"/>
  <c r="AD77"/>
  <c r="AC77"/>
  <c r="AF76"/>
  <c r="AE76"/>
  <c r="AD76"/>
  <c r="AC76"/>
  <c r="AF75"/>
  <c r="AE75"/>
  <c r="AD75"/>
  <c r="AC75"/>
  <c r="AF74"/>
  <c r="AE74"/>
  <c r="AD74"/>
  <c r="AC74"/>
  <c r="AF73"/>
  <c r="AE73"/>
  <c r="AD73"/>
  <c r="AC73"/>
  <c r="AF72"/>
  <c r="AE72"/>
  <c r="AD72"/>
  <c r="AC72"/>
  <c r="AF71"/>
  <c r="AE71"/>
  <c r="AD71"/>
  <c r="AC71"/>
  <c r="AF70"/>
  <c r="AE70"/>
  <c r="AD70"/>
  <c r="AC70"/>
  <c r="AF69"/>
  <c r="AE69"/>
  <c r="AD69"/>
  <c r="AC69"/>
  <c r="AF67"/>
  <c r="AE67"/>
  <c r="AD67"/>
  <c r="AC67"/>
  <c r="AF66"/>
  <c r="AE66"/>
  <c r="AD66"/>
  <c r="AC66"/>
  <c r="AF65"/>
  <c r="AE65"/>
  <c r="AD65"/>
  <c r="AC65"/>
  <c r="AF64"/>
  <c r="AE64"/>
  <c r="AD64"/>
  <c r="AC64"/>
  <c r="AF63"/>
  <c r="AE63"/>
  <c r="AD63"/>
  <c r="AC63"/>
  <c r="AF62"/>
  <c r="AE62"/>
  <c r="AD62"/>
  <c r="AC62"/>
  <c r="AF61"/>
  <c r="AE61"/>
  <c r="AD61"/>
  <c r="AC61"/>
  <c r="AF60"/>
  <c r="AE60"/>
  <c r="AD60"/>
  <c r="AC60"/>
  <c r="AF59"/>
  <c r="AE59"/>
  <c r="AD59"/>
  <c r="AC59"/>
  <c r="AF58"/>
  <c r="AE58"/>
  <c r="AD58"/>
  <c r="AC58"/>
  <c r="AF57"/>
  <c r="AE57"/>
  <c r="AD57"/>
  <c r="AC57"/>
  <c r="AF56"/>
  <c r="AE56"/>
  <c r="AD56"/>
  <c r="AC56"/>
  <c r="AF55"/>
  <c r="AE55"/>
  <c r="AD55"/>
  <c r="AC55"/>
  <c r="AF54"/>
  <c r="AE54"/>
  <c r="AD54"/>
  <c r="AC54"/>
  <c r="AF53"/>
  <c r="AE53"/>
  <c r="AD53"/>
  <c r="AC53"/>
  <c r="AF52"/>
  <c r="AE52"/>
  <c r="AD52"/>
  <c r="AC52"/>
  <c r="AF51"/>
  <c r="AE51"/>
  <c r="AD51"/>
  <c r="AC51"/>
  <c r="AF50"/>
  <c r="AE50"/>
  <c r="AD50"/>
  <c r="AC50"/>
  <c r="AF49"/>
  <c r="AE49"/>
  <c r="AD49"/>
  <c r="AC49"/>
  <c r="AF48"/>
  <c r="AE48"/>
  <c r="AD48"/>
  <c r="AC48"/>
  <c r="AF47"/>
  <c r="AE47"/>
  <c r="AD47"/>
  <c r="AC47"/>
  <c r="AF46"/>
  <c r="AE46"/>
  <c r="AD46"/>
  <c r="AC46"/>
  <c r="AF45"/>
  <c r="AE45"/>
  <c r="AD45"/>
  <c r="AC45"/>
  <c r="AF44"/>
  <c r="AE44"/>
  <c r="AD44"/>
  <c r="AC44"/>
  <c r="AF43"/>
  <c r="AE43"/>
  <c r="AD43"/>
  <c r="AC43"/>
  <c r="AF42"/>
  <c r="AE42"/>
  <c r="AD42"/>
  <c r="AC42"/>
  <c r="AF41"/>
  <c r="AE41"/>
  <c r="AD41"/>
  <c r="AC41"/>
  <c r="AF40"/>
  <c r="AE40"/>
  <c r="AD40"/>
  <c r="AC40"/>
  <c r="AF39"/>
  <c r="AE39"/>
  <c r="AD39"/>
  <c r="AC39"/>
  <c r="AE38"/>
  <c r="AD38"/>
  <c r="AC38"/>
  <c r="AD37"/>
  <c r="L323" i="1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P323" i="17"/>
  <c r="O323"/>
  <c r="P322"/>
  <c r="O322"/>
  <c r="P321"/>
  <c r="O321"/>
  <c r="P320"/>
  <c r="O320"/>
  <c r="P319"/>
  <c r="O319"/>
  <c r="P318"/>
  <c r="O318"/>
  <c r="P317"/>
  <c r="O317"/>
  <c r="P316"/>
  <c r="O316"/>
  <c r="P315"/>
  <c r="O315"/>
  <c r="P314"/>
  <c r="O314"/>
  <c r="P313"/>
  <c r="O313"/>
  <c r="P312"/>
  <c r="O312"/>
  <c r="P311"/>
  <c r="O311"/>
  <c r="P310"/>
  <c r="O310"/>
  <c r="P309"/>
  <c r="O309"/>
  <c r="P308"/>
  <c r="O308"/>
  <c r="P307"/>
  <c r="O307"/>
  <c r="P306"/>
  <c r="O306"/>
  <c r="P305"/>
  <c r="O305"/>
  <c r="P304"/>
  <c r="O304"/>
  <c r="P303"/>
  <c r="O303"/>
  <c r="P302"/>
  <c r="O302"/>
  <c r="P301"/>
  <c r="O301"/>
  <c r="P300"/>
  <c r="O300"/>
  <c r="P299"/>
  <c r="O299"/>
  <c r="P298"/>
  <c r="O298"/>
  <c r="P297"/>
  <c r="O297"/>
  <c r="P296"/>
  <c r="O296"/>
  <c r="P295"/>
  <c r="O295"/>
  <c r="P294"/>
  <c r="O294"/>
  <c r="P293"/>
  <c r="O293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3"/>
  <c r="O162"/>
  <c r="O161"/>
  <c r="O160"/>
  <c r="O159"/>
  <c r="O158"/>
  <c r="O157"/>
  <c r="O156"/>
  <c r="O155"/>
  <c r="O154"/>
  <c r="O153"/>
  <c r="O131"/>
  <c r="O130"/>
  <c r="O129"/>
  <c r="O128"/>
  <c r="O127"/>
  <c r="O126"/>
  <c r="O125"/>
  <c r="O124"/>
  <c r="O123"/>
  <c r="O122"/>
  <c r="O121"/>
  <c r="O99"/>
  <c r="O98"/>
  <c r="O97"/>
  <c r="O96"/>
  <c r="O95"/>
  <c r="O94"/>
  <c r="O93"/>
  <c r="O92"/>
  <c r="O91"/>
  <c r="O90"/>
  <c r="O89"/>
  <c r="O67"/>
  <c r="O66"/>
  <c r="O65"/>
  <c r="O64"/>
  <c r="O63"/>
  <c r="O62"/>
  <c r="O61"/>
  <c r="O60"/>
  <c r="O59"/>
  <c r="O58"/>
  <c r="O57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AA38" i="11" l="1"/>
  <c r="Z38"/>
  <c r="AA66"/>
  <c r="Z66"/>
  <c r="AA64"/>
  <c r="Z64"/>
  <c r="AA62"/>
  <c r="Z62"/>
  <c r="AA60"/>
  <c r="Z60"/>
  <c r="AA58"/>
  <c r="Z58"/>
  <c r="AA56"/>
  <c r="Z56"/>
  <c r="AA54"/>
  <c r="Z54"/>
  <c r="AA52"/>
  <c r="Z52"/>
  <c r="AA50"/>
  <c r="Z50"/>
  <c r="AA48"/>
  <c r="Z48"/>
  <c r="AA46"/>
  <c r="Z46"/>
  <c r="AA44"/>
  <c r="Z44"/>
  <c r="AA42"/>
  <c r="Z42"/>
  <c r="AA40"/>
  <c r="Z40"/>
  <c r="AA189"/>
  <c r="Z189"/>
  <c r="AA187"/>
  <c r="Z187"/>
  <c r="AA185"/>
  <c r="Z185"/>
  <c r="AA183"/>
  <c r="Z183"/>
  <c r="AA181"/>
  <c r="Z181"/>
  <c r="AA179"/>
  <c r="Z179"/>
  <c r="AA177"/>
  <c r="Z177"/>
  <c r="AA175"/>
  <c r="Z175"/>
  <c r="AA173"/>
  <c r="Z173"/>
  <c r="AA171"/>
  <c r="Z171"/>
  <c r="AA169"/>
  <c r="Z169"/>
  <c r="AA167"/>
  <c r="Z167"/>
  <c r="AA163"/>
  <c r="Z163"/>
  <c r="AA161"/>
  <c r="Z161"/>
  <c r="AA159"/>
  <c r="Z159"/>
  <c r="AA157"/>
  <c r="Z157"/>
  <c r="AA155"/>
  <c r="Z155"/>
  <c r="AA153"/>
  <c r="Z153"/>
  <c r="AA151"/>
  <c r="Z151"/>
  <c r="AA149"/>
  <c r="Z149"/>
  <c r="AA147"/>
  <c r="Z147"/>
  <c r="AA145"/>
  <c r="Z145"/>
  <c r="AA143"/>
  <c r="Z143"/>
  <c r="AA141"/>
  <c r="Z141"/>
  <c r="AA139"/>
  <c r="Z139"/>
  <c r="AA137"/>
  <c r="Z137"/>
  <c r="AA135"/>
  <c r="Z135"/>
  <c r="AA131"/>
  <c r="Z131"/>
  <c r="AA129"/>
  <c r="Z129"/>
  <c r="AA127"/>
  <c r="Z127"/>
  <c r="AA125"/>
  <c r="Z125"/>
  <c r="AA123"/>
  <c r="Z123"/>
  <c r="AA121"/>
  <c r="Z121"/>
  <c r="AA119"/>
  <c r="Z119"/>
  <c r="AA117"/>
  <c r="Z117"/>
  <c r="AA115"/>
  <c r="Z115"/>
  <c r="AA113"/>
  <c r="Z113"/>
  <c r="AA111"/>
  <c r="Z111"/>
  <c r="AA109"/>
  <c r="Z109"/>
  <c r="AA107"/>
  <c r="Z107"/>
  <c r="AA105"/>
  <c r="Z105"/>
  <c r="AA103"/>
  <c r="Z103"/>
  <c r="AA99"/>
  <c r="Z99"/>
  <c r="AA97"/>
  <c r="Z97"/>
  <c r="AA95"/>
  <c r="Z95"/>
  <c r="AA93"/>
  <c r="Z93"/>
  <c r="AA91"/>
  <c r="Z91"/>
  <c r="AA89"/>
  <c r="Z89"/>
  <c r="AA87"/>
  <c r="Z87"/>
  <c r="AA85"/>
  <c r="Z85"/>
  <c r="AA83"/>
  <c r="Z83"/>
  <c r="AA81"/>
  <c r="Z81"/>
  <c r="AA79"/>
  <c r="Z79"/>
  <c r="AA77"/>
  <c r="Z77"/>
  <c r="AA75"/>
  <c r="Z75"/>
  <c r="AA73"/>
  <c r="Z73"/>
  <c r="AA71"/>
  <c r="Z71"/>
  <c r="Z259"/>
  <c r="Z255"/>
  <c r="Z251"/>
  <c r="Z247"/>
  <c r="Z243"/>
  <c r="Z239"/>
  <c r="Z235"/>
  <c r="Z231"/>
  <c r="Z225"/>
  <c r="Z221"/>
  <c r="Z217"/>
  <c r="Z213"/>
  <c r="Z209"/>
  <c r="Z205"/>
  <c r="Z201"/>
  <c r="Z195"/>
  <c r="Z191"/>
  <c r="AA67"/>
  <c r="Z67"/>
  <c r="AA65"/>
  <c r="Z65"/>
  <c r="AA63"/>
  <c r="Z63"/>
  <c r="AA61"/>
  <c r="Z61"/>
  <c r="AA59"/>
  <c r="Z59"/>
  <c r="AA57"/>
  <c r="Z57"/>
  <c r="AA55"/>
  <c r="Z55"/>
  <c r="AA53"/>
  <c r="Z53"/>
  <c r="AA51"/>
  <c r="Z51"/>
  <c r="AA49"/>
  <c r="Z49"/>
  <c r="AA47"/>
  <c r="Z47"/>
  <c r="AA45"/>
  <c r="Z45"/>
  <c r="AA43"/>
  <c r="Z43"/>
  <c r="AA41"/>
  <c r="Z41"/>
  <c r="AA39"/>
  <c r="Z39"/>
  <c r="AA258"/>
  <c r="Z258"/>
  <c r="AA256"/>
  <c r="Z256"/>
  <c r="AA254"/>
  <c r="Z254"/>
  <c r="AA252"/>
  <c r="Z252"/>
  <c r="AA250"/>
  <c r="Z250"/>
  <c r="AA248"/>
  <c r="Z248"/>
  <c r="AA246"/>
  <c r="Z246"/>
  <c r="AA244"/>
  <c r="Z244"/>
  <c r="AA242"/>
  <c r="Z242"/>
  <c r="AA240"/>
  <c r="Z240"/>
  <c r="AA238"/>
  <c r="Z238"/>
  <c r="AA236"/>
  <c r="Z236"/>
  <c r="AA234"/>
  <c r="Z234"/>
  <c r="AA232"/>
  <c r="Z232"/>
  <c r="AA230"/>
  <c r="Z230"/>
  <c r="AA226"/>
  <c r="Z226"/>
  <c r="AA224"/>
  <c r="Z224"/>
  <c r="AA222"/>
  <c r="Z222"/>
  <c r="AA220"/>
  <c r="Z220"/>
  <c r="AA218"/>
  <c r="Z218"/>
  <c r="AA216"/>
  <c r="Z216"/>
  <c r="AA214"/>
  <c r="Z214"/>
  <c r="AA212"/>
  <c r="Z212"/>
  <c r="AA210"/>
  <c r="Z210"/>
  <c r="AA208"/>
  <c r="Z208"/>
  <c r="AA206"/>
  <c r="Z206"/>
  <c r="AA204"/>
  <c r="Z204"/>
  <c r="AA202"/>
  <c r="Z202"/>
  <c r="AA200"/>
  <c r="Z200"/>
  <c r="AA198"/>
  <c r="Z198"/>
  <c r="AA194"/>
  <c r="Z194"/>
  <c r="AA192"/>
  <c r="Z192"/>
  <c r="AA190"/>
  <c r="Z190"/>
  <c r="AA188"/>
  <c r="Z188"/>
  <c r="AA186"/>
  <c r="Z186"/>
  <c r="AA184"/>
  <c r="Z184"/>
  <c r="AA182"/>
  <c r="Z182"/>
  <c r="AA180"/>
  <c r="Z180"/>
  <c r="AA178"/>
  <c r="Z178"/>
  <c r="AA176"/>
  <c r="Z176"/>
  <c r="AA174"/>
  <c r="Z174"/>
  <c r="AA172"/>
  <c r="Z172"/>
  <c r="AA170"/>
  <c r="Z170"/>
  <c r="AA168"/>
  <c r="Z168"/>
  <c r="AA166"/>
  <c r="Z166"/>
  <c r="AA162"/>
  <c r="Z162"/>
  <c r="AA160"/>
  <c r="Z160"/>
  <c r="AA158"/>
  <c r="Z158"/>
  <c r="AA156"/>
  <c r="Z156"/>
  <c r="AA154"/>
  <c r="Z154"/>
  <c r="AA152"/>
  <c r="Z152"/>
  <c r="AA150"/>
  <c r="Z150"/>
  <c r="AA148"/>
  <c r="Z148"/>
  <c r="AA146"/>
  <c r="Z146"/>
  <c r="AA144"/>
  <c r="Z144"/>
  <c r="AA142"/>
  <c r="Z142"/>
  <c r="AA140"/>
  <c r="Z140"/>
  <c r="AA138"/>
  <c r="Z138"/>
  <c r="AA136"/>
  <c r="Z136"/>
  <c r="AA134"/>
  <c r="Z134"/>
  <c r="AA130"/>
  <c r="Z130"/>
  <c r="AA128"/>
  <c r="Z128"/>
  <c r="AA126"/>
  <c r="Z126"/>
  <c r="AA124"/>
  <c r="Z124"/>
  <c r="AA122"/>
  <c r="Z122"/>
  <c r="AA120"/>
  <c r="Z120"/>
  <c r="AA118"/>
  <c r="Z118"/>
  <c r="AA116"/>
  <c r="Z116"/>
  <c r="AA114"/>
  <c r="Z114"/>
  <c r="AA112"/>
  <c r="Z112"/>
  <c r="AA110"/>
  <c r="Z110"/>
  <c r="AA108"/>
  <c r="Z108"/>
  <c r="AA106"/>
  <c r="Z106"/>
  <c r="AA104"/>
  <c r="Z104"/>
  <c r="AA102"/>
  <c r="Z102"/>
  <c r="AA98"/>
  <c r="Z98"/>
  <c r="AA96"/>
  <c r="Z96"/>
  <c r="AA94"/>
  <c r="Z94"/>
  <c r="AA92"/>
  <c r="Z92"/>
  <c r="AA90"/>
  <c r="Z90"/>
  <c r="AA88"/>
  <c r="Z88"/>
  <c r="AA86"/>
  <c r="Z86"/>
  <c r="AA84"/>
  <c r="Z84"/>
  <c r="AA82"/>
  <c r="Z82"/>
  <c r="AA80"/>
  <c r="Z80"/>
  <c r="AA78"/>
  <c r="Z78"/>
  <c r="AA76"/>
  <c r="Z76"/>
  <c r="AA74"/>
  <c r="Z74"/>
  <c r="AA72"/>
  <c r="Z72"/>
  <c r="AA70"/>
  <c r="Z70"/>
  <c r="Z257"/>
  <c r="Z253"/>
  <c r="Z249"/>
  <c r="Z245"/>
  <c r="Z241"/>
  <c r="Z237"/>
  <c r="Z233"/>
  <c r="Z227"/>
  <c r="Z223"/>
  <c r="Z219"/>
  <c r="Z215"/>
  <c r="Z211"/>
  <c r="Z207"/>
  <c r="Z203"/>
  <c r="Z199"/>
  <c r="Z193"/>
</calcChain>
</file>

<file path=xl/connections.xml><?xml version="1.0" encoding="utf-8"?>
<connections xmlns="http://schemas.openxmlformats.org/spreadsheetml/2006/main">
  <connection id="1" name="excel_0.000000" type="6" refreshedVersion="1" background="1" saveData="1">
    <textPr prompt="0" sourceFile="E:\comparative\study2\try1_iemod_qrefchange_wpvmod_reconst\excel_0.000000.dat" space="1" consecutive="1">
      <textFields count="3">
        <textField/>
        <textField/>
        <textField/>
      </textFields>
    </textPr>
  </connection>
  <connection id="2" name="excel_86400.000000" type="6" refreshedVersion="1" background="1" saveData="1">
    <textPr prompt="0" sourceFile="E:\comparative\study2\try1_iemod_qrefchange_wpvmod_reconst\excel_86400.000000.dat" space="1" consecutive="1">
      <textFields count="3">
        <textField/>
        <textField/>
        <textField/>
      </textFields>
    </textPr>
  </connection>
  <connection id="3" name="excel_864000.000000" type="6" refreshedVersion="1" background="1" saveData="1">
    <textPr prompt="0" sourceFile="E:\comparative\study2\try1_iemod_qrefchange_wpvmod_reconst\excel_864000.000000.dat" space="1" consecutive="1">
      <textFields count="3">
        <textField/>
        <textField/>
        <textField/>
      </textFields>
    </textPr>
  </connection>
  <connection id="4" name="excel_8640000.000000" type="6" refreshedVersion="1" background="1" saveData="1">
    <textPr prompt="0" sourceFile="E:\comparative\study2\try1_iemod_qrefchange_wpvmod_reconst\excel_8640000.000000.dat" space="1" consecutive="1">
      <textFields count="3">
        <textField/>
        <textField/>
        <textField/>
      </textFields>
    </textPr>
  </connection>
  <connection id="5" name="excel_8640000.0000001" type="6" refreshedVersion="1" background="1" saveData="1">
    <textPr prompt="0" sourceFile="E:\comparative\study2\try1_iemod_qrefchange_wpvmod_reconst\excel_8640000.000000.dat" space="1" consecutive="1">
      <textFields count="3">
        <textField/>
        <textField/>
        <textField/>
      </textFields>
    </textPr>
  </connection>
  <connection id="6" name="excel_8640000.0000002" type="6" refreshedVersion="1" background="1" saveData="1">
    <textPr prompt="0" sourceFile="E:\comparative\study2\try1_iemod_qrefchange_wpvmod_reconst\excel_8640000.000000.dat" space="1" consecutive="1">
      <textFields count="3">
        <textField/>
        <textField/>
        <textField/>
      </textFields>
    </textPr>
  </connection>
  <connection id="7" name="excel_86400000.000000" type="6" refreshedVersion="1" background="1" saveData="1">
    <textPr prompt="0" sourceFile="E:\comparative\study2\try1_iemod_qrefchange_wpvmod_reconst\excel_86400000.000000.dat" space="1" consecutive="1">
      <textFields count="3">
        <textField/>
        <textField/>
        <textField/>
      </textFields>
    </textPr>
  </connection>
  <connection id="8" name="excel_86400000.0000001" type="6" refreshedVersion="1" background="1" saveData="1">
    <textPr prompt="0" sourceFile="E:\comparative\study2\try1_iemod_qrefchange_wpvmod_reconst\excel_86400000.000000.dat" space="1" consecutive="1">
      <textFields count="3">
        <textField/>
        <textField/>
        <textField/>
      </textFields>
    </textPr>
  </connection>
  <connection id="9" name="excel_86400000.0000002" type="6" refreshedVersion="1" background="1" saveData="1">
    <textPr prompt="0" sourceFile="E:\comparative\study2\try1_iemod_qrefchange_wpvmod_reconst\excel_86400000.000000.dat" space="1" consecutive="1">
      <textFields count="3">
        <textField/>
        <textField/>
        <textField/>
      </textFields>
    </textPr>
  </connection>
  <connection id="10" name="excel_864000000.000000" type="6" refreshedVersion="1" background="1" saveData="1">
    <textPr prompt="0" sourceFile="E:\comparative\study2\try1_iemod_qrefchange_wpvmod_reconst\excel_864000000.000000.dat" space="1" consecutive="1">
      <textFields count="3">
        <textField/>
        <textField/>
        <textField/>
      </textFields>
    </textPr>
  </connection>
  <connection id="11" name="excel_864000000.0000001" type="6" refreshedVersion="1" background="1" saveData="1">
    <textPr prompt="0" sourceFile="E:\comparative\study2\try1_iemod_qrefchange_wpvmod_reconst\excel_864000000.000000.dat" space="1" consecutive="1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<sst xmlns="http://schemas.openxmlformats.org/spreadsheetml/2006/main" count="937" uniqueCount="198">
  <si>
    <t>revised press MPa</t>
  </si>
  <si>
    <t>cap press</t>
  </si>
  <si>
    <t>revised cap press</t>
  </si>
  <si>
    <t>aq mass fraction</t>
  </si>
  <si>
    <t>so</t>
  </si>
  <si>
    <t>sg</t>
  </si>
  <si>
    <t>revised rel perm</t>
  </si>
  <si>
    <t>rev sg</t>
  </si>
  <si>
    <t>rev so</t>
  </si>
  <si>
    <t>Y1</t>
  </si>
  <si>
    <t>Y2</t>
  </si>
  <si>
    <t>TIME</t>
  </si>
  <si>
    <t>Cumulative Gas SC</t>
  </si>
  <si>
    <t>Gas Rate SC</t>
  </si>
  <si>
    <t>(day)</t>
  </si>
  <si>
    <t>(m3)</t>
  </si>
  <si>
    <t>(m3/day)</t>
  </si>
  <si>
    <t>aq mol fraction</t>
  </si>
  <si>
    <t>ch4</t>
  </si>
  <si>
    <t>cap pressure</t>
  </si>
  <si>
    <t>cap presure</t>
  </si>
  <si>
    <t>mpa</t>
  </si>
  <si>
    <t xml:space="preserve">SH </t>
  </si>
  <si>
    <t>sh+si</t>
  </si>
  <si>
    <t>si</t>
  </si>
  <si>
    <t>oil mol hyd</t>
  </si>
  <si>
    <t>pressure</t>
  </si>
  <si>
    <t>kpa</t>
  </si>
  <si>
    <t>aq rel perm</t>
  </si>
  <si>
    <t>TIME(day)</t>
  </si>
  <si>
    <t>Hyd_Diso_CH4_MR(kg/s)</t>
  </si>
  <si>
    <t>Hyd_Diso_CH4_CM(kg)</t>
  </si>
  <si>
    <t>Hyd_Diso_CH4_MV(Sm3/s)</t>
  </si>
  <si>
    <t>Hyd_Diso_CH4_CV(Sm3)</t>
  </si>
  <si>
    <t>Gas_Rate(kg/s)</t>
  </si>
  <si>
    <t>Cum_Gas(kg)</t>
  </si>
  <si>
    <t>Gas_Rate(Sm3/s)</t>
  </si>
  <si>
    <t>Cum_Gas(Sm3)</t>
  </si>
  <si>
    <t>Hyd_Diso_H2O_MR(kg/s)</t>
  </si>
  <si>
    <t>Hyd_Diso_H2O_CM(kg)</t>
  </si>
  <si>
    <t>Hyd_Diso_H2O_MV(Sm3/s)</t>
  </si>
  <si>
    <t>Hyd_Diso_H2O_CV(Sm3)</t>
  </si>
  <si>
    <t>WAT_Rate(kg/s)</t>
  </si>
  <si>
    <t>Cum_WAT(kg)</t>
  </si>
  <si>
    <t>WAT_Rate(Sm3/s)</t>
  </si>
  <si>
    <t>Cum_WAT(Sm3)</t>
  </si>
  <si>
    <t>2.96439e-323</t>
  </si>
  <si>
    <t>4.44659e-323</t>
  </si>
  <si>
    <t>2.07508e-322</t>
  </si>
  <si>
    <t>Energy Flux Integral at x = 0 Boundary</t>
  </si>
  <si>
    <t>CH4 Aqueous Mass Fraction</t>
  </si>
  <si>
    <t>CH4 Gas Mass Fraction</t>
  </si>
  <si>
    <t>Gas-Aqueous Capillary Pressure, MPa</t>
  </si>
  <si>
    <t>ICE Saturation</t>
  </si>
  <si>
    <t>P_cap</t>
  </si>
  <si>
    <t>P_cap (Mpa)</t>
  </si>
  <si>
    <t>(Mpa)</t>
  </si>
  <si>
    <t>Ice Sat</t>
  </si>
  <si>
    <t>Time(d)</t>
  </si>
  <si>
    <t>Cum_CH4_MRate(kg/s)</t>
  </si>
  <si>
    <t>Cum_CH4_VRate(ST m3/s)</t>
  </si>
  <si>
    <t>Cum_CH4_Mass(kg)</t>
  </si>
  <si>
    <t>Cum_CH4_Vol(ST m3)</t>
  </si>
  <si>
    <r>
      <t>Released CH</t>
    </r>
    <r>
      <rPr>
        <vertAlign val="subscript"/>
        <sz val="10"/>
        <color indexed="10"/>
        <rFont val="Verdana"/>
        <family val="2"/>
      </rPr>
      <t>4</t>
    </r>
    <r>
      <rPr>
        <sz val="10"/>
        <color indexed="10"/>
        <rFont val="Verdana"/>
        <family val="2"/>
      </rPr>
      <t xml:space="preserve"> from Hydrate, m</t>
    </r>
    <r>
      <rPr>
        <vertAlign val="superscript"/>
        <sz val="10"/>
        <color indexed="10"/>
        <rFont val="Verdana"/>
        <family val="2"/>
      </rPr>
      <t>3</t>
    </r>
    <r>
      <rPr>
        <sz val="10"/>
        <color indexed="10"/>
        <rFont val="Verdana"/>
        <family val="2"/>
      </rPr>
      <t xml:space="preserve"> (STP)</t>
    </r>
  </si>
  <si>
    <t>Time, days</t>
  </si>
  <si>
    <t>Dist</t>
  </si>
  <si>
    <t>(m)</t>
  </si>
  <si>
    <t>P_Aq</t>
  </si>
  <si>
    <t>Gas Saturation</t>
  </si>
  <si>
    <t>Aqueous Saturation</t>
  </si>
  <si>
    <t>Aqueous Relative Permeability</t>
  </si>
  <si>
    <t>Temperature, C</t>
  </si>
  <si>
    <t>Aqueous Pressure, MPa</t>
  </si>
  <si>
    <t>Gas Pressure, MPa</t>
  </si>
  <si>
    <t>Pressure</t>
  </si>
  <si>
    <t>Temperature</t>
  </si>
  <si>
    <t>S_Hydrate</t>
  </si>
  <si>
    <t>S_aqueous</t>
  </si>
  <si>
    <t>S_gas</t>
  </si>
  <si>
    <t>S_Ice</t>
  </si>
  <si>
    <t>P_CH4</t>
  </si>
  <si>
    <t>P_EqHydr</t>
  </si>
  <si>
    <t>P_SatWat</t>
  </si>
  <si>
    <t>C_Inhibitor</t>
  </si>
  <si>
    <t>(Pa)</t>
  </si>
  <si>
    <t>(Deg. C)</t>
  </si>
  <si>
    <t>(Mass Fraction)</t>
  </si>
  <si>
    <t>________</t>
  </si>
  <si>
    <t>_______________</t>
  </si>
  <si>
    <t>_____________</t>
  </si>
  <si>
    <t>____________</t>
  </si>
  <si>
    <t>C-CH4inGas</t>
  </si>
  <si>
    <t>C-CH4inAqu</t>
  </si>
  <si>
    <t>Dens_Gas</t>
  </si>
  <si>
    <t>Dens_Aqu</t>
  </si>
  <si>
    <t>Dens_Hydr</t>
  </si>
  <si>
    <t>Visc_Gas</t>
  </si>
  <si>
    <t>Visc_Aqu</t>
  </si>
  <si>
    <t>Phi</t>
  </si>
  <si>
    <t>PC_w</t>
  </si>
  <si>
    <t>Krel_Gas</t>
  </si>
  <si>
    <t>Krel_Aqu</t>
  </si>
  <si>
    <t>(Kg/m^3)</t>
  </si>
  <si>
    <t>(Kg/m*s)</t>
  </si>
  <si>
    <t>(MPa)</t>
  </si>
  <si>
    <t>1 Day</t>
  </si>
  <si>
    <t>0 Days</t>
  </si>
  <si>
    <t>Property</t>
  </si>
  <si>
    <t>units</t>
  </si>
  <si>
    <t>C</t>
  </si>
  <si>
    <t>Sw</t>
  </si>
  <si>
    <t>Fraction of PV</t>
  </si>
  <si>
    <t>Mpa</t>
  </si>
  <si>
    <t>P</t>
  </si>
  <si>
    <t>Hydrate Saturation</t>
  </si>
  <si>
    <t>Sg</t>
  </si>
  <si>
    <t xml:space="preserve">P[Pa] </t>
  </si>
  <si>
    <t xml:space="preserve"> T[C] </t>
  </si>
  <si>
    <t xml:space="preserve"> S_Hydr </t>
  </si>
  <si>
    <t xml:space="preserve"> S_aqu </t>
  </si>
  <si>
    <t xml:space="preserve"> S_gas </t>
  </si>
  <si>
    <t xml:space="preserve"> S_ice </t>
  </si>
  <si>
    <t xml:space="preserve"> X_Inhib </t>
  </si>
  <si>
    <t xml:space="preserve"> k_rg </t>
  </si>
  <si>
    <t xml:space="preserve"> k_rw </t>
  </si>
  <si>
    <t xml:space="preserve"> k_adj_F </t>
  </si>
  <si>
    <t xml:space="preserve"> X_m_G </t>
  </si>
  <si>
    <t xml:space="preserve"> X_m_A</t>
  </si>
  <si>
    <t>P (Mpa)</t>
  </si>
  <si>
    <t>_p2</t>
  </si>
  <si>
    <t>Pg(MPa)</t>
  </si>
  <si>
    <t>Pw(MPa)</t>
  </si>
  <si>
    <t>Temp</t>
  </si>
  <si>
    <t>Water Saturation</t>
  </si>
  <si>
    <t>CH4 in aqu (Mass Fraction)</t>
  </si>
  <si>
    <t>Gas Sat</t>
  </si>
  <si>
    <t>1 Hour</t>
  </si>
  <si>
    <t>5 Days</t>
  </si>
  <si>
    <t>2 Minutes</t>
  </si>
  <si>
    <t>5 minutes</t>
  </si>
  <si>
    <t>20 Minutes</t>
  </si>
  <si>
    <t>10 Minutes</t>
  </si>
  <si>
    <t>30 Minutes</t>
  </si>
  <si>
    <t>45 Minutes</t>
  </si>
  <si>
    <t>5 Minutes</t>
  </si>
  <si>
    <t>1 hour</t>
  </si>
  <si>
    <r>
      <t>Released CH</t>
    </r>
    <r>
      <rPr>
        <vertAlign val="subscript"/>
        <sz val="10"/>
        <rFont val="Verdana"/>
        <family val="2"/>
      </rPr>
      <t>4</t>
    </r>
    <r>
      <rPr>
        <sz val="10"/>
        <rFont val="Verdana"/>
        <family val="2"/>
      </rPr>
      <t>, m</t>
    </r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 xml:space="preserve"> (STP)</t>
    </r>
  </si>
  <si>
    <r>
      <t>Produced CH</t>
    </r>
    <r>
      <rPr>
        <vertAlign val="subscript"/>
        <sz val="10"/>
        <rFont val="Verdana"/>
        <family val="2"/>
      </rPr>
      <t>4</t>
    </r>
    <r>
      <rPr>
        <sz val="10"/>
        <rFont val="Verdana"/>
        <family val="2"/>
      </rPr>
      <t>, m</t>
    </r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 xml:space="preserve"> (STP)</t>
    </r>
  </si>
  <si>
    <t>Energy Flux Integral at x = 0 Boundary, MJ</t>
  </si>
  <si>
    <t>A00 0</t>
  </si>
  <si>
    <t>A00 1</t>
  </si>
  <si>
    <t>A00 2</t>
  </si>
  <si>
    <t>A00 3</t>
  </si>
  <si>
    <t>A00 4</t>
  </si>
  <si>
    <t>A00 5</t>
  </si>
  <si>
    <t>A00 6</t>
  </si>
  <si>
    <t>A00 7</t>
  </si>
  <si>
    <t>A00 8</t>
  </si>
  <si>
    <t>A00 9</t>
  </si>
  <si>
    <t>A0010</t>
  </si>
  <si>
    <t>A0011</t>
  </si>
  <si>
    <t>A0012</t>
  </si>
  <si>
    <t>A0013</t>
  </si>
  <si>
    <t>A0014</t>
  </si>
  <si>
    <t>A0015</t>
  </si>
  <si>
    <t>A0016</t>
  </si>
  <si>
    <t>A0017</t>
  </si>
  <si>
    <t>A0018</t>
  </si>
  <si>
    <t>A0019</t>
  </si>
  <si>
    <t>A0020</t>
  </si>
  <si>
    <t>A0021</t>
  </si>
  <si>
    <t>A0022</t>
  </si>
  <si>
    <t>A0023</t>
  </si>
  <si>
    <t>A0024</t>
  </si>
  <si>
    <t>A0025</t>
  </si>
  <si>
    <t>A0026</t>
  </si>
  <si>
    <t>A0027</t>
  </si>
  <si>
    <t>A0028</t>
  </si>
  <si>
    <t>A0029</t>
  </si>
  <si>
    <t>A0030</t>
  </si>
  <si>
    <t>Pc (MPa)</t>
  </si>
  <si>
    <t>Dist (m)</t>
  </si>
  <si>
    <t>Ice Saturation</t>
  </si>
  <si>
    <t>CH4 cumulative produced (SC m3)</t>
  </si>
  <si>
    <t>Rate of produced CH4 (SC m3/s)</t>
  </si>
  <si>
    <t>dist</t>
  </si>
  <si>
    <t xml:space="preserve">Pg[mPa] </t>
  </si>
  <si>
    <t xml:space="preserve"> X_w_G </t>
  </si>
  <si>
    <t>Paq (Mpa)</t>
  </si>
  <si>
    <t>Pcap(Mpa)</t>
  </si>
  <si>
    <t>Time(s)</t>
  </si>
  <si>
    <t>sw</t>
  </si>
  <si>
    <t>ice conc</t>
  </si>
  <si>
    <t>Sice</t>
  </si>
  <si>
    <t>revised Sw</t>
  </si>
  <si>
    <t>revised temp</t>
  </si>
  <si>
    <t>revised pressure</t>
  </si>
  <si>
    <t>rev aq mass fraction</t>
  </si>
</sst>
</file>

<file path=xl/styles.xml><?xml version="1.0" encoding="utf-8"?>
<styleSheet xmlns="http://schemas.openxmlformats.org/spreadsheetml/2006/main">
  <numFmts count="2">
    <numFmt numFmtId="164" formatCode="0.0000"/>
    <numFmt numFmtId="165" formatCode="0.0000E+00"/>
  </numFmts>
  <fonts count="23">
    <font>
      <sz val="10"/>
      <name val="Verdana"/>
    </font>
    <font>
      <sz val="10"/>
      <name val="Verdana"/>
      <family val="2"/>
    </font>
    <font>
      <sz val="10"/>
      <name val="Courier New"/>
      <family val="3"/>
    </font>
    <font>
      <sz val="10"/>
      <color indexed="10"/>
      <name val="Courier New"/>
      <family val="3"/>
    </font>
    <font>
      <b/>
      <sz val="10"/>
      <color indexed="10"/>
      <name val="Courier New"/>
      <family val="3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2"/>
      <color indexed="10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0"/>
      <name val="Arial"/>
      <family val="2"/>
    </font>
    <font>
      <sz val="10"/>
      <name val="Verdana"/>
      <family val="2"/>
    </font>
    <font>
      <vertAlign val="subscript"/>
      <sz val="10"/>
      <color indexed="10"/>
      <name val="Verdana"/>
      <family val="2"/>
    </font>
    <font>
      <vertAlign val="superscript"/>
      <sz val="10"/>
      <color indexed="10"/>
      <name val="Verdana"/>
      <family val="2"/>
    </font>
    <font>
      <vertAlign val="subscript"/>
      <sz val="10"/>
      <name val="Verdana"/>
      <family val="2"/>
    </font>
    <font>
      <vertAlign val="superscript"/>
      <sz val="10"/>
      <name val="Verdana"/>
      <family val="2"/>
    </font>
    <font>
      <sz val="8"/>
      <name val="Verdana"/>
      <family val="2"/>
    </font>
    <font>
      <sz val="10"/>
      <color indexed="10"/>
      <name val="Times New Roman"/>
      <family val="1"/>
    </font>
    <font>
      <sz val="10"/>
      <name val="Times New Roman"/>
      <family val="1"/>
    </font>
    <font>
      <b/>
      <sz val="12"/>
      <color indexed="10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sz val="10"/>
      <color rgb="FFFF0000"/>
      <name val="Verdan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8" fillId="0" borderId="0"/>
    <xf numFmtId="0" fontId="21" fillId="0" borderId="0"/>
  </cellStyleXfs>
  <cellXfs count="36">
    <xf numFmtId="0" fontId="0" fillId="0" borderId="0" xfId="0"/>
    <xf numFmtId="165" fontId="0" fillId="0" borderId="0" xfId="0" applyNumberFormat="1"/>
    <xf numFmtId="165" fontId="2" fillId="0" borderId="0" xfId="0" applyNumberFormat="1" applyFont="1"/>
    <xf numFmtId="165" fontId="4" fillId="0" borderId="0" xfId="0" applyNumberFormat="1" applyFont="1"/>
    <xf numFmtId="165" fontId="3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7" fillId="0" borderId="0" xfId="0" applyNumberFormat="1" applyFont="1"/>
    <xf numFmtId="0" fontId="7" fillId="0" borderId="0" xfId="0" applyFont="1"/>
    <xf numFmtId="0" fontId="6" fillId="0" borderId="0" xfId="0" applyFont="1"/>
    <xf numFmtId="11" fontId="0" fillId="0" borderId="0" xfId="0" applyNumberFormat="1"/>
    <xf numFmtId="0" fontId="8" fillId="0" borderId="0" xfId="1"/>
    <xf numFmtId="0" fontId="9" fillId="0" borderId="0" xfId="1" applyFont="1"/>
    <xf numFmtId="11" fontId="9" fillId="0" borderId="0" xfId="0" applyNumberFormat="1" applyFont="1"/>
    <xf numFmtId="1" fontId="5" fillId="0" borderId="0" xfId="0" applyNumberFormat="1" applyFont="1" applyAlignment="1">
      <alignment horizontal="center"/>
    </xf>
    <xf numFmtId="1" fontId="0" fillId="0" borderId="0" xfId="0" applyNumberFormat="1"/>
    <xf numFmtId="1" fontId="2" fillId="0" borderId="0" xfId="0" applyNumberFormat="1" applyFont="1"/>
    <xf numFmtId="0" fontId="10" fillId="0" borderId="0" xfId="0" applyFont="1"/>
    <xf numFmtId="0" fontId="5" fillId="0" borderId="0" xfId="0" applyFont="1"/>
    <xf numFmtId="165" fontId="5" fillId="0" borderId="0" xfId="0" applyNumberFormat="1" applyFont="1"/>
    <xf numFmtId="165" fontId="5" fillId="0" borderId="0" xfId="0" applyNumberFormat="1" applyFont="1" applyAlignment="1">
      <alignment horizontal="center" wrapText="1"/>
    </xf>
    <xf numFmtId="0" fontId="11" fillId="0" borderId="0" xfId="0" applyFont="1"/>
    <xf numFmtId="0" fontId="5" fillId="0" borderId="0" xfId="0" applyFont="1" applyAlignment="1">
      <alignment wrapText="1"/>
    </xf>
    <xf numFmtId="165" fontId="5" fillId="0" borderId="0" xfId="0" applyNumberFormat="1" applyFont="1" applyAlignment="1">
      <alignment wrapText="1"/>
    </xf>
    <xf numFmtId="165" fontId="17" fillId="0" borderId="0" xfId="0" applyNumberFormat="1" applyFont="1" applyAlignment="1">
      <alignment horizontal="center" wrapText="1"/>
    </xf>
    <xf numFmtId="165" fontId="17" fillId="0" borderId="0" xfId="0" applyNumberFormat="1" applyFont="1" applyAlignment="1">
      <alignment wrapText="1"/>
    </xf>
    <xf numFmtId="0" fontId="18" fillId="0" borderId="0" xfId="0" applyFont="1"/>
    <xf numFmtId="165" fontId="19" fillId="0" borderId="0" xfId="0" applyNumberFormat="1" applyFont="1"/>
    <xf numFmtId="11" fontId="18" fillId="0" borderId="0" xfId="0" applyNumberFormat="1" applyFont="1"/>
    <xf numFmtId="165" fontId="18" fillId="0" borderId="0" xfId="0" applyNumberFormat="1" applyFont="1"/>
    <xf numFmtId="0" fontId="1" fillId="0" borderId="0" xfId="0" applyFont="1" applyAlignment="1">
      <alignment wrapText="1"/>
    </xf>
    <xf numFmtId="0" fontId="1" fillId="0" borderId="0" xfId="0" applyFont="1"/>
    <xf numFmtId="164" fontId="0" fillId="0" borderId="0" xfId="0" applyNumberFormat="1"/>
    <xf numFmtId="0" fontId="21" fillId="0" borderId="0" xfId="2"/>
    <xf numFmtId="14" fontId="21" fillId="0" borderId="0" xfId="2" applyNumberFormat="1"/>
    <xf numFmtId="0" fontId="22" fillId="0" borderId="0" xfId="0" applyFont="1"/>
  </cellXfs>
  <cellStyles count="3">
    <cellStyle name="Normal" xfId="0" builtinId="0"/>
    <cellStyle name="Normal_HydrateModelComparisonBaseDescription01_Hydrate1d_excel_scratch_1" xfId="1"/>
    <cellStyle name="Normal_STARS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3788546255506612E-2"/>
          <c:y val="0.11833557578809216"/>
          <c:w val="0.8403083700440529"/>
          <c:h val="0.81144394826120336"/>
        </c:manualLayout>
      </c:layout>
      <c:scatterChart>
        <c:scatterStyle val="lineMarker"/>
        <c:ser>
          <c:idx val="0"/>
          <c:order val="0"/>
          <c:tx>
            <c:v>STOMP_1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STOMP!$A$37:$A$67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STOMP!$E$37:$E$67</c:f>
              <c:numCache>
                <c:formatCode>0.0000E+00</c:formatCode>
                <c:ptCount val="31"/>
                <c:pt idx="0">
                  <c:v>1</c:v>
                </c:pt>
                <c:pt idx="1">
                  <c:v>0.42244999999999999</c:v>
                </c:pt>
                <c:pt idx="2">
                  <c:v>0.440141</c:v>
                </c:pt>
                <c:pt idx="3">
                  <c:v>0.458648</c:v>
                </c:pt>
                <c:pt idx="4">
                  <c:v>0.51141800000000004</c:v>
                </c:pt>
                <c:pt idx="5">
                  <c:v>0.48193200000000003</c:v>
                </c:pt>
                <c:pt idx="6">
                  <c:v>0.45208799999999999</c:v>
                </c:pt>
                <c:pt idx="7">
                  <c:v>0.432257</c:v>
                </c:pt>
                <c:pt idx="8">
                  <c:v>0.45054100000000002</c:v>
                </c:pt>
                <c:pt idx="9">
                  <c:v>0.47328900000000002</c:v>
                </c:pt>
                <c:pt idx="10">
                  <c:v>0.475304</c:v>
                </c:pt>
                <c:pt idx="11">
                  <c:v>0.47718699999999997</c:v>
                </c:pt>
                <c:pt idx="12">
                  <c:v>0.47894599999999998</c:v>
                </c:pt>
                <c:pt idx="13">
                  <c:v>0.48058800000000002</c:v>
                </c:pt>
                <c:pt idx="14">
                  <c:v>0.48211599999999999</c:v>
                </c:pt>
                <c:pt idx="15">
                  <c:v>0.48353499999999999</c:v>
                </c:pt>
                <c:pt idx="16">
                  <c:v>0.484848</c:v>
                </c:pt>
                <c:pt idx="17">
                  <c:v>0.48605799999999999</c:v>
                </c:pt>
                <c:pt idx="18">
                  <c:v>0.48716799999999999</c:v>
                </c:pt>
                <c:pt idx="19">
                  <c:v>0.48818</c:v>
                </c:pt>
                <c:pt idx="20">
                  <c:v>0.48909900000000001</c:v>
                </c:pt>
                <c:pt idx="21">
                  <c:v>0.489925</c:v>
                </c:pt>
                <c:pt idx="22">
                  <c:v>0.49066100000000001</c:v>
                </c:pt>
                <c:pt idx="23">
                  <c:v>0.49131000000000002</c:v>
                </c:pt>
                <c:pt idx="24">
                  <c:v>0.491873</c:v>
                </c:pt>
                <c:pt idx="25">
                  <c:v>0.49235299999999999</c:v>
                </c:pt>
                <c:pt idx="26">
                  <c:v>0.49275000000000002</c:v>
                </c:pt>
                <c:pt idx="27">
                  <c:v>0.493066</c:v>
                </c:pt>
                <c:pt idx="28">
                  <c:v>0.49330200000000002</c:v>
                </c:pt>
                <c:pt idx="29">
                  <c:v>0.49345899999999998</c:v>
                </c:pt>
                <c:pt idx="30">
                  <c:v>0.49353799999999998</c:v>
                </c:pt>
              </c:numCache>
            </c:numRef>
          </c:yVal>
        </c:ser>
        <c:ser>
          <c:idx val="4"/>
          <c:order val="1"/>
          <c:tx>
            <c:v>HydResSim_1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HydResSim!$A$5:$A$35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HydResSim!$G$37:$G$67</c:f>
              <c:numCache>
                <c:formatCode>0.00E+00</c:formatCode>
                <c:ptCount val="31"/>
                <c:pt idx="0">
                  <c:v>1</c:v>
                </c:pt>
                <c:pt idx="1">
                  <c:v>0.56740000000000002</c:v>
                </c:pt>
                <c:pt idx="2">
                  <c:v>0.46557999999999999</c:v>
                </c:pt>
                <c:pt idx="3">
                  <c:v>0.47955999999999999</c:v>
                </c:pt>
                <c:pt idx="4">
                  <c:v>0.49182999999999999</c:v>
                </c:pt>
                <c:pt idx="5">
                  <c:v>0.40303</c:v>
                </c:pt>
                <c:pt idx="6">
                  <c:v>0.4849</c:v>
                </c:pt>
                <c:pt idx="7">
                  <c:v>0.47036</c:v>
                </c:pt>
                <c:pt idx="8">
                  <c:v>0.45782</c:v>
                </c:pt>
                <c:pt idx="9">
                  <c:v>0.45057000000000003</c:v>
                </c:pt>
                <c:pt idx="10">
                  <c:v>0.45269999999999999</c:v>
                </c:pt>
                <c:pt idx="11">
                  <c:v>0.46705000000000002</c:v>
                </c:pt>
                <c:pt idx="12">
                  <c:v>0.48000999999999999</c:v>
                </c:pt>
                <c:pt idx="13">
                  <c:v>0.48734</c:v>
                </c:pt>
                <c:pt idx="14">
                  <c:v>0.49108000000000002</c:v>
                </c:pt>
                <c:pt idx="15">
                  <c:v>0.49121999999999999</c:v>
                </c:pt>
                <c:pt idx="16">
                  <c:v>0.49135000000000001</c:v>
                </c:pt>
                <c:pt idx="17">
                  <c:v>0.49147999999999997</c:v>
                </c:pt>
                <c:pt idx="18">
                  <c:v>0.49159999999999998</c:v>
                </c:pt>
                <c:pt idx="19">
                  <c:v>0.49171999999999999</c:v>
                </c:pt>
                <c:pt idx="20">
                  <c:v>0.49182999999999999</c:v>
                </c:pt>
                <c:pt idx="21">
                  <c:v>0.49192000000000002</c:v>
                </c:pt>
                <c:pt idx="22">
                  <c:v>0.49202000000000001</c:v>
                </c:pt>
                <c:pt idx="23">
                  <c:v>0.49209999999999998</c:v>
                </c:pt>
                <c:pt idx="24">
                  <c:v>0.49217</c:v>
                </c:pt>
                <c:pt idx="25">
                  <c:v>0.49223</c:v>
                </c:pt>
                <c:pt idx="26">
                  <c:v>0.49228</c:v>
                </c:pt>
                <c:pt idx="27">
                  <c:v>0.49232999999999999</c:v>
                </c:pt>
                <c:pt idx="28">
                  <c:v>0.49236000000000002</c:v>
                </c:pt>
                <c:pt idx="29">
                  <c:v>0.49237999999999998</c:v>
                </c:pt>
                <c:pt idx="30">
                  <c:v>0.49238999999999999</c:v>
                </c:pt>
              </c:numCache>
            </c:numRef>
          </c:yVal>
        </c:ser>
        <c:ser>
          <c:idx val="8"/>
          <c:order val="2"/>
          <c:tx>
            <c:v>STARS_1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STARS!$A$38:$A$67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STARS!$T$38:$T$67</c:f>
              <c:numCache>
                <c:formatCode>General</c:formatCode>
                <c:ptCount val="30"/>
                <c:pt idx="0">
                  <c:v>1</c:v>
                </c:pt>
                <c:pt idx="1">
                  <c:v>0.37597583124345579</c:v>
                </c:pt>
                <c:pt idx="2">
                  <c:v>0.41008558340465578</c:v>
                </c:pt>
                <c:pt idx="3">
                  <c:v>0.45695791938231034</c:v>
                </c:pt>
                <c:pt idx="4">
                  <c:v>0.49624566504793272</c:v>
                </c:pt>
                <c:pt idx="5">
                  <c:v>0.5147159052014203</c:v>
                </c:pt>
                <c:pt idx="6">
                  <c:v>0.50281964227511722</c:v>
                </c:pt>
                <c:pt idx="7">
                  <c:v>0.47201900000000002</c:v>
                </c:pt>
                <c:pt idx="8">
                  <c:v>0.45959899999999998</c:v>
                </c:pt>
                <c:pt idx="9">
                  <c:v>0.460337</c:v>
                </c:pt>
                <c:pt idx="10">
                  <c:v>0.44423499999999999</c:v>
                </c:pt>
                <c:pt idx="11">
                  <c:v>0.43903399999999998</c:v>
                </c:pt>
                <c:pt idx="12">
                  <c:v>0.43895299999999998</c:v>
                </c:pt>
                <c:pt idx="13">
                  <c:v>0.45366600000000001</c:v>
                </c:pt>
                <c:pt idx="14">
                  <c:v>0.46401500000000001</c:v>
                </c:pt>
                <c:pt idx="15">
                  <c:v>0.47170699999999999</c:v>
                </c:pt>
                <c:pt idx="16">
                  <c:v>0.47669099999999998</c:v>
                </c:pt>
                <c:pt idx="17">
                  <c:v>0.47943400000000003</c:v>
                </c:pt>
                <c:pt idx="18">
                  <c:v>0.481097</c:v>
                </c:pt>
                <c:pt idx="19">
                  <c:v>0.48165599999999997</c:v>
                </c:pt>
                <c:pt idx="20">
                  <c:v>0.48192200000000002</c:v>
                </c:pt>
                <c:pt idx="21">
                  <c:v>0.48216199999999998</c:v>
                </c:pt>
                <c:pt idx="22">
                  <c:v>0.48237600000000003</c:v>
                </c:pt>
                <c:pt idx="23">
                  <c:v>0.48256199999999999</c:v>
                </c:pt>
                <c:pt idx="24">
                  <c:v>0.48272199999999998</c:v>
                </c:pt>
                <c:pt idx="25">
                  <c:v>0.48285499999999998</c:v>
                </c:pt>
                <c:pt idx="26">
                  <c:v>0.48296099999999997</c:v>
                </c:pt>
                <c:pt idx="27">
                  <c:v>0.483041</c:v>
                </c:pt>
                <c:pt idx="28">
                  <c:v>0.48309299999999999</c:v>
                </c:pt>
                <c:pt idx="29">
                  <c:v>0.48311900000000002</c:v>
                </c:pt>
              </c:numCache>
            </c:numRef>
          </c:yVal>
        </c:ser>
        <c:ser>
          <c:idx val="15"/>
          <c:order val="3"/>
          <c:tx>
            <c:v>TOUGH_1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TOUGH!$A$37:$A$67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TOUGH!$E$37:$E$67</c:f>
              <c:numCache>
                <c:formatCode>0.00E+00</c:formatCode>
                <c:ptCount val="31"/>
                <c:pt idx="0">
                  <c:v>1</c:v>
                </c:pt>
                <c:pt idx="1">
                  <c:v>0.49393316999999998</c:v>
                </c:pt>
                <c:pt idx="2">
                  <c:v>0.43413508000000001</c:v>
                </c:pt>
                <c:pt idx="3">
                  <c:v>0.43033654999999998</c:v>
                </c:pt>
                <c:pt idx="4">
                  <c:v>0.48533956</c:v>
                </c:pt>
                <c:pt idx="5">
                  <c:v>0.49080854000000002</c:v>
                </c:pt>
                <c:pt idx="6">
                  <c:v>0.47560183</c:v>
                </c:pt>
                <c:pt idx="7">
                  <c:v>0.46215440000000002</c:v>
                </c:pt>
                <c:pt idx="8">
                  <c:v>0.45283427999999998</c:v>
                </c:pt>
                <c:pt idx="9">
                  <c:v>0.45046406999999999</c:v>
                </c:pt>
                <c:pt idx="10">
                  <c:v>0.45951292999999999</c:v>
                </c:pt>
                <c:pt idx="11">
                  <c:v>0.47466124999999998</c:v>
                </c:pt>
                <c:pt idx="12">
                  <c:v>0.48412491000000002</c:v>
                </c:pt>
                <c:pt idx="13">
                  <c:v>0.48944086999999997</c:v>
                </c:pt>
                <c:pt idx="14">
                  <c:v>0.49112404999999998</c:v>
                </c:pt>
                <c:pt idx="15">
                  <c:v>0.49126405000000001</c:v>
                </c:pt>
                <c:pt idx="16">
                  <c:v>0.49139871000000002</c:v>
                </c:pt>
                <c:pt idx="17">
                  <c:v>0.49152733999999998</c:v>
                </c:pt>
                <c:pt idx="18">
                  <c:v>0.49164931000000001</c:v>
                </c:pt>
                <c:pt idx="19">
                  <c:v>0.49176405000000001</c:v>
                </c:pt>
                <c:pt idx="20">
                  <c:v>0.49187104999999998</c:v>
                </c:pt>
                <c:pt idx="21">
                  <c:v>0.49196982</c:v>
                </c:pt>
                <c:pt idx="22">
                  <c:v>0.49205992999999998</c:v>
                </c:pt>
                <c:pt idx="23">
                  <c:v>0.492141</c:v>
                </c:pt>
                <c:pt idx="24">
                  <c:v>0.49221267000000002</c:v>
                </c:pt>
                <c:pt idx="25">
                  <c:v>0.49227465999999998</c:v>
                </c:pt>
                <c:pt idx="26">
                  <c:v>0.49232671</c:v>
                </c:pt>
                <c:pt idx="27">
                  <c:v>0.49236859999999999</c:v>
                </c:pt>
                <c:pt idx="28">
                  <c:v>0.49240017000000003</c:v>
                </c:pt>
                <c:pt idx="29">
                  <c:v>0.49242128000000002</c:v>
                </c:pt>
                <c:pt idx="30">
                  <c:v>0.49243186</c:v>
                </c:pt>
              </c:numCache>
            </c:numRef>
          </c:yVal>
        </c:ser>
        <c:ser>
          <c:idx val="1"/>
          <c:order val="4"/>
          <c:tx>
            <c:v>MH21_1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'MH21'!$A$37:$A$66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'MH21'!$E$37:$E$66</c:f>
              <c:numCache>
                <c:formatCode>General</c:formatCode>
                <c:ptCount val="30"/>
                <c:pt idx="0">
                  <c:v>1</c:v>
                </c:pt>
                <c:pt idx="1">
                  <c:v>0.41355399999999998</c:v>
                </c:pt>
                <c:pt idx="2">
                  <c:v>0.43280999999999997</c:v>
                </c:pt>
                <c:pt idx="3">
                  <c:v>0.46440999999999999</c:v>
                </c:pt>
                <c:pt idx="4">
                  <c:v>0.48775099999999999</c:v>
                </c:pt>
                <c:pt idx="5">
                  <c:v>0.47756700000000002</c:v>
                </c:pt>
                <c:pt idx="6">
                  <c:v>0.46330399999999999</c:v>
                </c:pt>
                <c:pt idx="7">
                  <c:v>0.45125599999999999</c:v>
                </c:pt>
                <c:pt idx="8">
                  <c:v>0.443081</c:v>
                </c:pt>
                <c:pt idx="9">
                  <c:v>0.44165700000000002</c:v>
                </c:pt>
                <c:pt idx="10">
                  <c:v>0.45399600000000001</c:v>
                </c:pt>
                <c:pt idx="11">
                  <c:v>0.46997899999999998</c:v>
                </c:pt>
                <c:pt idx="12">
                  <c:v>0.47973900000000003</c:v>
                </c:pt>
                <c:pt idx="13">
                  <c:v>0.48517199999999999</c:v>
                </c:pt>
                <c:pt idx="14">
                  <c:v>0.48674800000000001</c:v>
                </c:pt>
                <c:pt idx="15">
                  <c:v>0.48715399999999998</c:v>
                </c:pt>
                <c:pt idx="16">
                  <c:v>0.48750100000000002</c:v>
                </c:pt>
                <c:pt idx="17">
                  <c:v>0.48780400000000002</c:v>
                </c:pt>
                <c:pt idx="18">
                  <c:v>0.48807099999999998</c:v>
                </c:pt>
                <c:pt idx="19">
                  <c:v>0.48830800000000002</c:v>
                </c:pt>
                <c:pt idx="20">
                  <c:v>0.48851800000000001</c:v>
                </c:pt>
                <c:pt idx="21">
                  <c:v>0.488705</c:v>
                </c:pt>
                <c:pt idx="22">
                  <c:v>0.488871</c:v>
                </c:pt>
                <c:pt idx="23">
                  <c:v>0.48901600000000001</c:v>
                </c:pt>
                <c:pt idx="24">
                  <c:v>0.48914099999999999</c:v>
                </c:pt>
                <c:pt idx="25">
                  <c:v>0.48924800000000002</c:v>
                </c:pt>
                <c:pt idx="26">
                  <c:v>0.48933700000000002</c:v>
                </c:pt>
                <c:pt idx="27">
                  <c:v>0.48940699999999998</c:v>
                </c:pt>
                <c:pt idx="28">
                  <c:v>0.48946000000000001</c:v>
                </c:pt>
                <c:pt idx="29">
                  <c:v>0.48949500000000001</c:v>
                </c:pt>
              </c:numCache>
            </c:numRef>
          </c:yVal>
        </c:ser>
        <c:ser>
          <c:idx val="2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stars_m!$E$3:$E$33</c:f>
              <c:numCache>
                <c:formatCode>0.00E+00</c:formatCode>
                <c:ptCount val="31"/>
                <c:pt idx="0">
                  <c:v>0.93799999999999994</c:v>
                </c:pt>
                <c:pt idx="1">
                  <c:v>0.39100000000000001</c:v>
                </c:pt>
                <c:pt idx="2">
                  <c:v>0.35699999999999998</c:v>
                </c:pt>
                <c:pt idx="3">
                  <c:v>0.48299999999999998</c:v>
                </c:pt>
                <c:pt idx="4">
                  <c:v>0.48799999999999999</c:v>
                </c:pt>
                <c:pt idx="5">
                  <c:v>0.46899999999999997</c:v>
                </c:pt>
                <c:pt idx="6">
                  <c:v>0.45400000000000001</c:v>
                </c:pt>
                <c:pt idx="7">
                  <c:v>0.44400000000000001</c:v>
                </c:pt>
                <c:pt idx="8">
                  <c:v>0.44</c:v>
                </c:pt>
                <c:pt idx="9">
                  <c:v>0.45900000000000002</c:v>
                </c:pt>
                <c:pt idx="10">
                  <c:v>0.47799999999999998</c:v>
                </c:pt>
                <c:pt idx="11">
                  <c:v>0.48399999999999999</c:v>
                </c:pt>
                <c:pt idx="12">
                  <c:v>0.48399999999999999</c:v>
                </c:pt>
                <c:pt idx="13">
                  <c:v>0.48499999999999999</c:v>
                </c:pt>
                <c:pt idx="14">
                  <c:v>0.48499999999999999</c:v>
                </c:pt>
                <c:pt idx="15">
                  <c:v>0.48599999999999999</c:v>
                </c:pt>
                <c:pt idx="16">
                  <c:v>0.48599999999999999</c:v>
                </c:pt>
                <c:pt idx="17">
                  <c:v>0.48699999999999999</c:v>
                </c:pt>
                <c:pt idx="18">
                  <c:v>0.48699999999999999</c:v>
                </c:pt>
                <c:pt idx="19">
                  <c:v>0.48799999999999999</c:v>
                </c:pt>
                <c:pt idx="20">
                  <c:v>0.48799999999999999</c:v>
                </c:pt>
                <c:pt idx="21">
                  <c:v>0.48799999999999999</c:v>
                </c:pt>
                <c:pt idx="22">
                  <c:v>0.48899999999999999</c:v>
                </c:pt>
                <c:pt idx="23">
                  <c:v>0.48899999999999999</c:v>
                </c:pt>
                <c:pt idx="24">
                  <c:v>0.48899999999999999</c:v>
                </c:pt>
                <c:pt idx="25">
                  <c:v>0.48899999999999999</c:v>
                </c:pt>
                <c:pt idx="26">
                  <c:v>0.49</c:v>
                </c:pt>
                <c:pt idx="27">
                  <c:v>0.49</c:v>
                </c:pt>
                <c:pt idx="28">
                  <c:v>0.49</c:v>
                </c:pt>
                <c:pt idx="29">
                  <c:v>0.49</c:v>
                </c:pt>
                <c:pt idx="30">
                  <c:v>0.49</c:v>
                </c:pt>
              </c:numCache>
            </c:numRef>
          </c:yVal>
        </c:ser>
        <c:ser>
          <c:idx val="3"/>
          <c:order val="6"/>
          <c:tx>
            <c:v>UH_2m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UHoust!$E$4:$E$33</c:f>
              <c:numCache>
                <c:formatCode>General</c:formatCode>
                <c:ptCount val="30"/>
                <c:pt idx="0">
                  <c:v>0.35749900000000001</c:v>
                </c:pt>
                <c:pt idx="1">
                  <c:v>0.352404</c:v>
                </c:pt>
                <c:pt idx="2">
                  <c:v>0.36465500000000001</c:v>
                </c:pt>
                <c:pt idx="3">
                  <c:v>0.40571699999999999</c:v>
                </c:pt>
                <c:pt idx="4">
                  <c:v>0.472165</c:v>
                </c:pt>
                <c:pt idx="5">
                  <c:v>0.46477800000000002</c:v>
                </c:pt>
                <c:pt idx="6">
                  <c:v>0.45816200000000001</c:v>
                </c:pt>
                <c:pt idx="7">
                  <c:v>0.45346700000000001</c:v>
                </c:pt>
                <c:pt idx="8">
                  <c:v>0.45096399999999998</c:v>
                </c:pt>
                <c:pt idx="9">
                  <c:v>0.45101999999999998</c:v>
                </c:pt>
                <c:pt idx="10">
                  <c:v>0.45411299999999999</c:v>
                </c:pt>
                <c:pt idx="11">
                  <c:v>0.460449</c:v>
                </c:pt>
                <c:pt idx="12">
                  <c:v>0.468721</c:v>
                </c:pt>
                <c:pt idx="13">
                  <c:v>0.47648699999999999</c:v>
                </c:pt>
                <c:pt idx="14">
                  <c:v>0.48256300000000002</c:v>
                </c:pt>
                <c:pt idx="15">
                  <c:v>0.48702000000000001</c:v>
                </c:pt>
                <c:pt idx="16">
                  <c:v>0.49022300000000002</c:v>
                </c:pt>
                <c:pt idx="17">
                  <c:v>0.49243399999999998</c:v>
                </c:pt>
                <c:pt idx="18">
                  <c:v>0.49381999999999998</c:v>
                </c:pt>
                <c:pt idx="19">
                  <c:v>0.49554399999999998</c:v>
                </c:pt>
                <c:pt idx="20">
                  <c:v>0.49679800000000002</c:v>
                </c:pt>
                <c:pt idx="21">
                  <c:v>0.49770999999999999</c:v>
                </c:pt>
                <c:pt idx="22">
                  <c:v>0.49837100000000001</c:v>
                </c:pt>
                <c:pt idx="23">
                  <c:v>0.49884600000000001</c:v>
                </c:pt>
                <c:pt idx="24">
                  <c:v>0.49918499999999999</c:v>
                </c:pt>
                <c:pt idx="25">
                  <c:v>0.49942399999999998</c:v>
                </c:pt>
                <c:pt idx="26">
                  <c:v>0.49958900000000001</c:v>
                </c:pt>
                <c:pt idx="27">
                  <c:v>0.49969799999999998</c:v>
                </c:pt>
                <c:pt idx="28">
                  <c:v>0.49976399999999999</c:v>
                </c:pt>
                <c:pt idx="29">
                  <c:v>0.49979499999999999</c:v>
                </c:pt>
              </c:numCache>
            </c:numRef>
          </c:yVal>
        </c:ser>
        <c:axId val="95317376"/>
        <c:axId val="95336320"/>
      </c:scatterChart>
      <c:valAx>
        <c:axId val="95317376"/>
        <c:scaling>
          <c:orientation val="minMax"/>
          <c:min val="0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3832599118942733"/>
              <c:y val="0.9570876722334285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336320"/>
        <c:crosses val="autoZero"/>
        <c:crossBetween val="midCat"/>
      </c:valAx>
      <c:valAx>
        <c:axId val="95336320"/>
        <c:scaling>
          <c:orientation val="minMax"/>
          <c:max val="1"/>
        </c:scaling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Aq. Saturation</a:t>
                </a:r>
              </a:p>
            </c:rich>
          </c:tx>
          <c:layout>
            <c:manualLayout>
              <c:xMode val="edge"/>
              <c:yMode val="edge"/>
              <c:x val="5.5066079295154188E-3"/>
              <c:y val="0.44993525354194186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31737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6132596685082866E-2"/>
          <c:y val="5.4545454545454543E-2"/>
          <c:w val="0.84088397790055247"/>
          <c:h val="0.84155844155844151"/>
        </c:manualLayout>
      </c:layout>
      <c:scatterChart>
        <c:scatterStyle val="lineMarker"/>
        <c:ser>
          <c:idx val="2"/>
          <c:order val="0"/>
          <c:tx>
            <c:v>STOMP_3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STOMP!$A$37:$A$67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STOMP!$D$37:$D$67</c:f>
              <c:numCache>
                <c:formatCode>0.0000E+00</c:formatCode>
                <c:ptCount val="31"/>
                <c:pt idx="0">
                  <c:v>0</c:v>
                </c:pt>
                <c:pt idx="1">
                  <c:v>0.14811099999999999</c:v>
                </c:pt>
                <c:pt idx="2">
                  <c:v>0.12790699999999999</c:v>
                </c:pt>
                <c:pt idx="3">
                  <c:v>0.119725</c:v>
                </c:pt>
                <c:pt idx="4">
                  <c:v>0.128134</c:v>
                </c:pt>
                <c:pt idx="5">
                  <c:v>0.110072</c:v>
                </c:pt>
                <c:pt idx="6">
                  <c:v>9.0423900000000001E-2</c:v>
                </c:pt>
                <c:pt idx="7">
                  <c:v>7.0585599999999998E-2</c:v>
                </c:pt>
                <c:pt idx="8">
                  <c:v>2.9402600000000001E-2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6"/>
          <c:order val="1"/>
          <c:tx>
            <c:v>HydResSim_3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HydResSim!$H$37:$H$67</c:f>
              <c:numCache>
                <c:formatCode>0.00E+00</c:formatCode>
                <c:ptCount val="31"/>
                <c:pt idx="0">
                  <c:v>0</c:v>
                </c:pt>
                <c:pt idx="1">
                  <c:v>0.26035999999999998</c:v>
                </c:pt>
                <c:pt idx="2">
                  <c:v>0.20422000000000001</c:v>
                </c:pt>
                <c:pt idx="3">
                  <c:v>0.19936999999999999</c:v>
                </c:pt>
                <c:pt idx="4">
                  <c:v>0.20116999999999999</c:v>
                </c:pt>
                <c:pt idx="5">
                  <c:v>0.15351000000000001</c:v>
                </c:pt>
                <c:pt idx="6">
                  <c:v>0.1139</c:v>
                </c:pt>
                <c:pt idx="7">
                  <c:v>0.10149</c:v>
                </c:pt>
                <c:pt idx="8">
                  <c:v>8.9107000000000006E-2</c:v>
                </c:pt>
                <c:pt idx="9">
                  <c:v>7.4952000000000005E-2</c:v>
                </c:pt>
                <c:pt idx="10">
                  <c:v>5.6894E-2</c:v>
                </c:pt>
                <c:pt idx="11">
                  <c:v>3.3440999999999999E-2</c:v>
                </c:pt>
                <c:pt idx="12">
                  <c:v>1.5519E-2</c:v>
                </c:pt>
                <c:pt idx="13">
                  <c:v>5.3041E-3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0"/>
          <c:order val="2"/>
          <c:tx>
            <c:v>STARS_3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STARS!$A$38:$A$67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STARS!$Z$38:$Z$67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0.14311099999999999</c:v>
                </c:pt>
                <c:pt idx="8">
                  <c:v>0.126414</c:v>
                </c:pt>
                <c:pt idx="9">
                  <c:v>0.102329</c:v>
                </c:pt>
                <c:pt idx="10">
                  <c:v>9.7874100000000006E-2</c:v>
                </c:pt>
                <c:pt idx="11">
                  <c:v>8.7330599999999994E-2</c:v>
                </c:pt>
                <c:pt idx="12">
                  <c:v>7.6432200000000006E-2</c:v>
                </c:pt>
                <c:pt idx="13">
                  <c:v>5.5075300000000001E-2</c:v>
                </c:pt>
                <c:pt idx="14">
                  <c:v>4.0531900000000003E-2</c:v>
                </c:pt>
                <c:pt idx="15">
                  <c:v>3.02458E-2</c:v>
                </c:pt>
                <c:pt idx="16">
                  <c:v>2.3636399999999998E-2</c:v>
                </c:pt>
                <c:pt idx="17">
                  <c:v>2.001E-2</c:v>
                </c:pt>
                <c:pt idx="18">
                  <c:v>1.7828299999999998E-2</c:v>
                </c:pt>
                <c:pt idx="19">
                  <c:v>1.71743E-2</c:v>
                </c:pt>
                <c:pt idx="20">
                  <c:v>1.6922099999999999E-2</c:v>
                </c:pt>
                <c:pt idx="21">
                  <c:v>1.6695000000000002E-2</c:v>
                </c:pt>
                <c:pt idx="22">
                  <c:v>1.64932E-2</c:v>
                </c:pt>
                <c:pt idx="23">
                  <c:v>1.6316799999999999E-2</c:v>
                </c:pt>
                <c:pt idx="24">
                  <c:v>1.6165800000000001E-2</c:v>
                </c:pt>
                <c:pt idx="25">
                  <c:v>1.6040200000000001E-2</c:v>
                </c:pt>
                <c:pt idx="26">
                  <c:v>1.59399E-2</c:v>
                </c:pt>
                <c:pt idx="27">
                  <c:v>1.5865000000000001E-2</c:v>
                </c:pt>
                <c:pt idx="28">
                  <c:v>1.5815200000000001E-2</c:v>
                </c:pt>
                <c:pt idx="29">
                  <c:v>1.5790700000000001E-2</c:v>
                </c:pt>
              </c:numCache>
            </c:numRef>
          </c:yVal>
        </c:ser>
        <c:ser>
          <c:idx val="17"/>
          <c:order val="3"/>
          <c:tx>
            <c:v>TOUGH_3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TOUGH!$A$37:$A$67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TOUGH!$F$37:$F$67</c:f>
              <c:numCache>
                <c:formatCode>0.00E+00</c:formatCode>
                <c:ptCount val="31"/>
                <c:pt idx="0">
                  <c:v>0</c:v>
                </c:pt>
                <c:pt idx="1">
                  <c:v>0.21357197</c:v>
                </c:pt>
                <c:pt idx="2">
                  <c:v>0.17316654000000001</c:v>
                </c:pt>
                <c:pt idx="3">
                  <c:v>0.15394007000000001</c:v>
                </c:pt>
                <c:pt idx="4">
                  <c:v>0.16704763</c:v>
                </c:pt>
                <c:pt idx="5">
                  <c:v>0.12165317</c:v>
                </c:pt>
                <c:pt idx="6">
                  <c:v>0.10735358</c:v>
                </c:pt>
                <c:pt idx="7">
                  <c:v>9.4404461999999995E-2</c:v>
                </c:pt>
                <c:pt idx="8">
                  <c:v>8.0933601999999993E-2</c:v>
                </c:pt>
                <c:pt idx="9">
                  <c:v>6.5214488000000001E-2</c:v>
                </c:pt>
                <c:pt idx="10">
                  <c:v>4.4397930000000002E-2</c:v>
                </c:pt>
                <c:pt idx="11">
                  <c:v>2.2901014000000001E-2</c:v>
                </c:pt>
                <c:pt idx="12">
                  <c:v>9.8002424000000008E-3</c:v>
                </c:pt>
                <c:pt idx="13">
                  <c:v>2.3574418999999999E-3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0"/>
          <c:order val="4"/>
          <c:tx>
            <c:v>MH21_3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'MH21'!$A$37:$A$66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'MH21'!$I$37:$I$66</c:f>
              <c:numCache>
                <c:formatCode>General</c:formatCode>
                <c:ptCount val="30"/>
                <c:pt idx="0" formatCode="0.00E+00">
                  <c:v>7.8561600000000007E-12</c:v>
                </c:pt>
                <c:pt idx="1">
                  <c:v>0.179115</c:v>
                </c:pt>
                <c:pt idx="2">
                  <c:v>0.169764</c:v>
                </c:pt>
                <c:pt idx="3">
                  <c:v>0.15923000000000001</c:v>
                </c:pt>
                <c:pt idx="4">
                  <c:v>0.148281</c:v>
                </c:pt>
                <c:pt idx="5">
                  <c:v>0.13288700000000001</c:v>
                </c:pt>
                <c:pt idx="6">
                  <c:v>0.118482</c:v>
                </c:pt>
                <c:pt idx="7">
                  <c:v>0.10427</c:v>
                </c:pt>
                <c:pt idx="8">
                  <c:v>8.9670200000000005E-2</c:v>
                </c:pt>
                <c:pt idx="9">
                  <c:v>7.3285500000000003E-2</c:v>
                </c:pt>
                <c:pt idx="10">
                  <c:v>4.9602500000000001E-2</c:v>
                </c:pt>
                <c:pt idx="11">
                  <c:v>2.7128800000000002E-2</c:v>
                </c:pt>
                <c:pt idx="12">
                  <c:v>1.34631E-2</c:v>
                </c:pt>
                <c:pt idx="13">
                  <c:v>5.78358E-3</c:v>
                </c:pt>
                <c:pt idx="14">
                  <c:v>3.7272199999999998E-3</c:v>
                </c:pt>
                <c:pt idx="15">
                  <c:v>3.4213999999999998E-3</c:v>
                </c:pt>
                <c:pt idx="16">
                  <c:v>3.1859800000000001E-3</c:v>
                </c:pt>
                <c:pt idx="17">
                  <c:v>3.0012900000000002E-3</c:v>
                </c:pt>
                <c:pt idx="18">
                  <c:v>2.8540599999999998E-3</c:v>
                </c:pt>
                <c:pt idx="19">
                  <c:v>2.7351699999999999E-3</c:v>
                </c:pt>
                <c:pt idx="20">
                  <c:v>2.6382100000000002E-3</c:v>
                </c:pt>
                <c:pt idx="21">
                  <c:v>2.55858E-3</c:v>
                </c:pt>
                <c:pt idx="22">
                  <c:v>2.4929599999999998E-3</c:v>
                </c:pt>
                <c:pt idx="23">
                  <c:v>2.4388700000000001E-3</c:v>
                </c:pt>
                <c:pt idx="24">
                  <c:v>2.3945099999999999E-3</c:v>
                </c:pt>
                <c:pt idx="25">
                  <c:v>2.35849E-3</c:v>
                </c:pt>
                <c:pt idx="26">
                  <c:v>2.3297999999999999E-3</c:v>
                </c:pt>
                <c:pt idx="27">
                  <c:v>2.3076799999999999E-3</c:v>
                </c:pt>
                <c:pt idx="28">
                  <c:v>2.2915700000000002E-3</c:v>
                </c:pt>
                <c:pt idx="29">
                  <c:v>2.2810999999999999E-3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stars_m!$D$3:$D$33</c:f>
              <c:numCache>
                <c:formatCode>0.00E+00</c:formatCode>
                <c:ptCount val="31"/>
                <c:pt idx="0">
                  <c:v>6.2199999999999998E-2</c:v>
                </c:pt>
                <c:pt idx="1">
                  <c:v>0.155</c:v>
                </c:pt>
                <c:pt idx="2">
                  <c:v>0.122</c:v>
                </c:pt>
                <c:pt idx="3">
                  <c:v>0.154</c:v>
                </c:pt>
                <c:pt idx="4">
                  <c:v>0.128</c:v>
                </c:pt>
                <c:pt idx="5">
                  <c:v>0.115</c:v>
                </c:pt>
                <c:pt idx="6">
                  <c:v>9.9099999999999994E-2</c:v>
                </c:pt>
                <c:pt idx="7">
                  <c:v>8.5000000000000006E-2</c:v>
                </c:pt>
                <c:pt idx="8">
                  <c:v>6.6100000000000006E-2</c:v>
                </c:pt>
                <c:pt idx="9">
                  <c:v>3.32E-2</c:v>
                </c:pt>
                <c:pt idx="10">
                  <c:v>4.8300000000000001E-3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3"/>
          <c:order val="6"/>
          <c:tx>
            <c:v>UH_2m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UHoust!$F$4:$F$33</c:f>
              <c:numCache>
                <c:formatCode>General</c:formatCode>
                <c:ptCount val="30"/>
                <c:pt idx="0">
                  <c:v>0.183006</c:v>
                </c:pt>
                <c:pt idx="1">
                  <c:v>0.17704400000000001</c:v>
                </c:pt>
                <c:pt idx="2">
                  <c:v>0.167159</c:v>
                </c:pt>
                <c:pt idx="3">
                  <c:v>0.180705</c:v>
                </c:pt>
                <c:pt idx="4">
                  <c:v>0.13750399999999999</c:v>
                </c:pt>
                <c:pt idx="5">
                  <c:v>0.12698699999999999</c:v>
                </c:pt>
                <c:pt idx="6">
                  <c:v>0.117019</c:v>
                </c:pt>
                <c:pt idx="7">
                  <c:v>0.10671700000000001</c:v>
                </c:pt>
                <c:pt idx="8">
                  <c:v>9.6013399999999999E-2</c:v>
                </c:pt>
                <c:pt idx="9">
                  <c:v>8.4686499999999998E-2</c:v>
                </c:pt>
                <c:pt idx="10">
                  <c:v>7.2370199999999996E-2</c:v>
                </c:pt>
                <c:pt idx="11">
                  <c:v>5.89106E-2</c:v>
                </c:pt>
                <c:pt idx="12">
                  <c:v>4.5446899999999998E-2</c:v>
                </c:pt>
                <c:pt idx="13">
                  <c:v>3.39852E-2</c:v>
                </c:pt>
                <c:pt idx="14">
                  <c:v>2.5254499999999999E-2</c:v>
                </c:pt>
                <c:pt idx="15">
                  <c:v>1.88662E-2</c:v>
                </c:pt>
                <c:pt idx="16">
                  <c:v>1.42553E-2</c:v>
                </c:pt>
                <c:pt idx="17">
                  <c:v>1.1058800000000001E-2</c:v>
                </c:pt>
                <c:pt idx="18">
                  <c:v>9.0459100000000008E-3</c:v>
                </c:pt>
                <c:pt idx="19">
                  <c:v>6.5358999999999999E-3</c:v>
                </c:pt>
                <c:pt idx="20">
                  <c:v>4.7031E-3</c:v>
                </c:pt>
                <c:pt idx="21">
                  <c:v>3.3668399999999999E-3</c:v>
                </c:pt>
                <c:pt idx="22">
                  <c:v>2.39734E-3</c:v>
                </c:pt>
                <c:pt idx="23">
                  <c:v>1.6986099999999999E-3</c:v>
                </c:pt>
                <c:pt idx="24">
                  <c:v>1.1996400000000001E-3</c:v>
                </c:pt>
                <c:pt idx="25">
                  <c:v>8.4804499999999996E-4</c:v>
                </c:pt>
                <c:pt idx="26">
                  <c:v>6.0559899999999996E-4</c:v>
                </c:pt>
                <c:pt idx="27">
                  <c:v>4.4498699999999999E-4</c:v>
                </c:pt>
                <c:pt idx="28">
                  <c:v>3.4752399999999999E-4</c:v>
                </c:pt>
                <c:pt idx="29">
                  <c:v>3.0158000000000002E-4</c:v>
                </c:pt>
              </c:numCache>
            </c:numRef>
          </c:yVal>
        </c:ser>
        <c:axId val="96065408"/>
        <c:axId val="96092160"/>
      </c:scatterChart>
      <c:valAx>
        <c:axId val="96065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07734806629834"/>
              <c:y val="0.9428571428571428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92160"/>
        <c:crosses val="autoZero"/>
        <c:crossBetween val="midCat"/>
      </c:valAx>
      <c:valAx>
        <c:axId val="96092160"/>
        <c:scaling>
          <c:orientation val="minMax"/>
          <c:max val="0.4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6540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6132596685082866E-2"/>
          <c:y val="5.9126001118403257E-2"/>
          <c:w val="0.8419889502762431"/>
          <c:h val="0.84190284201204635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STOMP!$D$101:$D$131</c:f>
              <c:numCache>
                <c:formatCode>0.0000E+00</c:formatCode>
                <c:ptCount val="31"/>
                <c:pt idx="0">
                  <c:v>0</c:v>
                </c:pt>
                <c:pt idx="1">
                  <c:v>0.19616700000000001</c:v>
                </c:pt>
                <c:pt idx="2">
                  <c:v>0.166296</c:v>
                </c:pt>
                <c:pt idx="3">
                  <c:v>0.16087499999999999</c:v>
                </c:pt>
                <c:pt idx="4">
                  <c:v>0.15488199999999999</c:v>
                </c:pt>
                <c:pt idx="5">
                  <c:v>0.14915999999999999</c:v>
                </c:pt>
                <c:pt idx="6">
                  <c:v>0.14002800000000001</c:v>
                </c:pt>
                <c:pt idx="7">
                  <c:v>0.13216</c:v>
                </c:pt>
                <c:pt idx="8">
                  <c:v>0.14599100000000001</c:v>
                </c:pt>
                <c:pt idx="9">
                  <c:v>0.13239200000000001</c:v>
                </c:pt>
                <c:pt idx="10">
                  <c:v>0.124149</c:v>
                </c:pt>
                <c:pt idx="11">
                  <c:v>0.116534</c:v>
                </c:pt>
                <c:pt idx="12">
                  <c:v>0.109472</c:v>
                </c:pt>
                <c:pt idx="13">
                  <c:v>0.10297199999999999</c:v>
                </c:pt>
                <c:pt idx="14">
                  <c:v>9.6807299999999999E-2</c:v>
                </c:pt>
                <c:pt idx="15">
                  <c:v>9.0736200000000003E-2</c:v>
                </c:pt>
                <c:pt idx="16">
                  <c:v>8.4531999999999996E-2</c:v>
                </c:pt>
                <c:pt idx="17">
                  <c:v>7.7943700000000005E-2</c:v>
                </c:pt>
                <c:pt idx="18">
                  <c:v>7.0717799999999997E-2</c:v>
                </c:pt>
                <c:pt idx="19">
                  <c:v>6.2536599999999998E-2</c:v>
                </c:pt>
                <c:pt idx="20">
                  <c:v>5.1756900000000002E-2</c:v>
                </c:pt>
                <c:pt idx="21">
                  <c:v>3.8462900000000001E-2</c:v>
                </c:pt>
                <c:pt idx="22">
                  <c:v>2.6836599999999999E-2</c:v>
                </c:pt>
                <c:pt idx="23">
                  <c:v>1.8709400000000001E-2</c:v>
                </c:pt>
                <c:pt idx="24">
                  <c:v>1.3265300000000001E-2</c:v>
                </c:pt>
                <c:pt idx="25">
                  <c:v>9.4333200000000002E-3</c:v>
                </c:pt>
                <c:pt idx="26">
                  <c:v>6.7558599999999998E-3</c:v>
                </c:pt>
                <c:pt idx="27">
                  <c:v>4.9233599999999999E-3</c:v>
                </c:pt>
                <c:pt idx="28">
                  <c:v>3.72099E-3</c:v>
                </c:pt>
                <c:pt idx="29">
                  <c:v>2.9998999999999998E-3</c:v>
                </c:pt>
                <c:pt idx="30">
                  <c:v>2.6640499999999998E-3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HydResSim!$H$101:$H$131</c:f>
              <c:numCache>
                <c:formatCode>0.00E+00</c:formatCode>
                <c:ptCount val="31"/>
                <c:pt idx="0">
                  <c:v>0</c:v>
                </c:pt>
                <c:pt idx="1">
                  <c:v>0.25174000000000002</c:v>
                </c:pt>
                <c:pt idx="2">
                  <c:v>0.21792</c:v>
                </c:pt>
                <c:pt idx="3">
                  <c:v>0.21706</c:v>
                </c:pt>
                <c:pt idx="4">
                  <c:v>0.21557999999999999</c:v>
                </c:pt>
                <c:pt idx="5">
                  <c:v>0.18107999999999999</c:v>
                </c:pt>
                <c:pt idx="6">
                  <c:v>0.17852999999999999</c:v>
                </c:pt>
                <c:pt idx="7">
                  <c:v>0.21298</c:v>
                </c:pt>
                <c:pt idx="8">
                  <c:v>0.21462000000000001</c:v>
                </c:pt>
                <c:pt idx="9">
                  <c:v>0.20577000000000001</c:v>
                </c:pt>
                <c:pt idx="10">
                  <c:v>0.1615</c:v>
                </c:pt>
                <c:pt idx="11">
                  <c:v>0.14885000000000001</c:v>
                </c:pt>
                <c:pt idx="12">
                  <c:v>0.14519000000000001</c:v>
                </c:pt>
                <c:pt idx="13">
                  <c:v>0.12622</c:v>
                </c:pt>
                <c:pt idx="14">
                  <c:v>0.11971</c:v>
                </c:pt>
                <c:pt idx="15">
                  <c:v>0.11405</c:v>
                </c:pt>
                <c:pt idx="16">
                  <c:v>0.10857</c:v>
                </c:pt>
                <c:pt idx="17">
                  <c:v>0.10319</c:v>
                </c:pt>
                <c:pt idx="18">
                  <c:v>9.7850000000000006E-2</c:v>
                </c:pt>
                <c:pt idx="19">
                  <c:v>9.2480999999999994E-2</c:v>
                </c:pt>
                <c:pt idx="20">
                  <c:v>8.7011000000000005E-2</c:v>
                </c:pt>
                <c:pt idx="21">
                  <c:v>8.1355999999999998E-2</c:v>
                </c:pt>
                <c:pt idx="22">
                  <c:v>7.5408000000000003E-2</c:v>
                </c:pt>
                <c:pt idx="23">
                  <c:v>6.9051000000000001E-2</c:v>
                </c:pt>
                <c:pt idx="24">
                  <c:v>6.2185999999999998E-2</c:v>
                </c:pt>
                <c:pt idx="25">
                  <c:v>5.4892000000000003E-2</c:v>
                </c:pt>
                <c:pt idx="26">
                  <c:v>4.7615999999999999E-2</c:v>
                </c:pt>
                <c:pt idx="27">
                  <c:v>4.1265999999999997E-2</c:v>
                </c:pt>
                <c:pt idx="28">
                  <c:v>3.6414000000000002E-2</c:v>
                </c:pt>
                <c:pt idx="29">
                  <c:v>3.3277000000000001E-2</c:v>
                </c:pt>
                <c:pt idx="30">
                  <c:v>3.1753000000000003E-2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STARS!$A$102:$A$131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STARS!$Z$102:$Z$131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0.121403</c:v>
                </c:pt>
                <c:pt idx="8">
                  <c:v>0.12628</c:v>
                </c:pt>
                <c:pt idx="9">
                  <c:v>0.12436899999999999</c:v>
                </c:pt>
                <c:pt idx="10">
                  <c:v>0.122124</c:v>
                </c:pt>
                <c:pt idx="11">
                  <c:v>0.11977599999999999</c:v>
                </c:pt>
                <c:pt idx="12">
                  <c:v>0.11540300000000001</c:v>
                </c:pt>
                <c:pt idx="13">
                  <c:v>0.11110299999999999</c:v>
                </c:pt>
                <c:pt idx="14">
                  <c:v>0.107157</c:v>
                </c:pt>
                <c:pt idx="15">
                  <c:v>0.104769</c:v>
                </c:pt>
                <c:pt idx="16">
                  <c:v>0.101438</c:v>
                </c:pt>
                <c:pt idx="17">
                  <c:v>9.9637199999999995E-2</c:v>
                </c:pt>
                <c:pt idx="18">
                  <c:v>9.9074200000000001E-2</c:v>
                </c:pt>
                <c:pt idx="19">
                  <c:v>9.8511899999999999E-2</c:v>
                </c:pt>
                <c:pt idx="20">
                  <c:v>9.7980700000000004E-2</c:v>
                </c:pt>
                <c:pt idx="21">
                  <c:v>9.7514500000000004E-2</c:v>
                </c:pt>
                <c:pt idx="22">
                  <c:v>9.7140599999999994E-2</c:v>
                </c:pt>
                <c:pt idx="23">
                  <c:v>9.5797199999999999E-2</c:v>
                </c:pt>
                <c:pt idx="24">
                  <c:v>9.3748499999999998E-2</c:v>
                </c:pt>
                <c:pt idx="25">
                  <c:v>9.2021699999999998E-2</c:v>
                </c:pt>
                <c:pt idx="26">
                  <c:v>9.0650300000000003E-2</c:v>
                </c:pt>
                <c:pt idx="27">
                  <c:v>8.9484400000000006E-2</c:v>
                </c:pt>
                <c:pt idx="28">
                  <c:v>8.8206599999999996E-2</c:v>
                </c:pt>
                <c:pt idx="29">
                  <c:v>8.73887E-2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TOUGH!$F$101:$F$131</c:f>
              <c:numCache>
                <c:formatCode>0.00E+00</c:formatCode>
                <c:ptCount val="31"/>
                <c:pt idx="0">
                  <c:v>0</c:v>
                </c:pt>
                <c:pt idx="1">
                  <c:v>0.21643119999999999</c:v>
                </c:pt>
                <c:pt idx="2">
                  <c:v>0.18108335</c:v>
                </c:pt>
                <c:pt idx="3">
                  <c:v>0.16615589</c:v>
                </c:pt>
                <c:pt idx="4">
                  <c:v>0.185778</c:v>
                </c:pt>
                <c:pt idx="5">
                  <c:v>0.17355986000000001</c:v>
                </c:pt>
                <c:pt idx="6">
                  <c:v>0.14783906999999999</c:v>
                </c:pt>
                <c:pt idx="7">
                  <c:v>0.14867121</c:v>
                </c:pt>
                <c:pt idx="8">
                  <c:v>0.18900665</c:v>
                </c:pt>
                <c:pt idx="9">
                  <c:v>0.23350668999999999</c:v>
                </c:pt>
                <c:pt idx="10">
                  <c:v>0.14772731</c:v>
                </c:pt>
                <c:pt idx="11">
                  <c:v>0.12572512</c:v>
                </c:pt>
                <c:pt idx="12">
                  <c:v>0.11971855000000001</c:v>
                </c:pt>
                <c:pt idx="13">
                  <c:v>0.11478882999999999</c:v>
                </c:pt>
                <c:pt idx="14">
                  <c:v>0.10982959</c:v>
                </c:pt>
                <c:pt idx="15">
                  <c:v>0.10479687</c:v>
                </c:pt>
                <c:pt idx="16">
                  <c:v>9.9698461000000002E-2</c:v>
                </c:pt>
                <c:pt idx="17">
                  <c:v>9.4520226999999998E-2</c:v>
                </c:pt>
                <c:pt idx="18">
                  <c:v>8.9236781000000001E-2</c:v>
                </c:pt>
                <c:pt idx="19">
                  <c:v>8.3806902000000003E-2</c:v>
                </c:pt>
                <c:pt idx="20">
                  <c:v>7.8173519999999996E-2</c:v>
                </c:pt>
                <c:pt idx="21">
                  <c:v>7.2261752999999998E-2</c:v>
                </c:pt>
                <c:pt idx="22">
                  <c:v>6.5993581999999995E-2</c:v>
                </c:pt>
                <c:pt idx="23">
                  <c:v>5.9308835999999997E-2</c:v>
                </c:pt>
                <c:pt idx="24">
                  <c:v>5.2289128999999997E-2</c:v>
                </c:pt>
                <c:pt idx="25">
                  <c:v>4.5296705999999999E-2</c:v>
                </c:pt>
                <c:pt idx="26">
                  <c:v>3.9028007000000003E-2</c:v>
                </c:pt>
                <c:pt idx="27">
                  <c:v>3.4027084999999999E-2</c:v>
                </c:pt>
                <c:pt idx="28">
                  <c:v>3.0483395999999999E-2</c:v>
                </c:pt>
                <c:pt idx="29">
                  <c:v>2.8189479999999999E-2</c:v>
                </c:pt>
                <c:pt idx="30">
                  <c:v>2.7088622999999999E-2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'MH21'!$I$101:$I$131</c:f>
              <c:numCache>
                <c:formatCode>0.00E+00</c:formatCode>
                <c:ptCount val="31"/>
                <c:pt idx="0">
                  <c:v>4.20038E-11</c:v>
                </c:pt>
                <c:pt idx="1">
                  <c:v>0.19204099999999999</c:v>
                </c:pt>
                <c:pt idx="2">
                  <c:v>0.17542199999999999</c:v>
                </c:pt>
                <c:pt idx="3">
                  <c:v>0.170379</c:v>
                </c:pt>
                <c:pt idx="4">
                  <c:v>0.16645799999999999</c:v>
                </c:pt>
                <c:pt idx="5">
                  <c:v>0.164242</c:v>
                </c:pt>
                <c:pt idx="6">
                  <c:v>0.16234499999999999</c:v>
                </c:pt>
                <c:pt idx="7">
                  <c:v>0.15912999999999999</c:v>
                </c:pt>
                <c:pt idx="8">
                  <c:v>0.15378800000000001</c:v>
                </c:pt>
                <c:pt idx="9">
                  <c:v>0.14718100000000001</c:v>
                </c:pt>
                <c:pt idx="10">
                  <c:v>0.14082700000000001</c:v>
                </c:pt>
                <c:pt idx="11">
                  <c:v>0.13556399999999999</c:v>
                </c:pt>
                <c:pt idx="12">
                  <c:v>0.130381</c:v>
                </c:pt>
                <c:pt idx="13">
                  <c:v>0.12520899999999999</c:v>
                </c:pt>
                <c:pt idx="14">
                  <c:v>0.120032</c:v>
                </c:pt>
                <c:pt idx="15">
                  <c:v>0.114833</c:v>
                </c:pt>
                <c:pt idx="16">
                  <c:v>0.10959099999999999</c:v>
                </c:pt>
                <c:pt idx="17">
                  <c:v>0.104278</c:v>
                </c:pt>
                <c:pt idx="18">
                  <c:v>9.8851900000000006E-2</c:v>
                </c:pt>
                <c:pt idx="19">
                  <c:v>9.3254900000000002E-2</c:v>
                </c:pt>
                <c:pt idx="20">
                  <c:v>8.7402300000000002E-2</c:v>
                </c:pt>
                <c:pt idx="21">
                  <c:v>8.1173700000000001E-2</c:v>
                </c:pt>
                <c:pt idx="22">
                  <c:v>7.4406600000000003E-2</c:v>
                </c:pt>
                <c:pt idx="23">
                  <c:v>6.6931099999999993E-2</c:v>
                </c:pt>
                <c:pt idx="24">
                  <c:v>5.8788899999999998E-2</c:v>
                </c:pt>
                <c:pt idx="25">
                  <c:v>5.0690300000000001E-2</c:v>
                </c:pt>
                <c:pt idx="26">
                  <c:v>4.3678599999999998E-2</c:v>
                </c:pt>
                <c:pt idx="27">
                  <c:v>3.82616E-2</c:v>
                </c:pt>
                <c:pt idx="28">
                  <c:v>3.4424299999999998E-2</c:v>
                </c:pt>
                <c:pt idx="29">
                  <c:v>3.1992800000000002E-2</c:v>
                </c:pt>
                <c:pt idx="30">
                  <c:v>3.0817799999999999E-2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stars_m!$D$67:$D$97</c:f>
              <c:numCache>
                <c:formatCode>0.00E+00</c:formatCode>
                <c:ptCount val="31"/>
                <c:pt idx="0">
                  <c:v>5.3600000000000002E-2</c:v>
                </c:pt>
                <c:pt idx="1">
                  <c:v>0.24299999999999999</c:v>
                </c:pt>
                <c:pt idx="2">
                  <c:v>0.17</c:v>
                </c:pt>
                <c:pt idx="3">
                  <c:v>0.14399999999999999</c:v>
                </c:pt>
                <c:pt idx="4">
                  <c:v>0.13</c:v>
                </c:pt>
                <c:pt idx="5">
                  <c:v>0.122</c:v>
                </c:pt>
                <c:pt idx="6">
                  <c:v>0.16600000000000001</c:v>
                </c:pt>
                <c:pt idx="7">
                  <c:v>0.14899999999999999</c:v>
                </c:pt>
                <c:pt idx="8">
                  <c:v>0.14199999999999999</c:v>
                </c:pt>
                <c:pt idx="9">
                  <c:v>0.13500000000000001</c:v>
                </c:pt>
                <c:pt idx="10">
                  <c:v>0.129</c:v>
                </c:pt>
                <c:pt idx="11">
                  <c:v>0.121</c:v>
                </c:pt>
                <c:pt idx="12">
                  <c:v>0.11600000000000001</c:v>
                </c:pt>
                <c:pt idx="13">
                  <c:v>0.108</c:v>
                </c:pt>
                <c:pt idx="14">
                  <c:v>9.5500000000000002E-2</c:v>
                </c:pt>
                <c:pt idx="15">
                  <c:v>8.5199999999999998E-2</c:v>
                </c:pt>
                <c:pt idx="16">
                  <c:v>8.2400000000000001E-2</c:v>
                </c:pt>
                <c:pt idx="17">
                  <c:v>7.8799999999999995E-2</c:v>
                </c:pt>
                <c:pt idx="18">
                  <c:v>7.1800000000000003E-2</c:v>
                </c:pt>
                <c:pt idx="19">
                  <c:v>6.4299999999999996E-2</c:v>
                </c:pt>
                <c:pt idx="20">
                  <c:v>5.67E-2</c:v>
                </c:pt>
                <c:pt idx="21">
                  <c:v>4.6600000000000003E-2</c:v>
                </c:pt>
                <c:pt idx="22">
                  <c:v>3.5400000000000001E-2</c:v>
                </c:pt>
                <c:pt idx="23">
                  <c:v>2.69E-2</c:v>
                </c:pt>
                <c:pt idx="24">
                  <c:v>2.06E-2</c:v>
                </c:pt>
                <c:pt idx="25">
                  <c:v>1.6E-2</c:v>
                </c:pt>
                <c:pt idx="26">
                  <c:v>1.26E-2</c:v>
                </c:pt>
                <c:pt idx="27">
                  <c:v>1.01E-2</c:v>
                </c:pt>
                <c:pt idx="28">
                  <c:v>8.1899999999999994E-3</c:v>
                </c:pt>
                <c:pt idx="29">
                  <c:v>6.9899999999999997E-3</c:v>
                </c:pt>
                <c:pt idx="30">
                  <c:v>6.4099999999999999E-3</c:v>
                </c:pt>
              </c:numCache>
            </c:numRef>
          </c:yVal>
        </c:ser>
        <c:ser>
          <c:idx val="2"/>
          <c:order val="6"/>
          <c:tx>
            <c:v>UH_10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UHoust!$F$68:$F$97</c:f>
              <c:numCache>
                <c:formatCode>General</c:formatCode>
                <c:ptCount val="30"/>
                <c:pt idx="0">
                  <c:v>0.21109600000000001</c:v>
                </c:pt>
                <c:pt idx="1">
                  <c:v>0.195581</c:v>
                </c:pt>
                <c:pt idx="2">
                  <c:v>0.18711800000000001</c:v>
                </c:pt>
                <c:pt idx="3">
                  <c:v>0.181392</c:v>
                </c:pt>
                <c:pt idx="4">
                  <c:v>0.177922</c:v>
                </c:pt>
                <c:pt idx="5">
                  <c:v>0.175728</c:v>
                </c:pt>
                <c:pt idx="6">
                  <c:v>0.17265900000000001</c:v>
                </c:pt>
                <c:pt idx="7">
                  <c:v>0.163129</c:v>
                </c:pt>
                <c:pt idx="8">
                  <c:v>0.15274799999999999</c:v>
                </c:pt>
                <c:pt idx="9">
                  <c:v>0.142955</c:v>
                </c:pt>
                <c:pt idx="10">
                  <c:v>0.137075</c:v>
                </c:pt>
                <c:pt idx="11">
                  <c:v>0.13222900000000001</c:v>
                </c:pt>
                <c:pt idx="12">
                  <c:v>0.12784999999999999</c:v>
                </c:pt>
                <c:pt idx="13">
                  <c:v>0.12370299999999999</c:v>
                </c:pt>
                <c:pt idx="14">
                  <c:v>0.119673</c:v>
                </c:pt>
                <c:pt idx="15">
                  <c:v>0.11570800000000001</c:v>
                </c:pt>
                <c:pt idx="16">
                  <c:v>0.11178100000000001</c:v>
                </c:pt>
                <c:pt idx="17">
                  <c:v>0.107878</c:v>
                </c:pt>
                <c:pt idx="18">
                  <c:v>0.103993</c:v>
                </c:pt>
                <c:pt idx="19">
                  <c:v>0.10012</c:v>
                </c:pt>
                <c:pt idx="20">
                  <c:v>9.6255900000000005E-2</c:v>
                </c:pt>
                <c:pt idx="21">
                  <c:v>9.2404600000000003E-2</c:v>
                </c:pt>
                <c:pt idx="22">
                  <c:v>8.8578599999999993E-2</c:v>
                </c:pt>
                <c:pt idx="23">
                  <c:v>8.4808400000000006E-2</c:v>
                </c:pt>
                <c:pt idx="24">
                  <c:v>8.1153100000000006E-2</c:v>
                </c:pt>
                <c:pt idx="25">
                  <c:v>7.7710699999999994E-2</c:v>
                </c:pt>
                <c:pt idx="26">
                  <c:v>7.4621300000000002E-2</c:v>
                </c:pt>
                <c:pt idx="27">
                  <c:v>7.2055300000000003E-2</c:v>
                </c:pt>
                <c:pt idx="28">
                  <c:v>7.0183099999999998E-2</c:v>
                </c:pt>
                <c:pt idx="29">
                  <c:v>6.9144399999999995E-2</c:v>
                </c:pt>
              </c:numCache>
            </c:numRef>
          </c:yVal>
        </c:ser>
        <c:axId val="96128384"/>
        <c:axId val="96138752"/>
      </c:scatterChart>
      <c:valAx>
        <c:axId val="96128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07734806629834"/>
              <c:y val="0.9473013109865122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38752"/>
        <c:crosses val="autoZero"/>
        <c:crossBetween val="midCat"/>
      </c:valAx>
      <c:valAx>
        <c:axId val="96138752"/>
        <c:scaling>
          <c:orientation val="minMax"/>
          <c:max val="0.4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2838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5027624309392267E-2"/>
          <c:y val="5.5627425614489003E-2"/>
          <c:w val="0.84309392265193372"/>
          <c:h val="0.84605433376455363"/>
        </c:manualLayout>
      </c:layout>
      <c:scatterChart>
        <c:scatterStyle val="lineMarker"/>
        <c:ser>
          <c:idx val="3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STOMP!$D$69:$D$99</c:f>
              <c:numCache>
                <c:formatCode>0.0000E+00</c:formatCode>
                <c:ptCount val="31"/>
                <c:pt idx="0">
                  <c:v>0</c:v>
                </c:pt>
                <c:pt idx="1">
                  <c:v>0.17776400000000001</c:v>
                </c:pt>
                <c:pt idx="2">
                  <c:v>0.155504</c:v>
                </c:pt>
                <c:pt idx="3">
                  <c:v>0.15146100000000001</c:v>
                </c:pt>
                <c:pt idx="4">
                  <c:v>0.14846000000000001</c:v>
                </c:pt>
                <c:pt idx="5">
                  <c:v>0.152338</c:v>
                </c:pt>
                <c:pt idx="6">
                  <c:v>0.119142</c:v>
                </c:pt>
                <c:pt idx="7">
                  <c:v>0.110498</c:v>
                </c:pt>
                <c:pt idx="8">
                  <c:v>0.102177</c:v>
                </c:pt>
                <c:pt idx="9">
                  <c:v>9.3573799999999999E-2</c:v>
                </c:pt>
                <c:pt idx="10">
                  <c:v>8.47271E-2</c:v>
                </c:pt>
                <c:pt idx="11">
                  <c:v>7.5073399999999998E-2</c:v>
                </c:pt>
                <c:pt idx="12">
                  <c:v>6.3616400000000004E-2</c:v>
                </c:pt>
                <c:pt idx="13">
                  <c:v>4.1779499999999997E-2</c:v>
                </c:pt>
                <c:pt idx="14">
                  <c:v>1.5386800000000001E-2</c:v>
                </c:pt>
                <c:pt idx="15">
                  <c:v>6.3303999999999997E-4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7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HydResSim!$A$133:$A$163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HydResSim!$H$69:$H$99</c:f>
              <c:numCache>
                <c:formatCode>0.00E+00</c:formatCode>
                <c:ptCount val="31"/>
                <c:pt idx="0">
                  <c:v>0</c:v>
                </c:pt>
                <c:pt idx="1">
                  <c:v>0.25366</c:v>
                </c:pt>
                <c:pt idx="2">
                  <c:v>0.20957999999999999</c:v>
                </c:pt>
                <c:pt idx="3">
                  <c:v>0.20502999999999999</c:v>
                </c:pt>
                <c:pt idx="4">
                  <c:v>0.20277000000000001</c:v>
                </c:pt>
                <c:pt idx="5">
                  <c:v>0.17047999999999999</c:v>
                </c:pt>
                <c:pt idx="6">
                  <c:v>0.16802</c:v>
                </c:pt>
                <c:pt idx="7">
                  <c:v>0.20163</c:v>
                </c:pt>
                <c:pt idx="8">
                  <c:v>0.15545</c:v>
                </c:pt>
                <c:pt idx="9">
                  <c:v>0.12349</c:v>
                </c:pt>
                <c:pt idx="10">
                  <c:v>0.11506</c:v>
                </c:pt>
                <c:pt idx="11">
                  <c:v>0.10784000000000001</c:v>
                </c:pt>
                <c:pt idx="12">
                  <c:v>0.10037</c:v>
                </c:pt>
                <c:pt idx="13">
                  <c:v>9.2568999999999999E-2</c:v>
                </c:pt>
                <c:pt idx="14">
                  <c:v>8.4332000000000004E-2</c:v>
                </c:pt>
                <c:pt idx="15">
                  <c:v>7.5399999999999995E-2</c:v>
                </c:pt>
                <c:pt idx="16">
                  <c:v>6.5297999999999995E-2</c:v>
                </c:pt>
                <c:pt idx="17">
                  <c:v>5.3446E-2</c:v>
                </c:pt>
                <c:pt idx="18">
                  <c:v>4.0335999999999997E-2</c:v>
                </c:pt>
                <c:pt idx="19">
                  <c:v>2.8982999999999998E-2</c:v>
                </c:pt>
                <c:pt idx="20">
                  <c:v>2.0767000000000001E-2</c:v>
                </c:pt>
                <c:pt idx="21">
                  <c:v>1.5032E-2</c:v>
                </c:pt>
                <c:pt idx="22">
                  <c:v>1.0937000000000001E-2</c:v>
                </c:pt>
                <c:pt idx="23">
                  <c:v>8.0339000000000001E-3</c:v>
                </c:pt>
                <c:pt idx="24">
                  <c:v>5.9213E-3</c:v>
                </c:pt>
                <c:pt idx="25">
                  <c:v>4.4396000000000001E-3</c:v>
                </c:pt>
                <c:pt idx="26">
                  <c:v>3.3543000000000002E-3</c:v>
                </c:pt>
                <c:pt idx="27">
                  <c:v>2.6494999999999999E-3</c:v>
                </c:pt>
                <c:pt idx="28">
                  <c:v>2.1469000000000002E-3</c:v>
                </c:pt>
                <c:pt idx="29">
                  <c:v>1.8518E-3</c:v>
                </c:pt>
                <c:pt idx="30">
                  <c:v>1.7135E-3</c:v>
                </c:pt>
              </c:numCache>
            </c:numRef>
          </c:yVal>
        </c:ser>
        <c:ser>
          <c:idx val="11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STARS!$A$70:$A$99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STARS!$Z$70:$Z$99</c:f>
              <c:numCache>
                <c:formatCode>General</c:formatCode>
                <c:ptCount val="30"/>
                <c:pt idx="0">
                  <c:v>7.6866799999999999E-2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0.120532</c:v>
                </c:pt>
                <c:pt idx="8">
                  <c:v>0.123736</c:v>
                </c:pt>
                <c:pt idx="9">
                  <c:v>0.119737</c:v>
                </c:pt>
                <c:pt idx="10">
                  <c:v>0.109595</c:v>
                </c:pt>
                <c:pt idx="11">
                  <c:v>9.9953200000000006E-2</c:v>
                </c:pt>
                <c:pt idx="12">
                  <c:v>9.8986000000000005E-2</c:v>
                </c:pt>
                <c:pt idx="13">
                  <c:v>9.8122100000000004E-2</c:v>
                </c:pt>
                <c:pt idx="14">
                  <c:v>9.74048E-2</c:v>
                </c:pt>
                <c:pt idx="15">
                  <c:v>9.4034499999999993E-2</c:v>
                </c:pt>
                <c:pt idx="16">
                  <c:v>8.7906899999999996E-2</c:v>
                </c:pt>
                <c:pt idx="17">
                  <c:v>8.2409300000000005E-2</c:v>
                </c:pt>
                <c:pt idx="18">
                  <c:v>7.7596899999999996E-2</c:v>
                </c:pt>
                <c:pt idx="19">
                  <c:v>7.2731100000000007E-2</c:v>
                </c:pt>
                <c:pt idx="20">
                  <c:v>6.2205900000000001E-2</c:v>
                </c:pt>
                <c:pt idx="21">
                  <c:v>5.4584399999999998E-2</c:v>
                </c:pt>
                <c:pt idx="22">
                  <c:v>4.71571E-2</c:v>
                </c:pt>
                <c:pt idx="23">
                  <c:v>4.1358699999999998E-2</c:v>
                </c:pt>
                <c:pt idx="24">
                  <c:v>3.76294E-2</c:v>
                </c:pt>
                <c:pt idx="25">
                  <c:v>3.4053600000000003E-2</c:v>
                </c:pt>
                <c:pt idx="26">
                  <c:v>3.14177E-2</c:v>
                </c:pt>
                <c:pt idx="27">
                  <c:v>2.95575E-2</c:v>
                </c:pt>
                <c:pt idx="28">
                  <c:v>2.83442E-2</c:v>
                </c:pt>
                <c:pt idx="29">
                  <c:v>2.77576E-2</c:v>
                </c:pt>
              </c:numCache>
            </c:numRef>
          </c:yVal>
        </c:ser>
        <c:ser>
          <c:idx val="18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TOUGH!$F$69:$F$99</c:f>
              <c:numCache>
                <c:formatCode>0.00E+00</c:formatCode>
                <c:ptCount val="31"/>
                <c:pt idx="0">
                  <c:v>0</c:v>
                </c:pt>
                <c:pt idx="1">
                  <c:v>0.21738958999999999</c:v>
                </c:pt>
                <c:pt idx="2">
                  <c:v>0.18275673000000001</c:v>
                </c:pt>
                <c:pt idx="3">
                  <c:v>0.16574367000000001</c:v>
                </c:pt>
                <c:pt idx="4">
                  <c:v>0.18444350000000001</c:v>
                </c:pt>
                <c:pt idx="5">
                  <c:v>0.17324654</c:v>
                </c:pt>
                <c:pt idx="6">
                  <c:v>0.14914206999999999</c:v>
                </c:pt>
                <c:pt idx="7">
                  <c:v>0.15380909000000001</c:v>
                </c:pt>
                <c:pt idx="8">
                  <c:v>0.12403955</c:v>
                </c:pt>
                <c:pt idx="9">
                  <c:v>0.11533533999999999</c:v>
                </c:pt>
                <c:pt idx="10">
                  <c:v>0.10818598</c:v>
                </c:pt>
                <c:pt idx="11">
                  <c:v>0.10082530000000001</c:v>
                </c:pt>
                <c:pt idx="12">
                  <c:v>9.3199670999999998E-2</c:v>
                </c:pt>
                <c:pt idx="13">
                  <c:v>8.5155613000000005E-2</c:v>
                </c:pt>
                <c:pt idx="14">
                  <c:v>7.6447364000000004E-2</c:v>
                </c:pt>
                <c:pt idx="15">
                  <c:v>6.6596853999999997E-2</c:v>
                </c:pt>
                <c:pt idx="16">
                  <c:v>5.5012206000000001E-2</c:v>
                </c:pt>
                <c:pt idx="17">
                  <c:v>4.2063259999999998E-2</c:v>
                </c:pt>
                <c:pt idx="18">
                  <c:v>3.0512675E-2</c:v>
                </c:pt>
                <c:pt idx="19">
                  <c:v>2.2012895000000001E-2</c:v>
                </c:pt>
                <c:pt idx="20">
                  <c:v>1.6030259000000002E-2</c:v>
                </c:pt>
                <c:pt idx="21">
                  <c:v>1.1756575999999999E-2</c:v>
                </c:pt>
                <c:pt idx="22">
                  <c:v>8.7015830000000006E-3</c:v>
                </c:pt>
                <c:pt idx="23">
                  <c:v>6.478157E-3</c:v>
                </c:pt>
                <c:pt idx="24">
                  <c:v>4.8995050000000002E-3</c:v>
                </c:pt>
                <c:pt idx="25">
                  <c:v>3.7526680999999998E-3</c:v>
                </c:pt>
                <c:pt idx="26">
                  <c:v>2.9459365999999999E-3</c:v>
                </c:pt>
                <c:pt idx="27">
                  <c:v>2.3751599999999999E-3</c:v>
                </c:pt>
                <c:pt idx="28">
                  <c:v>2.0287243000000001E-3</c:v>
                </c:pt>
                <c:pt idx="29">
                  <c:v>1.7897817000000001E-3</c:v>
                </c:pt>
                <c:pt idx="30">
                  <c:v>1.6828378E-3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'MH21'!$A$69:$A$98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'MH21'!$I$69:$I$98</c:f>
              <c:numCache>
                <c:formatCode>General</c:formatCode>
                <c:ptCount val="30"/>
                <c:pt idx="0" formatCode="0.00E+00">
                  <c:v>2.3716800000000001E-11</c:v>
                </c:pt>
                <c:pt idx="1">
                  <c:v>0.18340999999999999</c:v>
                </c:pt>
                <c:pt idx="2">
                  <c:v>0.17279800000000001</c:v>
                </c:pt>
                <c:pt idx="3">
                  <c:v>0.16795499999999999</c:v>
                </c:pt>
                <c:pt idx="4">
                  <c:v>0.164017</c:v>
                </c:pt>
                <c:pt idx="5">
                  <c:v>0.15898599999999999</c:v>
                </c:pt>
                <c:pt idx="6">
                  <c:v>0.15212899999999999</c:v>
                </c:pt>
                <c:pt idx="7">
                  <c:v>0.14298</c:v>
                </c:pt>
                <c:pt idx="8">
                  <c:v>0.134515</c:v>
                </c:pt>
                <c:pt idx="9">
                  <c:v>0.126528</c:v>
                </c:pt>
                <c:pt idx="10">
                  <c:v>0.118558</c:v>
                </c:pt>
                <c:pt idx="11">
                  <c:v>0.110531</c:v>
                </c:pt>
                <c:pt idx="12">
                  <c:v>0.102352</c:v>
                </c:pt>
                <c:pt idx="13">
                  <c:v>9.3867800000000001E-2</c:v>
                </c:pt>
                <c:pt idx="14">
                  <c:v>8.4808099999999997E-2</c:v>
                </c:pt>
                <c:pt idx="15">
                  <c:v>7.46951E-2</c:v>
                </c:pt>
                <c:pt idx="16">
                  <c:v>6.2737399999999999E-2</c:v>
                </c:pt>
                <c:pt idx="17">
                  <c:v>4.9082500000000001E-2</c:v>
                </c:pt>
                <c:pt idx="18">
                  <c:v>3.6845299999999997E-2</c:v>
                </c:pt>
                <c:pt idx="19">
                  <c:v>2.7667899999999999E-2</c:v>
                </c:pt>
                <c:pt idx="20">
                  <c:v>2.10721E-2</c:v>
                </c:pt>
                <c:pt idx="21">
                  <c:v>1.6307499999999999E-2</c:v>
                </c:pt>
                <c:pt idx="22">
                  <c:v>1.2830100000000001E-2</c:v>
                </c:pt>
                <c:pt idx="23">
                  <c:v>1.02779E-2</c:v>
                </c:pt>
                <c:pt idx="24">
                  <c:v>8.4030200000000006E-3</c:v>
                </c:pt>
                <c:pt idx="25">
                  <c:v>7.03055E-3</c:v>
                </c:pt>
                <c:pt idx="26">
                  <c:v>6.0356100000000003E-3</c:v>
                </c:pt>
                <c:pt idx="27">
                  <c:v>5.3288099999999998E-3</c:v>
                </c:pt>
                <c:pt idx="28">
                  <c:v>4.8472400000000001E-3</c:v>
                </c:pt>
                <c:pt idx="29">
                  <c:v>4.5482999999999999E-3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stars_m!$D$35:$D$65</c:f>
              <c:numCache>
                <c:formatCode>0.00E+00</c:formatCode>
                <c:ptCount val="31"/>
                <c:pt idx="0">
                  <c:v>6.2899999999999998E-2</c:v>
                </c:pt>
                <c:pt idx="1">
                  <c:v>0.19900000000000001</c:v>
                </c:pt>
                <c:pt idx="2">
                  <c:v>0.15</c:v>
                </c:pt>
                <c:pt idx="3">
                  <c:v>0.13600000000000001</c:v>
                </c:pt>
                <c:pt idx="4">
                  <c:v>0.16700000000000001</c:v>
                </c:pt>
                <c:pt idx="5">
                  <c:v>0.13700000000000001</c:v>
                </c:pt>
                <c:pt idx="6">
                  <c:v>0.129</c:v>
                </c:pt>
                <c:pt idx="7">
                  <c:v>0.123</c:v>
                </c:pt>
                <c:pt idx="8">
                  <c:v>0.115</c:v>
                </c:pt>
                <c:pt idx="9">
                  <c:v>0.106</c:v>
                </c:pt>
                <c:pt idx="10">
                  <c:v>9.7199999999999995E-2</c:v>
                </c:pt>
                <c:pt idx="11">
                  <c:v>8.72E-2</c:v>
                </c:pt>
                <c:pt idx="12">
                  <c:v>7.9000000000000001E-2</c:v>
                </c:pt>
                <c:pt idx="13">
                  <c:v>6.5699999999999995E-2</c:v>
                </c:pt>
                <c:pt idx="14">
                  <c:v>5.0700000000000002E-2</c:v>
                </c:pt>
                <c:pt idx="15">
                  <c:v>3.44E-2</c:v>
                </c:pt>
                <c:pt idx="16">
                  <c:v>2.18E-2</c:v>
                </c:pt>
                <c:pt idx="17">
                  <c:v>1.37E-2</c:v>
                </c:pt>
                <c:pt idx="18">
                  <c:v>7.9500000000000005E-3</c:v>
                </c:pt>
                <c:pt idx="19">
                  <c:v>4.1399999999999996E-3</c:v>
                </c:pt>
                <c:pt idx="20">
                  <c:v>1.91E-3</c:v>
                </c:pt>
                <c:pt idx="21">
                  <c:v>6.8599999999999998E-4</c:v>
                </c:pt>
                <c:pt idx="22">
                  <c:v>5.5500000000000001E-5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2"/>
          <c:order val="6"/>
          <c:tx>
            <c:v>UH_5m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UHoust!$F$36:$F$65</c:f>
              <c:numCache>
                <c:formatCode>General</c:formatCode>
                <c:ptCount val="30"/>
                <c:pt idx="0">
                  <c:v>0.19336600000000001</c:v>
                </c:pt>
                <c:pt idx="1">
                  <c:v>0.18454200000000001</c:v>
                </c:pt>
                <c:pt idx="2">
                  <c:v>0.174654</c:v>
                </c:pt>
                <c:pt idx="3">
                  <c:v>0.169406</c:v>
                </c:pt>
                <c:pt idx="4">
                  <c:v>0.16715099999999999</c:v>
                </c:pt>
                <c:pt idx="5">
                  <c:v>0.18081700000000001</c:v>
                </c:pt>
                <c:pt idx="6">
                  <c:v>0.14180799999999999</c:v>
                </c:pt>
                <c:pt idx="7">
                  <c:v>0.134099</c:v>
                </c:pt>
                <c:pt idx="8">
                  <c:v>0.12794900000000001</c:v>
                </c:pt>
                <c:pt idx="9">
                  <c:v>0.12169199999999999</c:v>
                </c:pt>
                <c:pt idx="10">
                  <c:v>0.115305</c:v>
                </c:pt>
                <c:pt idx="11">
                  <c:v>0.108802</c:v>
                </c:pt>
                <c:pt idx="12">
                  <c:v>0.102173</c:v>
                </c:pt>
                <c:pt idx="13">
                  <c:v>9.5383700000000002E-2</c:v>
                </c:pt>
                <c:pt idx="14">
                  <c:v>8.8366799999999995E-2</c:v>
                </c:pt>
                <c:pt idx="15">
                  <c:v>8.1026699999999993E-2</c:v>
                </c:pt>
                <c:pt idx="16">
                  <c:v>7.3250099999999999E-2</c:v>
                </c:pt>
                <c:pt idx="17">
                  <c:v>6.4960799999999999E-2</c:v>
                </c:pt>
                <c:pt idx="18">
                  <c:v>5.62842E-2</c:v>
                </c:pt>
                <c:pt idx="19">
                  <c:v>4.77186E-2</c:v>
                </c:pt>
                <c:pt idx="20">
                  <c:v>3.99382E-2</c:v>
                </c:pt>
                <c:pt idx="21">
                  <c:v>3.3344800000000001E-2</c:v>
                </c:pt>
                <c:pt idx="22">
                  <c:v>2.7990500000000001E-2</c:v>
                </c:pt>
                <c:pt idx="23">
                  <c:v>2.3746300000000001E-2</c:v>
                </c:pt>
                <c:pt idx="24">
                  <c:v>2.0445600000000001E-2</c:v>
                </c:pt>
                <c:pt idx="25">
                  <c:v>1.79355E-2</c:v>
                </c:pt>
                <c:pt idx="26">
                  <c:v>1.6086199999999998E-2</c:v>
                </c:pt>
                <c:pt idx="27">
                  <c:v>1.4794399999999999E-2</c:v>
                </c:pt>
                <c:pt idx="28">
                  <c:v>1.3981800000000001E-2</c:v>
                </c:pt>
                <c:pt idx="29">
                  <c:v>1.3591199999999999E-2</c:v>
                </c:pt>
              </c:numCache>
            </c:numRef>
          </c:yVal>
        </c:ser>
        <c:axId val="96192000"/>
        <c:axId val="96193920"/>
      </c:scatterChart>
      <c:valAx>
        <c:axId val="961920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07734806629834"/>
              <c:y val="0.94825355756791718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93920"/>
        <c:crosses val="autoZero"/>
        <c:crossBetween val="midCat"/>
      </c:valAx>
      <c:valAx>
        <c:axId val="96193920"/>
        <c:scaling>
          <c:orientation val="minMax"/>
          <c:max val="0.4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9200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3819085673510869E-2"/>
          <c:y val="6.0333761232349167E-2"/>
          <c:w val="0.845475525010698"/>
          <c:h val="0.83568677792041079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STOMP!$D$133:$D$163</c:f>
              <c:numCache>
                <c:formatCode>0.0000E+00</c:formatCode>
                <c:ptCount val="31"/>
                <c:pt idx="0">
                  <c:v>0</c:v>
                </c:pt>
                <c:pt idx="1">
                  <c:v>0.21337300000000001</c:v>
                </c:pt>
                <c:pt idx="2">
                  <c:v>0.17318</c:v>
                </c:pt>
                <c:pt idx="3">
                  <c:v>0.167328</c:v>
                </c:pt>
                <c:pt idx="4">
                  <c:v>0.16126699999999999</c:v>
                </c:pt>
                <c:pt idx="5">
                  <c:v>0.15778700000000001</c:v>
                </c:pt>
                <c:pt idx="6">
                  <c:v>0.15379100000000001</c:v>
                </c:pt>
                <c:pt idx="7">
                  <c:v>0.150478</c:v>
                </c:pt>
                <c:pt idx="8">
                  <c:v>0.14741499999999999</c:v>
                </c:pt>
                <c:pt idx="9">
                  <c:v>0.14690800000000001</c:v>
                </c:pt>
                <c:pt idx="10">
                  <c:v>0.146566</c:v>
                </c:pt>
                <c:pt idx="11">
                  <c:v>0.15787200000000001</c:v>
                </c:pt>
                <c:pt idx="12">
                  <c:v>0.13834299999999999</c:v>
                </c:pt>
                <c:pt idx="13">
                  <c:v>0.13366400000000001</c:v>
                </c:pt>
                <c:pt idx="14">
                  <c:v>0.129993</c:v>
                </c:pt>
                <c:pt idx="15">
                  <c:v>0.126415</c:v>
                </c:pt>
                <c:pt idx="16">
                  <c:v>0.122923</c:v>
                </c:pt>
                <c:pt idx="17">
                  <c:v>0.119585</c:v>
                </c:pt>
                <c:pt idx="18">
                  <c:v>0.116344</c:v>
                </c:pt>
                <c:pt idx="19">
                  <c:v>0.113256</c:v>
                </c:pt>
                <c:pt idx="20">
                  <c:v>0.110413</c:v>
                </c:pt>
                <c:pt idx="21">
                  <c:v>0.107733</c:v>
                </c:pt>
                <c:pt idx="22">
                  <c:v>0.105256</c:v>
                </c:pt>
                <c:pt idx="23">
                  <c:v>0.103112</c:v>
                </c:pt>
                <c:pt idx="24">
                  <c:v>0.10112</c:v>
                </c:pt>
                <c:pt idx="25">
                  <c:v>9.9495399999999998E-2</c:v>
                </c:pt>
                <c:pt idx="26">
                  <c:v>9.8054000000000002E-2</c:v>
                </c:pt>
                <c:pt idx="27">
                  <c:v>9.68691E-2</c:v>
                </c:pt>
                <c:pt idx="28">
                  <c:v>9.6003199999999997E-2</c:v>
                </c:pt>
                <c:pt idx="29">
                  <c:v>9.5360600000000004E-2</c:v>
                </c:pt>
                <c:pt idx="30">
                  <c:v>9.4966499999999995E-2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HydResSim!$H$133:$H$163</c:f>
              <c:numCache>
                <c:formatCode>0.00E+00</c:formatCode>
                <c:ptCount val="31"/>
                <c:pt idx="0">
                  <c:v>0</c:v>
                </c:pt>
                <c:pt idx="1">
                  <c:v>0.25656000000000001</c:v>
                </c:pt>
                <c:pt idx="2">
                  <c:v>0.22388</c:v>
                </c:pt>
                <c:pt idx="3">
                  <c:v>0.22744</c:v>
                </c:pt>
                <c:pt idx="4">
                  <c:v>0.2273</c:v>
                </c:pt>
                <c:pt idx="5">
                  <c:v>0.19186</c:v>
                </c:pt>
                <c:pt idx="6">
                  <c:v>0.19105</c:v>
                </c:pt>
                <c:pt idx="7">
                  <c:v>0.23047999999999999</c:v>
                </c:pt>
                <c:pt idx="8">
                  <c:v>0.23405999999999999</c:v>
                </c:pt>
                <c:pt idx="9">
                  <c:v>0.22689000000000001</c:v>
                </c:pt>
                <c:pt idx="10">
                  <c:v>0.18139</c:v>
                </c:pt>
                <c:pt idx="11">
                  <c:v>0.17360999999999999</c:v>
                </c:pt>
                <c:pt idx="12">
                  <c:v>0.25495000000000001</c:v>
                </c:pt>
                <c:pt idx="13">
                  <c:v>0.20263999999999999</c:v>
                </c:pt>
                <c:pt idx="14">
                  <c:v>0.17477000000000001</c:v>
                </c:pt>
                <c:pt idx="15">
                  <c:v>0.16805</c:v>
                </c:pt>
                <c:pt idx="16">
                  <c:v>0.17108000000000001</c:v>
                </c:pt>
                <c:pt idx="17">
                  <c:v>0.15634000000000001</c:v>
                </c:pt>
                <c:pt idx="18">
                  <c:v>0.14724999999999999</c:v>
                </c:pt>
                <c:pt idx="19">
                  <c:v>0.14543</c:v>
                </c:pt>
                <c:pt idx="20">
                  <c:v>0.14416000000000001</c:v>
                </c:pt>
                <c:pt idx="21">
                  <c:v>0.14299000000000001</c:v>
                </c:pt>
                <c:pt idx="22">
                  <c:v>0.14188999999999999</c:v>
                </c:pt>
                <c:pt idx="23">
                  <c:v>0.14088999999999999</c:v>
                </c:pt>
                <c:pt idx="24">
                  <c:v>0.13997000000000001</c:v>
                </c:pt>
                <c:pt idx="25">
                  <c:v>0.13918</c:v>
                </c:pt>
                <c:pt idx="26">
                  <c:v>0.13850000000000001</c:v>
                </c:pt>
                <c:pt idx="27">
                  <c:v>0.13794999999999999</c:v>
                </c:pt>
                <c:pt idx="28">
                  <c:v>0.13753000000000001</c:v>
                </c:pt>
                <c:pt idx="29">
                  <c:v>0.13725999999999999</c:v>
                </c:pt>
                <c:pt idx="30">
                  <c:v>0.13713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STARS!$A$134:$A$163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STARS!$Z$134:$Z$163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0.145316</c:v>
                </c:pt>
                <c:pt idx="8">
                  <c:v>0.1479</c:v>
                </c:pt>
                <c:pt idx="9">
                  <c:v>0.14709900000000001</c:v>
                </c:pt>
                <c:pt idx="10">
                  <c:v>0.145707</c:v>
                </c:pt>
                <c:pt idx="11">
                  <c:v>0.14410500000000001</c:v>
                </c:pt>
                <c:pt idx="12">
                  <c:v>0.14282400000000001</c:v>
                </c:pt>
                <c:pt idx="13">
                  <c:v>0.141842</c:v>
                </c:pt>
                <c:pt idx="14">
                  <c:v>0.14080300000000001</c:v>
                </c:pt>
                <c:pt idx="15">
                  <c:v>0.13983699999999999</c:v>
                </c:pt>
                <c:pt idx="16">
                  <c:v>0.13907900000000001</c:v>
                </c:pt>
                <c:pt idx="17">
                  <c:v>0.13841800000000001</c:v>
                </c:pt>
                <c:pt idx="18">
                  <c:v>0.137799</c:v>
                </c:pt>
                <c:pt idx="19">
                  <c:v>0.13720199999999999</c:v>
                </c:pt>
                <c:pt idx="20">
                  <c:v>0.13669300000000001</c:v>
                </c:pt>
                <c:pt idx="21">
                  <c:v>0.13613900000000001</c:v>
                </c:pt>
                <c:pt idx="22">
                  <c:v>0.13567299999999999</c:v>
                </c:pt>
                <c:pt idx="23">
                  <c:v>0.13531699999999999</c:v>
                </c:pt>
                <c:pt idx="24">
                  <c:v>0.13476199999999999</c:v>
                </c:pt>
                <c:pt idx="25">
                  <c:v>0.13442599999999999</c:v>
                </c:pt>
                <c:pt idx="26">
                  <c:v>0.13428000000000001</c:v>
                </c:pt>
                <c:pt idx="27">
                  <c:v>0.13387299999999999</c:v>
                </c:pt>
                <c:pt idx="28">
                  <c:v>0.13336999999999999</c:v>
                </c:pt>
                <c:pt idx="29">
                  <c:v>0.13301499999999999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TOUGH!$F$133:$F$163</c:f>
              <c:numCache>
                <c:formatCode>0.00E+00</c:formatCode>
                <c:ptCount val="31"/>
                <c:pt idx="0">
                  <c:v>0</c:v>
                </c:pt>
                <c:pt idx="1">
                  <c:v>0.23725789999999999</c:v>
                </c:pt>
                <c:pt idx="2">
                  <c:v>0.19148745</c:v>
                </c:pt>
                <c:pt idx="3">
                  <c:v>0.17981079999999999</c:v>
                </c:pt>
                <c:pt idx="4">
                  <c:v>0.20360138</c:v>
                </c:pt>
                <c:pt idx="5">
                  <c:v>0.19079567</c:v>
                </c:pt>
                <c:pt idx="6">
                  <c:v>0.16327706</c:v>
                </c:pt>
                <c:pt idx="7">
                  <c:v>0.16623064000000001</c:v>
                </c:pt>
                <c:pt idx="8">
                  <c:v>0.21510241999999999</c:v>
                </c:pt>
                <c:pt idx="9">
                  <c:v>0.26828705000000003</c:v>
                </c:pt>
                <c:pt idx="10">
                  <c:v>0.21639114000000001</c:v>
                </c:pt>
                <c:pt idx="11">
                  <c:v>0.20657869000000001</c:v>
                </c:pt>
                <c:pt idx="12">
                  <c:v>0.2006966</c:v>
                </c:pt>
                <c:pt idx="13">
                  <c:v>0.20227609999999999</c:v>
                </c:pt>
                <c:pt idx="14">
                  <c:v>0.20980515999999999</c:v>
                </c:pt>
                <c:pt idx="15">
                  <c:v>0.16357155000000001</c:v>
                </c:pt>
                <c:pt idx="16">
                  <c:v>0.14645182000000001</c:v>
                </c:pt>
                <c:pt idx="17">
                  <c:v>0.14151770999999999</c:v>
                </c:pt>
                <c:pt idx="18">
                  <c:v>0.1394832</c:v>
                </c:pt>
                <c:pt idx="19">
                  <c:v>0.13763826000000001</c:v>
                </c:pt>
                <c:pt idx="20">
                  <c:v>0.13591808999999999</c:v>
                </c:pt>
                <c:pt idx="21">
                  <c:v>0.13432419000000001</c:v>
                </c:pt>
                <c:pt idx="22">
                  <c:v>0.13287070000000001</c:v>
                </c:pt>
                <c:pt idx="23">
                  <c:v>0.13156028</c:v>
                </c:pt>
                <c:pt idx="24">
                  <c:v>0.13040700999999999</c:v>
                </c:pt>
                <c:pt idx="25">
                  <c:v>0.12940715999999999</c:v>
                </c:pt>
                <c:pt idx="26">
                  <c:v>0.12856851</c:v>
                </c:pt>
                <c:pt idx="27">
                  <c:v>0.12788959</c:v>
                </c:pt>
                <c:pt idx="28">
                  <c:v>0.12738357</c:v>
                </c:pt>
                <c:pt idx="29">
                  <c:v>0.12703745</c:v>
                </c:pt>
                <c:pt idx="30">
                  <c:v>0.12687167999999999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'MH21'!$A$133:$A$162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'MH21'!$I$133:$I$162</c:f>
              <c:numCache>
                <c:formatCode>General</c:formatCode>
                <c:ptCount val="30"/>
                <c:pt idx="0" formatCode="0.00E+00">
                  <c:v>6.7820600000000002E-11</c:v>
                </c:pt>
                <c:pt idx="1">
                  <c:v>0.20615800000000001</c:v>
                </c:pt>
                <c:pt idx="2">
                  <c:v>0.17921999999999999</c:v>
                </c:pt>
                <c:pt idx="3">
                  <c:v>0.176843</c:v>
                </c:pt>
                <c:pt idx="4">
                  <c:v>0.17228499999999999</c:v>
                </c:pt>
                <c:pt idx="5">
                  <c:v>0.16863500000000001</c:v>
                </c:pt>
                <c:pt idx="6">
                  <c:v>0.16600100000000001</c:v>
                </c:pt>
                <c:pt idx="7">
                  <c:v>0.16467300000000001</c:v>
                </c:pt>
                <c:pt idx="8">
                  <c:v>0.16467599999999999</c:v>
                </c:pt>
                <c:pt idx="9">
                  <c:v>0.16522200000000001</c:v>
                </c:pt>
                <c:pt idx="10">
                  <c:v>0.164858</c:v>
                </c:pt>
                <c:pt idx="11">
                  <c:v>0.16259399999999999</c:v>
                </c:pt>
                <c:pt idx="12">
                  <c:v>0.158641</c:v>
                </c:pt>
                <c:pt idx="13">
                  <c:v>0.15481400000000001</c:v>
                </c:pt>
                <c:pt idx="14">
                  <c:v>0.152503</c:v>
                </c:pt>
                <c:pt idx="15">
                  <c:v>0.15046100000000001</c:v>
                </c:pt>
                <c:pt idx="16">
                  <c:v>0.148561</c:v>
                </c:pt>
                <c:pt idx="17">
                  <c:v>0.146788</c:v>
                </c:pt>
                <c:pt idx="18">
                  <c:v>0.14513999999999999</c:v>
                </c:pt>
                <c:pt idx="19">
                  <c:v>0.14361299999999999</c:v>
                </c:pt>
                <c:pt idx="20">
                  <c:v>0.142206</c:v>
                </c:pt>
                <c:pt idx="21">
                  <c:v>0.14091799999999999</c:v>
                </c:pt>
                <c:pt idx="22">
                  <c:v>0.13975000000000001</c:v>
                </c:pt>
                <c:pt idx="23">
                  <c:v>0.13870399999999999</c:v>
                </c:pt>
                <c:pt idx="24">
                  <c:v>0.13778199999999999</c:v>
                </c:pt>
                <c:pt idx="25">
                  <c:v>0.136986</c:v>
                </c:pt>
                <c:pt idx="26">
                  <c:v>0.136321</c:v>
                </c:pt>
                <c:pt idx="27">
                  <c:v>0.13578699999999999</c:v>
                </c:pt>
                <c:pt idx="28">
                  <c:v>0.13539000000000001</c:v>
                </c:pt>
                <c:pt idx="29">
                  <c:v>0.135131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stars_m!$D$99:$D$129</c:f>
              <c:numCache>
                <c:formatCode>0.00E+00</c:formatCode>
                <c:ptCount val="31"/>
                <c:pt idx="0">
                  <c:v>5.16E-2</c:v>
                </c:pt>
                <c:pt idx="1">
                  <c:v>0.27100000000000002</c:v>
                </c:pt>
                <c:pt idx="2">
                  <c:v>0.17199999999999999</c:v>
                </c:pt>
                <c:pt idx="3">
                  <c:v>0.153</c:v>
                </c:pt>
                <c:pt idx="4">
                  <c:v>0.14699999999999999</c:v>
                </c:pt>
                <c:pt idx="5">
                  <c:v>0.14099999999999999</c:v>
                </c:pt>
                <c:pt idx="6">
                  <c:v>0.13300000000000001</c:v>
                </c:pt>
                <c:pt idx="7">
                  <c:v>0.124</c:v>
                </c:pt>
                <c:pt idx="8">
                  <c:v>0.151</c:v>
                </c:pt>
                <c:pt idx="9">
                  <c:v>0.14399999999999999</c:v>
                </c:pt>
                <c:pt idx="10">
                  <c:v>0.13900000000000001</c:v>
                </c:pt>
                <c:pt idx="11">
                  <c:v>0.13400000000000001</c:v>
                </c:pt>
                <c:pt idx="12">
                  <c:v>0.13200000000000001</c:v>
                </c:pt>
                <c:pt idx="13">
                  <c:v>0.128</c:v>
                </c:pt>
                <c:pt idx="14">
                  <c:v>0.12</c:v>
                </c:pt>
                <c:pt idx="15">
                  <c:v>0.114</c:v>
                </c:pt>
                <c:pt idx="16">
                  <c:v>0.114</c:v>
                </c:pt>
                <c:pt idx="17">
                  <c:v>0.115</c:v>
                </c:pt>
                <c:pt idx="18">
                  <c:v>0.115</c:v>
                </c:pt>
                <c:pt idx="19">
                  <c:v>0.114</c:v>
                </c:pt>
                <c:pt idx="20">
                  <c:v>0.113</c:v>
                </c:pt>
                <c:pt idx="21">
                  <c:v>0.11</c:v>
                </c:pt>
                <c:pt idx="22">
                  <c:v>0.10299999999999999</c:v>
                </c:pt>
                <c:pt idx="23">
                  <c:v>0.1</c:v>
                </c:pt>
                <c:pt idx="24">
                  <c:v>9.7799999999999998E-2</c:v>
                </c:pt>
                <c:pt idx="25">
                  <c:v>9.5500000000000002E-2</c:v>
                </c:pt>
                <c:pt idx="26">
                  <c:v>9.35E-2</c:v>
                </c:pt>
                <c:pt idx="27">
                  <c:v>9.1800000000000007E-2</c:v>
                </c:pt>
                <c:pt idx="28">
                  <c:v>9.0399999999999994E-2</c:v>
                </c:pt>
                <c:pt idx="29">
                  <c:v>8.9399999999999993E-2</c:v>
                </c:pt>
                <c:pt idx="30">
                  <c:v>8.8700000000000001E-2</c:v>
                </c:pt>
              </c:numCache>
            </c:numRef>
          </c:yVal>
        </c:ser>
        <c:ser>
          <c:idx val="2"/>
          <c:order val="6"/>
          <c:tx>
            <c:v>UH_20m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UHoust!$F$100:$F$129</c:f>
              <c:numCache>
                <c:formatCode>General</c:formatCode>
                <c:ptCount val="30"/>
                <c:pt idx="0">
                  <c:v>0.24055299999999999</c:v>
                </c:pt>
                <c:pt idx="1">
                  <c:v>0.20968899999999999</c:v>
                </c:pt>
                <c:pt idx="2">
                  <c:v>0.20349600000000001</c:v>
                </c:pt>
                <c:pt idx="3">
                  <c:v>0.19770599999999999</c:v>
                </c:pt>
                <c:pt idx="4">
                  <c:v>0.19347600000000001</c:v>
                </c:pt>
                <c:pt idx="5">
                  <c:v>0.19042400000000001</c:v>
                </c:pt>
                <c:pt idx="6">
                  <c:v>0.18803400000000001</c:v>
                </c:pt>
                <c:pt idx="7">
                  <c:v>0.186277</c:v>
                </c:pt>
                <c:pt idx="8">
                  <c:v>0.18493999999999999</c:v>
                </c:pt>
                <c:pt idx="9">
                  <c:v>0.18426400000000001</c:v>
                </c:pt>
                <c:pt idx="10">
                  <c:v>0.184917</c:v>
                </c:pt>
                <c:pt idx="11">
                  <c:v>0.20127600000000001</c:v>
                </c:pt>
                <c:pt idx="12">
                  <c:v>0.173508</c:v>
                </c:pt>
                <c:pt idx="13">
                  <c:v>0.16810700000000001</c:v>
                </c:pt>
                <c:pt idx="14">
                  <c:v>0.166465</c:v>
                </c:pt>
                <c:pt idx="15">
                  <c:v>0.16516800000000001</c:v>
                </c:pt>
                <c:pt idx="16">
                  <c:v>0.16394400000000001</c:v>
                </c:pt>
                <c:pt idx="17">
                  <c:v>0.16278000000000001</c:v>
                </c:pt>
                <c:pt idx="18">
                  <c:v>0.161687</c:v>
                </c:pt>
                <c:pt idx="19">
                  <c:v>0.16067000000000001</c:v>
                </c:pt>
                <c:pt idx="20">
                  <c:v>0.15973599999999999</c:v>
                </c:pt>
                <c:pt idx="21">
                  <c:v>0.158887</c:v>
                </c:pt>
                <c:pt idx="22">
                  <c:v>0.15812699999999999</c:v>
                </c:pt>
                <c:pt idx="23">
                  <c:v>0.15745600000000001</c:v>
                </c:pt>
                <c:pt idx="24">
                  <c:v>0.15687699999999999</c:v>
                </c:pt>
                <c:pt idx="25">
                  <c:v>0.15639</c:v>
                </c:pt>
                <c:pt idx="26">
                  <c:v>0.155996</c:v>
                </c:pt>
                <c:pt idx="27">
                  <c:v>0.155696</c:v>
                </c:pt>
                <c:pt idx="28">
                  <c:v>0.15549299999999999</c:v>
                </c:pt>
                <c:pt idx="29">
                  <c:v>0.15539</c:v>
                </c:pt>
              </c:numCache>
            </c:numRef>
          </c:yVal>
        </c:ser>
        <c:axId val="96316416"/>
        <c:axId val="96334976"/>
      </c:scatterChart>
      <c:valAx>
        <c:axId val="96316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22336328626443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34976"/>
        <c:crosses val="autoZero"/>
        <c:crossBetween val="midCat"/>
      </c:valAx>
      <c:valAx>
        <c:axId val="96334976"/>
        <c:scaling>
          <c:orientation val="minMax"/>
          <c:max val="0.4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1641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3922651933701654E-2"/>
          <c:y val="5.9126001118403257E-2"/>
          <c:w val="0.84530386740331487"/>
          <c:h val="0.84061749416164633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STOMP!$D$165:$D$195</c:f>
              <c:numCache>
                <c:formatCode>0.0000E+00</c:formatCode>
                <c:ptCount val="31"/>
                <c:pt idx="0">
                  <c:v>0</c:v>
                </c:pt>
                <c:pt idx="1">
                  <c:v>0.23884</c:v>
                </c:pt>
                <c:pt idx="2">
                  <c:v>0.18665799999999999</c:v>
                </c:pt>
                <c:pt idx="3">
                  <c:v>0.18193500000000001</c:v>
                </c:pt>
                <c:pt idx="4">
                  <c:v>0.17735999999999999</c:v>
                </c:pt>
                <c:pt idx="5">
                  <c:v>0.17572699999999999</c:v>
                </c:pt>
                <c:pt idx="6">
                  <c:v>0.17350499999999999</c:v>
                </c:pt>
                <c:pt idx="7">
                  <c:v>0.17174200000000001</c:v>
                </c:pt>
                <c:pt idx="8">
                  <c:v>0.16996800000000001</c:v>
                </c:pt>
                <c:pt idx="9">
                  <c:v>0.17097499999999999</c:v>
                </c:pt>
                <c:pt idx="10">
                  <c:v>0.172204</c:v>
                </c:pt>
                <c:pt idx="11">
                  <c:v>0.173989</c:v>
                </c:pt>
                <c:pt idx="12">
                  <c:v>0.173791</c:v>
                </c:pt>
                <c:pt idx="13">
                  <c:v>0.16705400000000001</c:v>
                </c:pt>
                <c:pt idx="14">
                  <c:v>0.18134900000000001</c:v>
                </c:pt>
                <c:pt idx="15">
                  <c:v>0.16294700000000001</c:v>
                </c:pt>
                <c:pt idx="16">
                  <c:v>0.16134799999999999</c:v>
                </c:pt>
                <c:pt idx="17">
                  <c:v>0.15959100000000001</c:v>
                </c:pt>
                <c:pt idx="18">
                  <c:v>0.15792200000000001</c:v>
                </c:pt>
                <c:pt idx="19">
                  <c:v>0.156413</c:v>
                </c:pt>
                <c:pt idx="20">
                  <c:v>0.15499299999999999</c:v>
                </c:pt>
                <c:pt idx="21">
                  <c:v>0.15365899999999999</c:v>
                </c:pt>
                <c:pt idx="22">
                  <c:v>0.15248500000000001</c:v>
                </c:pt>
                <c:pt idx="23">
                  <c:v>0.15143799999999999</c:v>
                </c:pt>
                <c:pt idx="24">
                  <c:v>0.15049399999999999</c:v>
                </c:pt>
                <c:pt idx="25">
                  <c:v>0.14966199999999999</c:v>
                </c:pt>
                <c:pt idx="26">
                  <c:v>0.14895600000000001</c:v>
                </c:pt>
                <c:pt idx="27">
                  <c:v>0.14843200000000001</c:v>
                </c:pt>
                <c:pt idx="28">
                  <c:v>0.14804300000000001</c:v>
                </c:pt>
                <c:pt idx="29">
                  <c:v>0.14779400000000001</c:v>
                </c:pt>
                <c:pt idx="30">
                  <c:v>0.14768400000000001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HydResSim!$H$165:$H$195</c:f>
              <c:numCache>
                <c:formatCode>0.00E+00</c:formatCode>
                <c:ptCount val="31"/>
                <c:pt idx="0">
                  <c:v>0</c:v>
                </c:pt>
                <c:pt idx="1">
                  <c:v>0.27144000000000001</c:v>
                </c:pt>
                <c:pt idx="2">
                  <c:v>0.24057000000000001</c:v>
                </c:pt>
                <c:pt idx="3">
                  <c:v>0.24843000000000001</c:v>
                </c:pt>
                <c:pt idx="4">
                  <c:v>0.24928</c:v>
                </c:pt>
                <c:pt idx="5">
                  <c:v>0.21068999999999999</c:v>
                </c:pt>
                <c:pt idx="6">
                  <c:v>0.2109</c:v>
                </c:pt>
                <c:pt idx="7">
                  <c:v>0.25581999999999999</c:v>
                </c:pt>
                <c:pt idx="8">
                  <c:v>0.25946999999999998</c:v>
                </c:pt>
                <c:pt idx="9">
                  <c:v>0.25047000000000003</c:v>
                </c:pt>
                <c:pt idx="10">
                  <c:v>0.19892000000000001</c:v>
                </c:pt>
                <c:pt idx="11">
                  <c:v>0.19072</c:v>
                </c:pt>
                <c:pt idx="12">
                  <c:v>0.28183000000000002</c:v>
                </c:pt>
                <c:pt idx="13">
                  <c:v>0.22053</c:v>
                </c:pt>
                <c:pt idx="14">
                  <c:v>0.18722</c:v>
                </c:pt>
                <c:pt idx="15">
                  <c:v>0.17621999999999999</c:v>
                </c:pt>
                <c:pt idx="16">
                  <c:v>0.18121999999999999</c:v>
                </c:pt>
                <c:pt idx="17">
                  <c:v>0.30108000000000001</c:v>
                </c:pt>
                <c:pt idx="18">
                  <c:v>0.23946999999999999</c:v>
                </c:pt>
                <c:pt idx="19">
                  <c:v>0.31417</c:v>
                </c:pt>
                <c:pt idx="20" formatCode="0.0000E+00">
                  <c:v>0.20227999999999999</c:v>
                </c:pt>
                <c:pt idx="21" formatCode="0.0000E+00">
                  <c:v>0.25201000000000001</c:v>
                </c:pt>
                <c:pt idx="22" formatCode="0.0000E+00">
                  <c:v>0.28732999999999997</c:v>
                </c:pt>
                <c:pt idx="23" formatCode="0.0000E+00">
                  <c:v>0.18528</c:v>
                </c:pt>
                <c:pt idx="24" formatCode="0.0000E+00">
                  <c:v>0.17025000000000001</c:v>
                </c:pt>
                <c:pt idx="25" formatCode="0.0000E+00">
                  <c:v>0.16592999999999999</c:v>
                </c:pt>
                <c:pt idx="26" formatCode="0.0000E+00">
                  <c:v>0.16503999999999999</c:v>
                </c:pt>
                <c:pt idx="27" formatCode="0.0000E+00">
                  <c:v>0.16483</c:v>
                </c:pt>
                <c:pt idx="28" formatCode="0.0000E+00">
                  <c:v>0.16472999999999999</c:v>
                </c:pt>
                <c:pt idx="29" formatCode="0.0000E+00">
                  <c:v>0.16469</c:v>
                </c:pt>
                <c:pt idx="30" formatCode="0.0000E+00">
                  <c:v>0.16467999999999999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STARS!$A$166:$A$195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STARS!$Z$166:$Z$195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0.15831899999999999</c:v>
                </c:pt>
                <c:pt idx="8">
                  <c:v>0.15862999999999999</c:v>
                </c:pt>
                <c:pt idx="9">
                  <c:v>0.15812399999999999</c:v>
                </c:pt>
                <c:pt idx="10">
                  <c:v>0.15806500000000001</c:v>
                </c:pt>
                <c:pt idx="11">
                  <c:v>0.15726999999999999</c:v>
                </c:pt>
                <c:pt idx="12">
                  <c:v>0.156524</c:v>
                </c:pt>
                <c:pt idx="13">
                  <c:v>0.15626699999999999</c:v>
                </c:pt>
                <c:pt idx="14">
                  <c:v>0.156143</c:v>
                </c:pt>
                <c:pt idx="15">
                  <c:v>0.156025</c:v>
                </c:pt>
                <c:pt idx="16">
                  <c:v>0.15567500000000001</c:v>
                </c:pt>
                <c:pt idx="17">
                  <c:v>0.15534500000000001</c:v>
                </c:pt>
                <c:pt idx="18">
                  <c:v>0.15504499999999999</c:v>
                </c:pt>
                <c:pt idx="19">
                  <c:v>0.154223</c:v>
                </c:pt>
                <c:pt idx="20">
                  <c:v>0.15410699999999999</c:v>
                </c:pt>
                <c:pt idx="21">
                  <c:v>0.15420700000000001</c:v>
                </c:pt>
                <c:pt idx="22">
                  <c:v>0.15409300000000001</c:v>
                </c:pt>
                <c:pt idx="23">
                  <c:v>0.153778</c:v>
                </c:pt>
                <c:pt idx="24">
                  <c:v>0.15390200000000001</c:v>
                </c:pt>
                <c:pt idx="25">
                  <c:v>0.15370200000000001</c:v>
                </c:pt>
                <c:pt idx="26">
                  <c:v>0.15280099999999999</c:v>
                </c:pt>
                <c:pt idx="27">
                  <c:v>0.15310399999999999</c:v>
                </c:pt>
                <c:pt idx="28">
                  <c:v>0.15312899999999999</c:v>
                </c:pt>
                <c:pt idx="29">
                  <c:v>0.15281600000000001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TOUGH!$F$165:$F$195</c:f>
              <c:numCache>
                <c:formatCode>0.00E+00</c:formatCode>
                <c:ptCount val="31"/>
                <c:pt idx="0">
                  <c:v>0</c:v>
                </c:pt>
                <c:pt idx="1">
                  <c:v>0.26100635</c:v>
                </c:pt>
                <c:pt idx="2">
                  <c:v>0.20614581000000001</c:v>
                </c:pt>
                <c:pt idx="3">
                  <c:v>0.19793860999999999</c:v>
                </c:pt>
                <c:pt idx="4">
                  <c:v>0.22662491000000001</c:v>
                </c:pt>
                <c:pt idx="5">
                  <c:v>0.21279729</c:v>
                </c:pt>
                <c:pt idx="6">
                  <c:v>0.18284627000000001</c:v>
                </c:pt>
                <c:pt idx="7">
                  <c:v>0.18848574000000001</c:v>
                </c:pt>
                <c:pt idx="8">
                  <c:v>0.24835656</c:v>
                </c:pt>
                <c:pt idx="9">
                  <c:v>0.31408610999999997</c:v>
                </c:pt>
                <c:pt idx="10">
                  <c:v>0.25138444999999998</c:v>
                </c:pt>
                <c:pt idx="11">
                  <c:v>0.24110582999999999</c:v>
                </c:pt>
                <c:pt idx="12">
                  <c:v>0.23627856999999999</c:v>
                </c:pt>
                <c:pt idx="13">
                  <c:v>0.24069351</c:v>
                </c:pt>
                <c:pt idx="14">
                  <c:v>0.25212124000000002</c:v>
                </c:pt>
                <c:pt idx="15">
                  <c:v>0.25901940000000001</c:v>
                </c:pt>
                <c:pt idx="16">
                  <c:v>0.23648189</c:v>
                </c:pt>
                <c:pt idx="17">
                  <c:v>0.18768625999999999</c:v>
                </c:pt>
                <c:pt idx="18">
                  <c:v>0.29579092000000001</c:v>
                </c:pt>
                <c:pt idx="19">
                  <c:v>0.18109254</c:v>
                </c:pt>
                <c:pt idx="20">
                  <c:v>0.26413694999999998</c:v>
                </c:pt>
                <c:pt idx="21">
                  <c:v>0.19752592999999999</c:v>
                </c:pt>
                <c:pt idx="22">
                  <c:v>0.18084702</c:v>
                </c:pt>
                <c:pt idx="23">
                  <c:v>0.16637722999999999</c:v>
                </c:pt>
                <c:pt idx="24">
                  <c:v>0.16375239</c:v>
                </c:pt>
                <c:pt idx="25">
                  <c:v>0.16303909</c:v>
                </c:pt>
                <c:pt idx="26">
                  <c:v>0.16274907999999999</c:v>
                </c:pt>
                <c:pt idx="27">
                  <c:v>0.16254231</c:v>
                </c:pt>
                <c:pt idx="28">
                  <c:v>0.16241232999999999</c:v>
                </c:pt>
                <c:pt idx="29">
                  <c:v>0.16233715000000001</c:v>
                </c:pt>
                <c:pt idx="30">
                  <c:v>0.16226431999999999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'MH21'!$I$165:$I$195</c:f>
              <c:numCache>
                <c:formatCode>0.00E+00</c:formatCode>
                <c:ptCount val="31"/>
                <c:pt idx="0">
                  <c:v>9.36636E-11</c:v>
                </c:pt>
                <c:pt idx="1">
                  <c:v>0.23410400000000001</c:v>
                </c:pt>
                <c:pt idx="2">
                  <c:v>0.195213</c:v>
                </c:pt>
                <c:pt idx="3">
                  <c:v>0.19691700000000001</c:v>
                </c:pt>
                <c:pt idx="4">
                  <c:v>0.19403699999999999</c:v>
                </c:pt>
                <c:pt idx="5">
                  <c:v>0.19178400000000001</c:v>
                </c:pt>
                <c:pt idx="6">
                  <c:v>0.190248</c:v>
                </c:pt>
                <c:pt idx="7">
                  <c:v>0.18948300000000001</c:v>
                </c:pt>
                <c:pt idx="8">
                  <c:v>0.18971499999999999</c:v>
                </c:pt>
                <c:pt idx="9">
                  <c:v>0.19132399999999999</c:v>
                </c:pt>
                <c:pt idx="10">
                  <c:v>0.194384</c:v>
                </c:pt>
                <c:pt idx="11">
                  <c:v>0.19800300000000001</c:v>
                </c:pt>
                <c:pt idx="12">
                  <c:v>0.20003099999999999</c:v>
                </c:pt>
                <c:pt idx="13">
                  <c:v>0.198874</c:v>
                </c:pt>
                <c:pt idx="14">
                  <c:v>0.19566</c:v>
                </c:pt>
                <c:pt idx="15">
                  <c:v>0.19148599999999999</c:v>
                </c:pt>
                <c:pt idx="16">
                  <c:v>0.18720800000000001</c:v>
                </c:pt>
                <c:pt idx="17">
                  <c:v>0.18353700000000001</c:v>
                </c:pt>
                <c:pt idx="18">
                  <c:v>0.18102599999999999</c:v>
                </c:pt>
                <c:pt idx="19">
                  <c:v>0.17957500000000001</c:v>
                </c:pt>
                <c:pt idx="20" formatCode="General">
                  <c:v>0.17871799999999999</c:v>
                </c:pt>
                <c:pt idx="21" formatCode="General">
                  <c:v>0.178011</c:v>
                </c:pt>
                <c:pt idx="22" formatCode="General">
                  <c:v>0.17735699999999999</c:v>
                </c:pt>
                <c:pt idx="23" formatCode="General">
                  <c:v>0.176757</c:v>
                </c:pt>
                <c:pt idx="24" formatCode="General">
                  <c:v>0.17621800000000001</c:v>
                </c:pt>
                <c:pt idx="25" formatCode="General">
                  <c:v>0.17574799999999999</c:v>
                </c:pt>
                <c:pt idx="26" formatCode="General">
                  <c:v>0.17535300000000001</c:v>
                </c:pt>
                <c:pt idx="27" formatCode="General">
                  <c:v>0.175039</c:v>
                </c:pt>
                <c:pt idx="28" formatCode="General">
                  <c:v>0.17480899999999999</c:v>
                </c:pt>
                <c:pt idx="29" formatCode="General">
                  <c:v>0.17466599999999999</c:v>
                </c:pt>
                <c:pt idx="30" formatCode="General">
                  <c:v>0.17461499999999999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stars_m!$D$131:$D$161</c:f>
              <c:numCache>
                <c:formatCode>0.00E+00</c:formatCode>
                <c:ptCount val="31"/>
                <c:pt idx="0">
                  <c:v>4.99E-2</c:v>
                </c:pt>
                <c:pt idx="1">
                  <c:v>0.28499999999999998</c:v>
                </c:pt>
                <c:pt idx="2">
                  <c:v>0.17</c:v>
                </c:pt>
                <c:pt idx="3">
                  <c:v>0.14899999999999999</c:v>
                </c:pt>
                <c:pt idx="4">
                  <c:v>0.14299999999999999</c:v>
                </c:pt>
                <c:pt idx="5">
                  <c:v>0.13800000000000001</c:v>
                </c:pt>
                <c:pt idx="6">
                  <c:v>0.13100000000000001</c:v>
                </c:pt>
                <c:pt idx="7">
                  <c:v>0.13600000000000001</c:v>
                </c:pt>
                <c:pt idx="8">
                  <c:v>0.13100000000000001</c:v>
                </c:pt>
                <c:pt idx="9">
                  <c:v>0.17</c:v>
                </c:pt>
                <c:pt idx="10">
                  <c:v>0.16500000000000001</c:v>
                </c:pt>
                <c:pt idx="11">
                  <c:v>0.159</c:v>
                </c:pt>
                <c:pt idx="12">
                  <c:v>0.159</c:v>
                </c:pt>
                <c:pt idx="13">
                  <c:v>0.157</c:v>
                </c:pt>
                <c:pt idx="14">
                  <c:v>0.15</c:v>
                </c:pt>
                <c:pt idx="15">
                  <c:v>0.14399999999999999</c:v>
                </c:pt>
                <c:pt idx="16">
                  <c:v>0.14599999999999999</c:v>
                </c:pt>
                <c:pt idx="17">
                  <c:v>0.151</c:v>
                </c:pt>
                <c:pt idx="18">
                  <c:v>0.152</c:v>
                </c:pt>
                <c:pt idx="19">
                  <c:v>0.153</c:v>
                </c:pt>
                <c:pt idx="20">
                  <c:v>0.154</c:v>
                </c:pt>
                <c:pt idx="21">
                  <c:v>0.151</c:v>
                </c:pt>
                <c:pt idx="22">
                  <c:v>0.14699999999999999</c:v>
                </c:pt>
                <c:pt idx="23">
                  <c:v>0.14599999999999999</c:v>
                </c:pt>
                <c:pt idx="24">
                  <c:v>0.14499999999999999</c:v>
                </c:pt>
                <c:pt idx="25">
                  <c:v>0.14399999999999999</c:v>
                </c:pt>
                <c:pt idx="26">
                  <c:v>0.14399999999999999</c:v>
                </c:pt>
                <c:pt idx="27">
                  <c:v>0.14299999999999999</c:v>
                </c:pt>
                <c:pt idx="28">
                  <c:v>0.14299999999999999</c:v>
                </c:pt>
                <c:pt idx="29">
                  <c:v>0.14299999999999999</c:v>
                </c:pt>
                <c:pt idx="30">
                  <c:v>0.14299999999999999</c:v>
                </c:pt>
              </c:numCache>
            </c:numRef>
          </c:yVal>
        </c:ser>
        <c:ser>
          <c:idx val="2"/>
          <c:order val="6"/>
          <c:tx>
            <c:v>UH_30m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UHoust!$F$132:$F$161</c:f>
              <c:numCache>
                <c:formatCode>General</c:formatCode>
                <c:ptCount val="30"/>
                <c:pt idx="0">
                  <c:v>0.28297899999999998</c:v>
                </c:pt>
                <c:pt idx="1">
                  <c:v>0.23433100000000001</c:v>
                </c:pt>
                <c:pt idx="2">
                  <c:v>0.23130999999999999</c:v>
                </c:pt>
                <c:pt idx="3">
                  <c:v>0.226941</c:v>
                </c:pt>
                <c:pt idx="4">
                  <c:v>0.22392400000000001</c:v>
                </c:pt>
                <c:pt idx="5">
                  <c:v>0.22210199999999999</c:v>
                </c:pt>
                <c:pt idx="6">
                  <c:v>0.220995</c:v>
                </c:pt>
                <c:pt idx="7">
                  <c:v>0.22064</c:v>
                </c:pt>
                <c:pt idx="8">
                  <c:v>0.22073599999999999</c:v>
                </c:pt>
                <c:pt idx="9">
                  <c:v>0.22122900000000001</c:v>
                </c:pt>
                <c:pt idx="10">
                  <c:v>0.22187699999999999</c:v>
                </c:pt>
                <c:pt idx="11">
                  <c:v>0.22286900000000001</c:v>
                </c:pt>
                <c:pt idx="12">
                  <c:v>0.22400900000000001</c:v>
                </c:pt>
                <c:pt idx="13">
                  <c:v>0.22550999999999999</c:v>
                </c:pt>
                <c:pt idx="14">
                  <c:v>0.227404</c:v>
                </c:pt>
                <c:pt idx="15">
                  <c:v>0.23047200000000001</c:v>
                </c:pt>
                <c:pt idx="16">
                  <c:v>0.243424</c:v>
                </c:pt>
                <c:pt idx="17">
                  <c:v>0.20004</c:v>
                </c:pt>
                <c:pt idx="18">
                  <c:v>0.18765599999999999</c:v>
                </c:pt>
                <c:pt idx="19">
                  <c:v>0.185887</c:v>
                </c:pt>
                <c:pt idx="20">
                  <c:v>0.18560399999999999</c:v>
                </c:pt>
                <c:pt idx="21">
                  <c:v>0.185503</c:v>
                </c:pt>
                <c:pt idx="22">
                  <c:v>0.185416</c:v>
                </c:pt>
                <c:pt idx="23">
                  <c:v>0.18532899999999999</c:v>
                </c:pt>
                <c:pt idx="24">
                  <c:v>0.18524399999999999</c:v>
                </c:pt>
                <c:pt idx="25">
                  <c:v>0.185167</c:v>
                </c:pt>
                <c:pt idx="26">
                  <c:v>0.18510299999999999</c:v>
                </c:pt>
                <c:pt idx="27">
                  <c:v>0.185053</c:v>
                </c:pt>
                <c:pt idx="28">
                  <c:v>0.18502199999999999</c:v>
                </c:pt>
                <c:pt idx="29">
                  <c:v>0.18501000000000001</c:v>
                </c:pt>
              </c:numCache>
            </c:numRef>
          </c:yVal>
        </c:ser>
        <c:axId val="96391936"/>
        <c:axId val="96393856"/>
      </c:scatterChart>
      <c:valAx>
        <c:axId val="96391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07734806629834"/>
              <c:y val="0.94601596394281051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93856"/>
        <c:crosses val="autoZero"/>
        <c:crossBetween val="midCat"/>
      </c:valAx>
      <c:valAx>
        <c:axId val="96393856"/>
        <c:scaling>
          <c:orientation val="minMax"/>
          <c:max val="0.4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9193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602659357171113E-2"/>
          <c:y val="5.7766367137355584E-2"/>
          <c:w val="0.84216426316339765"/>
          <c:h val="0.83953786906290118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STOMP!$D$197:$D$227</c:f>
              <c:numCache>
                <c:formatCode>0.0000E+00</c:formatCode>
                <c:ptCount val="31"/>
                <c:pt idx="0">
                  <c:v>0</c:v>
                </c:pt>
                <c:pt idx="1">
                  <c:v>0.265295</c:v>
                </c:pt>
                <c:pt idx="2">
                  <c:v>0.21925600000000001</c:v>
                </c:pt>
                <c:pt idx="3">
                  <c:v>0.216416</c:v>
                </c:pt>
                <c:pt idx="4">
                  <c:v>0.21309700000000001</c:v>
                </c:pt>
                <c:pt idx="5">
                  <c:v>0.21273900000000001</c:v>
                </c:pt>
                <c:pt idx="6">
                  <c:v>0.21128</c:v>
                </c:pt>
                <c:pt idx="7">
                  <c:v>0.209874</c:v>
                </c:pt>
                <c:pt idx="8">
                  <c:v>0.20780999999999999</c:v>
                </c:pt>
                <c:pt idx="9">
                  <c:v>0.20839199999999999</c:v>
                </c:pt>
                <c:pt idx="10">
                  <c:v>0.20846600000000001</c:v>
                </c:pt>
                <c:pt idx="11">
                  <c:v>0.209034</c:v>
                </c:pt>
                <c:pt idx="12">
                  <c:v>0.21012600000000001</c:v>
                </c:pt>
                <c:pt idx="13">
                  <c:v>0.21131</c:v>
                </c:pt>
                <c:pt idx="14">
                  <c:v>0.21232400000000001</c:v>
                </c:pt>
                <c:pt idx="15">
                  <c:v>0.213584</c:v>
                </c:pt>
                <c:pt idx="16">
                  <c:v>0.21374799999999999</c:v>
                </c:pt>
                <c:pt idx="17">
                  <c:v>0.216811</c:v>
                </c:pt>
                <c:pt idx="18">
                  <c:v>0.218667</c:v>
                </c:pt>
                <c:pt idx="19">
                  <c:v>0.21879799999999999</c:v>
                </c:pt>
                <c:pt idx="20">
                  <c:v>0.22144800000000001</c:v>
                </c:pt>
                <c:pt idx="21">
                  <c:v>0.22373100000000001</c:v>
                </c:pt>
                <c:pt idx="22">
                  <c:v>0.223278</c:v>
                </c:pt>
                <c:pt idx="23">
                  <c:v>0.213004</c:v>
                </c:pt>
                <c:pt idx="24">
                  <c:v>0.17564099999999999</c:v>
                </c:pt>
                <c:pt idx="25">
                  <c:v>0.169962</c:v>
                </c:pt>
                <c:pt idx="26">
                  <c:v>0.1694</c:v>
                </c:pt>
                <c:pt idx="27">
                  <c:v>0.16935500000000001</c:v>
                </c:pt>
                <c:pt idx="28">
                  <c:v>0.16935500000000001</c:v>
                </c:pt>
                <c:pt idx="29">
                  <c:v>0.16936300000000001</c:v>
                </c:pt>
                <c:pt idx="30">
                  <c:v>0.16937099999999999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HydResSim!$H$197:$H$227</c:f>
              <c:numCache>
                <c:formatCode>0.0000E+00</c:formatCode>
                <c:ptCount val="31"/>
                <c:pt idx="0">
                  <c:v>0</c:v>
                </c:pt>
                <c:pt idx="1">
                  <c:v>0.18817</c:v>
                </c:pt>
                <c:pt idx="2">
                  <c:v>0.22971</c:v>
                </c:pt>
                <c:pt idx="3">
                  <c:v>0.25531999999999999</c:v>
                </c:pt>
                <c:pt idx="4">
                  <c:v>0.26213999999999998</c:v>
                </c:pt>
                <c:pt idx="5">
                  <c:v>0.22037999999999999</c:v>
                </c:pt>
                <c:pt idx="6">
                  <c:v>0.22309000000000001</c:v>
                </c:pt>
                <c:pt idx="7">
                  <c:v>0.27762999999999999</c:v>
                </c:pt>
                <c:pt idx="8">
                  <c:v>0.28083000000000002</c:v>
                </c:pt>
                <c:pt idx="9">
                  <c:v>0.26821</c:v>
                </c:pt>
                <c:pt idx="10">
                  <c:v>0.20779</c:v>
                </c:pt>
                <c:pt idx="11">
                  <c:v>0.20033000000000001</c:v>
                </c:pt>
                <c:pt idx="12">
                  <c:v>0.31318000000000001</c:v>
                </c:pt>
                <c:pt idx="13">
                  <c:v>0.23496</c:v>
                </c:pt>
                <c:pt idx="14">
                  <c:v>0.19492999999999999</c:v>
                </c:pt>
                <c:pt idx="15">
                  <c:v>0.18251000000000001</c:v>
                </c:pt>
                <c:pt idx="16">
                  <c:v>0.18765000000000001</c:v>
                </c:pt>
                <c:pt idx="17">
                  <c:v>0.33468999999999999</c:v>
                </c:pt>
                <c:pt idx="18">
                  <c:v>0.25583</c:v>
                </c:pt>
                <c:pt idx="19">
                  <c:v>0.34865000000000002</c:v>
                </c:pt>
                <c:pt idx="20">
                  <c:v>0.21154000000000001</c:v>
                </c:pt>
                <c:pt idx="21">
                  <c:v>0.28094000000000002</c:v>
                </c:pt>
                <c:pt idx="22">
                  <c:v>0.33850000000000002</c:v>
                </c:pt>
                <c:pt idx="23">
                  <c:v>0.24054</c:v>
                </c:pt>
                <c:pt idx="24">
                  <c:v>0.19678000000000001</c:v>
                </c:pt>
                <c:pt idx="25">
                  <c:v>0.19653999999999999</c:v>
                </c:pt>
                <c:pt idx="26">
                  <c:v>0.33106999999999998</c:v>
                </c:pt>
                <c:pt idx="27">
                  <c:v>0.28143000000000001</c:v>
                </c:pt>
                <c:pt idx="28">
                  <c:v>0.25397999999999998</c:v>
                </c:pt>
                <c:pt idx="29">
                  <c:v>0.23974000000000001</c:v>
                </c:pt>
                <c:pt idx="30">
                  <c:v>0.22361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STARS!$A$198:$A$227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STARS!$Z$198:$Z$227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0.12757199999999999</c:v>
                </c:pt>
                <c:pt idx="9">
                  <c:v>0.14713399999999999</c:v>
                </c:pt>
                <c:pt idx="10">
                  <c:v>0.15562200000000001</c:v>
                </c:pt>
                <c:pt idx="11">
                  <c:v>0.15900800000000001</c:v>
                </c:pt>
                <c:pt idx="12">
                  <c:v>0.16046099999999999</c:v>
                </c:pt>
                <c:pt idx="13">
                  <c:v>0.161164</c:v>
                </c:pt>
                <c:pt idx="14">
                  <c:v>0.16162499999999999</c:v>
                </c:pt>
                <c:pt idx="15">
                  <c:v>0.16198000000000001</c:v>
                </c:pt>
                <c:pt idx="16">
                  <c:v>0.162218</c:v>
                </c:pt>
                <c:pt idx="17">
                  <c:v>0.162357</c:v>
                </c:pt>
                <c:pt idx="18">
                  <c:v>0.162414</c:v>
                </c:pt>
                <c:pt idx="19">
                  <c:v>0.16240199999999999</c:v>
                </c:pt>
                <c:pt idx="20">
                  <c:v>0.16236200000000001</c:v>
                </c:pt>
                <c:pt idx="21">
                  <c:v>0.16234100000000001</c:v>
                </c:pt>
                <c:pt idx="22">
                  <c:v>0.16240099999999999</c:v>
                </c:pt>
                <c:pt idx="23">
                  <c:v>0.16250300000000001</c:v>
                </c:pt>
                <c:pt idx="24">
                  <c:v>0.16253400000000001</c:v>
                </c:pt>
                <c:pt idx="25">
                  <c:v>0.16252900000000001</c:v>
                </c:pt>
                <c:pt idx="26">
                  <c:v>0.162436</c:v>
                </c:pt>
                <c:pt idx="27">
                  <c:v>0.16236300000000001</c:v>
                </c:pt>
                <c:pt idx="28">
                  <c:v>0.16234899999999999</c:v>
                </c:pt>
                <c:pt idx="29">
                  <c:v>0.16237399999999999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TOUGH!$F$197:$F$227</c:f>
              <c:numCache>
                <c:formatCode>0.00E+00</c:formatCode>
                <c:ptCount val="31"/>
                <c:pt idx="0">
                  <c:v>0</c:v>
                </c:pt>
                <c:pt idx="1">
                  <c:v>0.22504162999999999</c:v>
                </c:pt>
                <c:pt idx="2">
                  <c:v>0.20683814</c:v>
                </c:pt>
                <c:pt idx="3">
                  <c:v>0.21046877999999999</c:v>
                </c:pt>
                <c:pt idx="4">
                  <c:v>0.24702972000000001</c:v>
                </c:pt>
                <c:pt idx="5">
                  <c:v>0.229079</c:v>
                </c:pt>
                <c:pt idx="6">
                  <c:v>0.19417466999999999</c:v>
                </c:pt>
                <c:pt idx="7">
                  <c:v>0.2016153</c:v>
                </c:pt>
                <c:pt idx="8">
                  <c:v>0.27333846000000001</c:v>
                </c:pt>
                <c:pt idx="9">
                  <c:v>0.35250719000000003</c:v>
                </c:pt>
                <c:pt idx="10">
                  <c:v>0.27011890999999999</c:v>
                </c:pt>
                <c:pt idx="11">
                  <c:v>0.25458827000000001</c:v>
                </c:pt>
                <c:pt idx="12">
                  <c:v>0.24754523</c:v>
                </c:pt>
                <c:pt idx="13">
                  <c:v>0.25144993999999998</c:v>
                </c:pt>
                <c:pt idx="14">
                  <c:v>0.26327950999999999</c:v>
                </c:pt>
                <c:pt idx="15">
                  <c:v>0.26922334999999997</c:v>
                </c:pt>
                <c:pt idx="16">
                  <c:v>0.23925107000000001</c:v>
                </c:pt>
                <c:pt idx="17">
                  <c:v>0.18292759</c:v>
                </c:pt>
                <c:pt idx="18">
                  <c:v>0.30565007</c:v>
                </c:pt>
                <c:pt idx="19">
                  <c:v>0.17638776</c:v>
                </c:pt>
                <c:pt idx="20">
                  <c:v>0.27441971999999998</c:v>
                </c:pt>
                <c:pt idx="21">
                  <c:v>0.22534166999999999</c:v>
                </c:pt>
                <c:pt idx="22">
                  <c:v>0.30494442999999999</c:v>
                </c:pt>
                <c:pt idx="23">
                  <c:v>0.37516613999999998</c:v>
                </c:pt>
                <c:pt idx="24">
                  <c:v>0.19252040000000001</c:v>
                </c:pt>
                <c:pt idx="25">
                  <c:v>0.29105892999999999</c:v>
                </c:pt>
                <c:pt idx="26">
                  <c:v>0.15046292</c:v>
                </c:pt>
                <c:pt idx="27">
                  <c:v>0.26036240999999999</c:v>
                </c:pt>
                <c:pt idx="28">
                  <c:v>0.37648485999999998</c:v>
                </c:pt>
                <c:pt idx="29">
                  <c:v>0.25084191</c:v>
                </c:pt>
                <c:pt idx="30">
                  <c:v>0.21955399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'MH21'!$I$197:$I$227</c:f>
              <c:numCache>
                <c:formatCode>General</c:formatCode>
                <c:ptCount val="31"/>
                <c:pt idx="0" formatCode="0.00E+00">
                  <c:v>1.4566599999999999E-10</c:v>
                </c:pt>
                <c:pt idx="1">
                  <c:v>0.26421499999999998</c:v>
                </c:pt>
                <c:pt idx="2">
                  <c:v>0.21798000000000001</c:v>
                </c:pt>
                <c:pt idx="3">
                  <c:v>0.226911</c:v>
                </c:pt>
                <c:pt idx="4">
                  <c:v>0.22571099999999999</c:v>
                </c:pt>
                <c:pt idx="5">
                  <c:v>0.22428899999999999</c:v>
                </c:pt>
                <c:pt idx="6">
                  <c:v>0.22331000000000001</c:v>
                </c:pt>
                <c:pt idx="7">
                  <c:v>0.22284899999999999</c:v>
                </c:pt>
                <c:pt idx="8">
                  <c:v>0.22290499999999999</c:v>
                </c:pt>
                <c:pt idx="9">
                  <c:v>0.223437</c:v>
                </c:pt>
                <c:pt idx="10">
                  <c:v>0.224387</c:v>
                </c:pt>
                <c:pt idx="11">
                  <c:v>0.22569500000000001</c:v>
                </c:pt>
                <c:pt idx="12">
                  <c:v>0.226964</c:v>
                </c:pt>
                <c:pt idx="13">
                  <c:v>0.22777600000000001</c:v>
                </c:pt>
                <c:pt idx="14">
                  <c:v>0.228353</c:v>
                </c:pt>
                <c:pt idx="15">
                  <c:v>0.22858899999999999</c:v>
                </c:pt>
                <c:pt idx="16">
                  <c:v>0.228354</c:v>
                </c:pt>
                <c:pt idx="17">
                  <c:v>0.22756399999999999</c:v>
                </c:pt>
                <c:pt idx="18">
                  <c:v>0.22619800000000001</c:v>
                </c:pt>
                <c:pt idx="19">
                  <c:v>0.224273</c:v>
                </c:pt>
                <c:pt idx="20">
                  <c:v>0.22185099999999999</c:v>
                </c:pt>
                <c:pt idx="21">
                  <c:v>0.21901799999999999</c:v>
                </c:pt>
                <c:pt idx="22">
                  <c:v>0.21590300000000001</c:v>
                </c:pt>
                <c:pt idx="23">
                  <c:v>0.21263299999999999</c:v>
                </c:pt>
                <c:pt idx="24">
                  <c:v>0.209365</c:v>
                </c:pt>
                <c:pt idx="25">
                  <c:v>0.20623900000000001</c:v>
                </c:pt>
                <c:pt idx="26">
                  <c:v>0.20339299999999999</c:v>
                </c:pt>
                <c:pt idx="27">
                  <c:v>0.200957</c:v>
                </c:pt>
                <c:pt idx="28">
                  <c:v>0.19903199999999999</c:v>
                </c:pt>
                <c:pt idx="29">
                  <c:v>0.19769</c:v>
                </c:pt>
                <c:pt idx="30">
                  <c:v>0.19700100000000001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stars_m!$D$163:$D$193</c:f>
              <c:numCache>
                <c:formatCode>0.00E+00</c:formatCode>
                <c:ptCount val="31"/>
                <c:pt idx="0">
                  <c:v>5.3800000000000001E-2</c:v>
                </c:pt>
                <c:pt idx="1">
                  <c:v>0.33100000000000002</c:v>
                </c:pt>
                <c:pt idx="2">
                  <c:v>0.21299999999999999</c:v>
                </c:pt>
                <c:pt idx="3">
                  <c:v>0.188</c:v>
                </c:pt>
                <c:pt idx="4">
                  <c:v>0.186</c:v>
                </c:pt>
                <c:pt idx="5">
                  <c:v>0.18099999999999999</c:v>
                </c:pt>
                <c:pt idx="6">
                  <c:v>0.17299999999999999</c:v>
                </c:pt>
                <c:pt idx="7">
                  <c:v>0.185</c:v>
                </c:pt>
                <c:pt idx="8">
                  <c:v>0.17599999999999999</c:v>
                </c:pt>
                <c:pt idx="9">
                  <c:v>0.17499999999999999</c:v>
                </c:pt>
                <c:pt idx="10">
                  <c:v>0.17299999999999999</c:v>
                </c:pt>
                <c:pt idx="11">
                  <c:v>0.17100000000000001</c:v>
                </c:pt>
                <c:pt idx="12">
                  <c:v>0.20799999999999999</c:v>
                </c:pt>
                <c:pt idx="13">
                  <c:v>0.19700000000000001</c:v>
                </c:pt>
                <c:pt idx="14">
                  <c:v>0.185</c:v>
                </c:pt>
                <c:pt idx="15">
                  <c:v>0.17699999999999999</c:v>
                </c:pt>
                <c:pt idx="16">
                  <c:v>0.17699999999999999</c:v>
                </c:pt>
                <c:pt idx="17">
                  <c:v>0.183</c:v>
                </c:pt>
                <c:pt idx="18">
                  <c:v>0.186</c:v>
                </c:pt>
                <c:pt idx="19">
                  <c:v>0.187</c:v>
                </c:pt>
                <c:pt idx="20">
                  <c:v>0.188</c:v>
                </c:pt>
                <c:pt idx="21">
                  <c:v>0.184</c:v>
                </c:pt>
                <c:pt idx="22">
                  <c:v>0.18099999999999999</c:v>
                </c:pt>
                <c:pt idx="23">
                  <c:v>0.18</c:v>
                </c:pt>
                <c:pt idx="24">
                  <c:v>0.18</c:v>
                </c:pt>
                <c:pt idx="25">
                  <c:v>0.17899999999999999</c:v>
                </c:pt>
                <c:pt idx="26">
                  <c:v>0.17899999999999999</c:v>
                </c:pt>
                <c:pt idx="27">
                  <c:v>0.17899999999999999</c:v>
                </c:pt>
                <c:pt idx="28">
                  <c:v>0.17799999999999999</c:v>
                </c:pt>
                <c:pt idx="29">
                  <c:v>0.17799999999999999</c:v>
                </c:pt>
                <c:pt idx="30">
                  <c:v>0.17799999999999999</c:v>
                </c:pt>
              </c:numCache>
            </c:numRef>
          </c:yVal>
        </c:ser>
        <c:ser>
          <c:idx val="2"/>
          <c:order val="6"/>
          <c:tx>
            <c:v>UH_45m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UHoust!$F$164:$F$193</c:f>
              <c:numCache>
                <c:formatCode>General</c:formatCode>
                <c:ptCount val="30"/>
                <c:pt idx="0">
                  <c:v>0.31192399999999998</c:v>
                </c:pt>
                <c:pt idx="1">
                  <c:v>0.25186999999999998</c:v>
                </c:pt>
                <c:pt idx="2">
                  <c:v>0.25470300000000001</c:v>
                </c:pt>
                <c:pt idx="3">
                  <c:v>0.25176799999999999</c:v>
                </c:pt>
                <c:pt idx="4">
                  <c:v>0.24923000000000001</c:v>
                </c:pt>
                <c:pt idx="5">
                  <c:v>0.24751899999999999</c:v>
                </c:pt>
                <c:pt idx="6">
                  <c:v>0.24626700000000001</c:v>
                </c:pt>
                <c:pt idx="7">
                  <c:v>0.245591</c:v>
                </c:pt>
                <c:pt idx="8">
                  <c:v>0.245197</c:v>
                </c:pt>
                <c:pt idx="9">
                  <c:v>0.245057</c:v>
                </c:pt>
                <c:pt idx="10">
                  <c:v>0.244918</c:v>
                </c:pt>
                <c:pt idx="11">
                  <c:v>0.24499799999999999</c:v>
                </c:pt>
                <c:pt idx="12">
                  <c:v>0.24506600000000001</c:v>
                </c:pt>
                <c:pt idx="13">
                  <c:v>0.245314</c:v>
                </c:pt>
                <c:pt idx="14">
                  <c:v>0.245642</c:v>
                </c:pt>
                <c:pt idx="15">
                  <c:v>0.24602499999999999</c:v>
                </c:pt>
                <c:pt idx="16">
                  <c:v>0.246341</c:v>
                </c:pt>
                <c:pt idx="17">
                  <c:v>0.24651400000000001</c:v>
                </c:pt>
                <c:pt idx="18">
                  <c:v>0.24652499999999999</c:v>
                </c:pt>
                <c:pt idx="19">
                  <c:v>0.246362</c:v>
                </c:pt>
                <c:pt idx="20">
                  <c:v>0.24607999999999999</c:v>
                </c:pt>
                <c:pt idx="21">
                  <c:v>0.245783</c:v>
                </c:pt>
                <c:pt idx="22">
                  <c:v>0.24554100000000001</c:v>
                </c:pt>
                <c:pt idx="23">
                  <c:v>0.245308</c:v>
                </c:pt>
                <c:pt idx="24">
                  <c:v>0.24521200000000001</c:v>
                </c:pt>
                <c:pt idx="25">
                  <c:v>0.245307</c:v>
                </c:pt>
                <c:pt idx="26">
                  <c:v>0.23133699999999999</c:v>
                </c:pt>
                <c:pt idx="27">
                  <c:v>0.19870299999999999</c:v>
                </c:pt>
                <c:pt idx="28">
                  <c:v>0.19147400000000001</c:v>
                </c:pt>
                <c:pt idx="29">
                  <c:v>0.19020999999999999</c:v>
                </c:pt>
              </c:numCache>
            </c:numRef>
          </c:yVal>
        </c:ser>
        <c:axId val="96454912"/>
        <c:axId val="96473472"/>
      </c:scatterChart>
      <c:valAx>
        <c:axId val="964549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351732991014126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473472"/>
        <c:crosses val="autoZero"/>
        <c:crossBetween val="midCat"/>
      </c:valAx>
      <c:valAx>
        <c:axId val="96473472"/>
        <c:scaling>
          <c:orientation val="minMax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45491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602659357171113E-2"/>
          <c:y val="6.1617458279845959E-2"/>
          <c:w val="0.84216426316339765"/>
          <c:h val="0.83953786906290118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STOMP!$D$229:$D$259</c:f>
              <c:numCache>
                <c:formatCode>0.0000E+00</c:formatCode>
                <c:ptCount val="31"/>
                <c:pt idx="0">
                  <c:v>0</c:v>
                </c:pt>
                <c:pt idx="1">
                  <c:v>0.20865300000000001</c:v>
                </c:pt>
                <c:pt idx="2">
                  <c:v>0.22739400000000001</c:v>
                </c:pt>
                <c:pt idx="3">
                  <c:v>0.225851</c:v>
                </c:pt>
                <c:pt idx="4">
                  <c:v>0.22293199999999999</c:v>
                </c:pt>
                <c:pt idx="5">
                  <c:v>0.222578</c:v>
                </c:pt>
                <c:pt idx="6">
                  <c:v>0.22084100000000001</c:v>
                </c:pt>
                <c:pt idx="7">
                  <c:v>0.21892200000000001</c:v>
                </c:pt>
                <c:pt idx="8">
                  <c:v>0.216222</c:v>
                </c:pt>
                <c:pt idx="9">
                  <c:v>0.21613099999999999</c:v>
                </c:pt>
                <c:pt idx="10">
                  <c:v>0.215449</c:v>
                </c:pt>
                <c:pt idx="11">
                  <c:v>0.215143</c:v>
                </c:pt>
                <c:pt idx="12">
                  <c:v>0.215258</c:v>
                </c:pt>
                <c:pt idx="13">
                  <c:v>0.21532599999999999</c:v>
                </c:pt>
                <c:pt idx="14">
                  <c:v>0.21505199999999999</c:v>
                </c:pt>
                <c:pt idx="15">
                  <c:v>0.21479500000000001</c:v>
                </c:pt>
                <c:pt idx="16">
                  <c:v>0.21323</c:v>
                </c:pt>
                <c:pt idx="17">
                  <c:v>0.214336</c:v>
                </c:pt>
                <c:pt idx="18">
                  <c:v>0.21421499999999999</c:v>
                </c:pt>
                <c:pt idx="19">
                  <c:v>0.21257499999999999</c:v>
                </c:pt>
                <c:pt idx="20">
                  <c:v>0.21329899999999999</c:v>
                </c:pt>
                <c:pt idx="21">
                  <c:v>0.21280499999999999</c:v>
                </c:pt>
                <c:pt idx="22">
                  <c:v>0.21210799999999999</c:v>
                </c:pt>
                <c:pt idx="23">
                  <c:v>0.21140300000000001</c:v>
                </c:pt>
                <c:pt idx="24">
                  <c:v>0.210786</c:v>
                </c:pt>
                <c:pt idx="25">
                  <c:v>0.21049999999999999</c:v>
                </c:pt>
                <c:pt idx="26">
                  <c:v>0.210786</c:v>
                </c:pt>
                <c:pt idx="27">
                  <c:v>0.21134500000000001</c:v>
                </c:pt>
                <c:pt idx="28">
                  <c:v>0.211364</c:v>
                </c:pt>
                <c:pt idx="29">
                  <c:v>0.21290700000000001</c:v>
                </c:pt>
                <c:pt idx="30">
                  <c:v>0.21967300000000001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HydResSim!$H$229:$H$259</c:f>
              <c:numCache>
                <c:formatCode>0.0000E+00</c:formatCode>
                <c:ptCount val="31"/>
                <c:pt idx="0">
                  <c:v>0</c:v>
                </c:pt>
                <c:pt idx="1">
                  <c:v>9.6381999999999995E-2</c:v>
                </c:pt>
                <c:pt idx="2">
                  <c:v>0.13017000000000001</c:v>
                </c:pt>
                <c:pt idx="3">
                  <c:v>0.17157</c:v>
                </c:pt>
                <c:pt idx="4">
                  <c:v>0.21440000000000001</c:v>
                </c:pt>
                <c:pt idx="5">
                  <c:v>0.19328999999999999</c:v>
                </c:pt>
                <c:pt idx="6">
                  <c:v>0.20866000000000001</c:v>
                </c:pt>
                <c:pt idx="7">
                  <c:v>0.27940999999999999</c:v>
                </c:pt>
                <c:pt idx="8">
                  <c:v>0.28894999999999998</c:v>
                </c:pt>
                <c:pt idx="9">
                  <c:v>0.27489999999999998</c:v>
                </c:pt>
                <c:pt idx="10">
                  <c:v>0.19903000000000001</c:v>
                </c:pt>
                <c:pt idx="11">
                  <c:v>0.19070000000000001</c:v>
                </c:pt>
                <c:pt idx="12">
                  <c:v>0.32615</c:v>
                </c:pt>
                <c:pt idx="13">
                  <c:v>0.23844000000000001</c:v>
                </c:pt>
                <c:pt idx="14">
                  <c:v>0.18597</c:v>
                </c:pt>
                <c:pt idx="15">
                  <c:v>0.1706</c:v>
                </c:pt>
                <c:pt idx="16">
                  <c:v>0.17702999999999999</c:v>
                </c:pt>
                <c:pt idx="17">
                  <c:v>0.34490999999999999</c:v>
                </c:pt>
                <c:pt idx="18">
                  <c:v>0.26284999999999997</c:v>
                </c:pt>
                <c:pt idx="19">
                  <c:v>0.36788999999999999</c:v>
                </c:pt>
                <c:pt idx="20">
                  <c:v>0.20660000000000001</c:v>
                </c:pt>
                <c:pt idx="21">
                  <c:v>0.28326000000000001</c:v>
                </c:pt>
                <c:pt idx="22">
                  <c:v>0.35263</c:v>
                </c:pt>
                <c:pt idx="23">
                  <c:v>0.24490999999999999</c:v>
                </c:pt>
                <c:pt idx="24">
                  <c:v>0.19026999999999999</c:v>
                </c:pt>
                <c:pt idx="25">
                  <c:v>0.19188</c:v>
                </c:pt>
                <c:pt idx="26">
                  <c:v>0.34258</c:v>
                </c:pt>
                <c:pt idx="27">
                  <c:v>0.29542000000000002</c:v>
                </c:pt>
                <c:pt idx="28">
                  <c:v>0.25972000000000001</c:v>
                </c:pt>
                <c:pt idx="29">
                  <c:v>0.23305999999999999</c:v>
                </c:pt>
                <c:pt idx="30">
                  <c:v>0.20208000000000001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STARS!$A$230:$A$259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STARS!$Z$230:$Z$259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0.11988</c:v>
                </c:pt>
                <c:pt idx="9">
                  <c:v>0.14005400000000001</c:v>
                </c:pt>
                <c:pt idx="10">
                  <c:v>0.15170500000000001</c:v>
                </c:pt>
                <c:pt idx="11">
                  <c:v>0.15801599999999999</c:v>
                </c:pt>
                <c:pt idx="12">
                  <c:v>0.161386</c:v>
                </c:pt>
                <c:pt idx="13">
                  <c:v>0.16319700000000001</c:v>
                </c:pt>
                <c:pt idx="14">
                  <c:v>0.164211</c:v>
                </c:pt>
                <c:pt idx="15">
                  <c:v>0.164823</c:v>
                </c:pt>
                <c:pt idx="16">
                  <c:v>0.16520000000000001</c:v>
                </c:pt>
                <c:pt idx="17">
                  <c:v>0.16543099999999999</c:v>
                </c:pt>
                <c:pt idx="18">
                  <c:v>0.16556799999999999</c:v>
                </c:pt>
                <c:pt idx="19">
                  <c:v>0.16564200000000001</c:v>
                </c:pt>
                <c:pt idx="20">
                  <c:v>0.165687</c:v>
                </c:pt>
                <c:pt idx="21">
                  <c:v>0.16572700000000001</c:v>
                </c:pt>
                <c:pt idx="22">
                  <c:v>0.16578000000000001</c:v>
                </c:pt>
                <c:pt idx="23">
                  <c:v>0.16583500000000001</c:v>
                </c:pt>
                <c:pt idx="24">
                  <c:v>0.16586699999999999</c:v>
                </c:pt>
                <c:pt idx="25">
                  <c:v>0.16587399999999999</c:v>
                </c:pt>
                <c:pt idx="26">
                  <c:v>0.165853</c:v>
                </c:pt>
                <c:pt idx="27">
                  <c:v>0.16583100000000001</c:v>
                </c:pt>
                <c:pt idx="28">
                  <c:v>0.165822</c:v>
                </c:pt>
                <c:pt idx="29">
                  <c:v>0.165825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TOUGH!$F$229:$F$259</c:f>
              <c:numCache>
                <c:formatCode>0.00E+00</c:formatCode>
                <c:ptCount val="31"/>
                <c:pt idx="0">
                  <c:v>0</c:v>
                </c:pt>
                <c:pt idx="1">
                  <c:v>0.10202269</c:v>
                </c:pt>
                <c:pt idx="2">
                  <c:v>0.11466554</c:v>
                </c:pt>
                <c:pt idx="3">
                  <c:v>0.14903199</c:v>
                </c:pt>
                <c:pt idx="4">
                  <c:v>0.22674522999999999</c:v>
                </c:pt>
                <c:pt idx="5">
                  <c:v>0.21535488999999999</c:v>
                </c:pt>
                <c:pt idx="6">
                  <c:v>0.16771179</c:v>
                </c:pt>
                <c:pt idx="7">
                  <c:v>0.17868286999999999</c:v>
                </c:pt>
                <c:pt idx="8">
                  <c:v>0.28085673999999999</c:v>
                </c:pt>
                <c:pt idx="9">
                  <c:v>0.39831896999999999</c:v>
                </c:pt>
                <c:pt idx="10">
                  <c:v>0.29061534999999999</c:v>
                </c:pt>
                <c:pt idx="11">
                  <c:v>0.25749502000000002</c:v>
                </c:pt>
                <c:pt idx="12">
                  <c:v>0.24275418000000001</c:v>
                </c:pt>
                <c:pt idx="13">
                  <c:v>0.24819751000000001</c:v>
                </c:pt>
                <c:pt idx="14">
                  <c:v>0.26764758</c:v>
                </c:pt>
                <c:pt idx="15">
                  <c:v>0.28001758999999998</c:v>
                </c:pt>
                <c:pt idx="16">
                  <c:v>0.23778722999999999</c:v>
                </c:pt>
                <c:pt idx="17">
                  <c:v>0.1547347</c:v>
                </c:pt>
                <c:pt idx="18">
                  <c:v>0.31828030000000002</c:v>
                </c:pt>
                <c:pt idx="19">
                  <c:v>0.14975802999999999</c:v>
                </c:pt>
                <c:pt idx="20">
                  <c:v>0.27427003</c:v>
                </c:pt>
                <c:pt idx="21">
                  <c:v>0.21877099999999999</c:v>
                </c:pt>
                <c:pt idx="22">
                  <c:v>0.32261152999999998</c:v>
                </c:pt>
                <c:pt idx="23">
                  <c:v>0.42244271999999999</c:v>
                </c:pt>
                <c:pt idx="24">
                  <c:v>0.18004690000000001</c:v>
                </c:pt>
                <c:pt idx="25">
                  <c:v>0.30134782999999998</c:v>
                </c:pt>
                <c:pt idx="26">
                  <c:v>0.12158969</c:v>
                </c:pt>
                <c:pt idx="27">
                  <c:v>0.26347419</c:v>
                </c:pt>
                <c:pt idx="28">
                  <c:v>0.41885044999999999</c:v>
                </c:pt>
                <c:pt idx="29">
                  <c:v>0.25928789000000002</c:v>
                </c:pt>
                <c:pt idx="30">
                  <c:v>0.1887228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'MH21'!$A$229:$A$258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'MH21'!$I$229:$I$258</c:f>
              <c:numCache>
                <c:formatCode>General</c:formatCode>
                <c:ptCount val="30"/>
                <c:pt idx="0" formatCode="0.00E+00">
                  <c:v>1.9563100000000001E-10</c:v>
                </c:pt>
                <c:pt idx="1">
                  <c:v>0.26506200000000002</c:v>
                </c:pt>
                <c:pt idx="2">
                  <c:v>0.22234300000000001</c:v>
                </c:pt>
                <c:pt idx="3">
                  <c:v>0.23966100000000001</c:v>
                </c:pt>
                <c:pt idx="4">
                  <c:v>0.24002499999999999</c:v>
                </c:pt>
                <c:pt idx="5">
                  <c:v>0.23886599999999999</c:v>
                </c:pt>
                <c:pt idx="6">
                  <c:v>0.23777999999999999</c:v>
                </c:pt>
                <c:pt idx="7">
                  <c:v>0.23702100000000001</c:v>
                </c:pt>
                <c:pt idx="8">
                  <c:v>0.236625</c:v>
                </c:pt>
                <c:pt idx="9">
                  <c:v>0.23655799999999999</c:v>
                </c:pt>
                <c:pt idx="10">
                  <c:v>0.236739</c:v>
                </c:pt>
                <c:pt idx="11">
                  <c:v>0.237098</c:v>
                </c:pt>
                <c:pt idx="12">
                  <c:v>0.237292</c:v>
                </c:pt>
                <c:pt idx="13">
                  <c:v>0.23710899999999999</c:v>
                </c:pt>
                <c:pt idx="14">
                  <c:v>0.23699899999999999</c:v>
                </c:pt>
                <c:pt idx="15">
                  <c:v>0.23699600000000001</c:v>
                </c:pt>
                <c:pt idx="16">
                  <c:v>0.23708899999999999</c:v>
                </c:pt>
                <c:pt idx="17">
                  <c:v>0.23727599999999999</c:v>
                </c:pt>
                <c:pt idx="18">
                  <c:v>0.237568</c:v>
                </c:pt>
                <c:pt idx="19">
                  <c:v>0.23796700000000001</c:v>
                </c:pt>
                <c:pt idx="20">
                  <c:v>0.23847299999999999</c:v>
                </c:pt>
                <c:pt idx="21">
                  <c:v>0.23907300000000001</c:v>
                </c:pt>
                <c:pt idx="22">
                  <c:v>0.23975099999999999</c:v>
                </c:pt>
                <c:pt idx="23">
                  <c:v>0.24047199999999999</c:v>
                </c:pt>
                <c:pt idx="24">
                  <c:v>0.241199</c:v>
                </c:pt>
                <c:pt idx="25">
                  <c:v>0.24188399999999999</c:v>
                </c:pt>
                <c:pt idx="26">
                  <c:v>0.24248</c:v>
                </c:pt>
                <c:pt idx="27">
                  <c:v>0.242952</c:v>
                </c:pt>
                <c:pt idx="28">
                  <c:v>0.24327499999999999</c:v>
                </c:pt>
                <c:pt idx="29">
                  <c:v>0.24344299999999999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stars_m!$D$195:$D$225</c:f>
              <c:numCache>
                <c:formatCode>0.00E+00</c:formatCode>
                <c:ptCount val="31"/>
                <c:pt idx="0">
                  <c:v>5.3600000000000002E-2</c:v>
                </c:pt>
                <c:pt idx="1">
                  <c:v>0.34</c:v>
                </c:pt>
                <c:pt idx="2">
                  <c:v>0.248</c:v>
                </c:pt>
                <c:pt idx="3">
                  <c:v>0.20899999999999999</c:v>
                </c:pt>
                <c:pt idx="4">
                  <c:v>0.20899999999999999</c:v>
                </c:pt>
                <c:pt idx="5">
                  <c:v>0.20499999999999999</c:v>
                </c:pt>
                <c:pt idx="6">
                  <c:v>0.19500000000000001</c:v>
                </c:pt>
                <c:pt idx="7">
                  <c:v>0.21299999999999999</c:v>
                </c:pt>
                <c:pt idx="8">
                  <c:v>0.2</c:v>
                </c:pt>
                <c:pt idx="9">
                  <c:v>0.20100000000000001</c:v>
                </c:pt>
                <c:pt idx="10">
                  <c:v>0.20100000000000001</c:v>
                </c:pt>
                <c:pt idx="11">
                  <c:v>0.19900000000000001</c:v>
                </c:pt>
                <c:pt idx="12">
                  <c:v>0.21299999999999999</c:v>
                </c:pt>
                <c:pt idx="13">
                  <c:v>0.20699999999999999</c:v>
                </c:pt>
                <c:pt idx="14">
                  <c:v>0.20499999999999999</c:v>
                </c:pt>
                <c:pt idx="15">
                  <c:v>0.191</c:v>
                </c:pt>
                <c:pt idx="16">
                  <c:v>0.20100000000000001</c:v>
                </c:pt>
                <c:pt idx="17">
                  <c:v>0.20599999999999999</c:v>
                </c:pt>
                <c:pt idx="18">
                  <c:v>0.219</c:v>
                </c:pt>
                <c:pt idx="19">
                  <c:v>0.21099999999999999</c:v>
                </c:pt>
                <c:pt idx="20">
                  <c:v>0.20599999999999999</c:v>
                </c:pt>
                <c:pt idx="21">
                  <c:v>0.20300000000000001</c:v>
                </c:pt>
                <c:pt idx="22">
                  <c:v>0.19800000000000001</c:v>
                </c:pt>
                <c:pt idx="23">
                  <c:v>0.19600000000000001</c:v>
                </c:pt>
                <c:pt idx="24">
                  <c:v>0.19500000000000001</c:v>
                </c:pt>
                <c:pt idx="25">
                  <c:v>0.193</c:v>
                </c:pt>
                <c:pt idx="26">
                  <c:v>0.193</c:v>
                </c:pt>
                <c:pt idx="27">
                  <c:v>0.192</c:v>
                </c:pt>
                <c:pt idx="28">
                  <c:v>0.192</c:v>
                </c:pt>
                <c:pt idx="29">
                  <c:v>0.192</c:v>
                </c:pt>
                <c:pt idx="30">
                  <c:v>0.191</c:v>
                </c:pt>
              </c:numCache>
            </c:numRef>
          </c:yVal>
        </c:ser>
        <c:ser>
          <c:idx val="2"/>
          <c:order val="6"/>
          <c:tx>
            <c:v>UH_1h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UHoust!$F$196:$F$225</c:f>
              <c:numCache>
                <c:formatCode>General</c:formatCode>
                <c:ptCount val="30"/>
                <c:pt idx="0">
                  <c:v>0.18959100000000001</c:v>
                </c:pt>
                <c:pt idx="1">
                  <c:v>0.202489</c:v>
                </c:pt>
                <c:pt idx="2">
                  <c:v>0.25146499999999999</c:v>
                </c:pt>
                <c:pt idx="3">
                  <c:v>0.25747100000000001</c:v>
                </c:pt>
                <c:pt idx="4">
                  <c:v>0.25703199999999998</c:v>
                </c:pt>
                <c:pt idx="5">
                  <c:v>0.25612000000000001</c:v>
                </c:pt>
                <c:pt idx="6">
                  <c:v>0.25530900000000001</c:v>
                </c:pt>
                <c:pt idx="7">
                  <c:v>0.25489899999999999</c:v>
                </c:pt>
                <c:pt idx="8">
                  <c:v>0.25462499999999999</c:v>
                </c:pt>
                <c:pt idx="9">
                  <c:v>0.25446099999999999</c:v>
                </c:pt>
                <c:pt idx="10">
                  <c:v>0.25414199999999998</c:v>
                </c:pt>
                <c:pt idx="11">
                  <c:v>0.253884</c:v>
                </c:pt>
                <c:pt idx="12">
                  <c:v>0.25344699999999998</c:v>
                </c:pt>
                <c:pt idx="13">
                  <c:v>0.25304900000000002</c:v>
                </c:pt>
                <c:pt idx="14">
                  <c:v>0.25263000000000002</c:v>
                </c:pt>
                <c:pt idx="15">
                  <c:v>0.25222800000000001</c:v>
                </c:pt>
                <c:pt idx="16">
                  <c:v>0.25178800000000001</c:v>
                </c:pt>
                <c:pt idx="17">
                  <c:v>0.25128899999999998</c:v>
                </c:pt>
                <c:pt idx="18">
                  <c:v>0.250747</c:v>
                </c:pt>
                <c:pt idx="19">
                  <c:v>0.25014799999999998</c:v>
                </c:pt>
                <c:pt idx="20">
                  <c:v>0.249501</c:v>
                </c:pt>
                <c:pt idx="21">
                  <c:v>0.24882000000000001</c:v>
                </c:pt>
                <c:pt idx="22">
                  <c:v>0.24817700000000001</c:v>
                </c:pt>
                <c:pt idx="23">
                  <c:v>0.247728</c:v>
                </c:pt>
                <c:pt idx="24">
                  <c:v>0.24767800000000001</c:v>
                </c:pt>
                <c:pt idx="25">
                  <c:v>0.24827199999999999</c:v>
                </c:pt>
                <c:pt idx="26">
                  <c:v>0.24982199999999999</c:v>
                </c:pt>
                <c:pt idx="27">
                  <c:v>0.25317299999999998</c:v>
                </c:pt>
                <c:pt idx="28">
                  <c:v>0.26021899999999998</c:v>
                </c:pt>
                <c:pt idx="29">
                  <c:v>0.270783</c:v>
                </c:pt>
              </c:numCache>
            </c:numRef>
          </c:yVal>
        </c:ser>
        <c:axId val="96518144"/>
        <c:axId val="96520064"/>
      </c:scatterChart>
      <c:valAx>
        <c:axId val="96518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73684210526315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520064"/>
        <c:crosses val="autoZero"/>
        <c:crossBetween val="midCat"/>
      </c:valAx>
      <c:valAx>
        <c:axId val="96520064"/>
        <c:scaling>
          <c:orientation val="minMax"/>
          <c:max val="0.4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51814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602659357171113E-2"/>
          <c:y val="6.0333761232349167E-2"/>
          <c:w val="0.84216426316339765"/>
          <c:h val="0.84082156611039793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STOMP!$D$261:$D$291</c:f>
              <c:numCache>
                <c:formatCode>0.0000E+00</c:formatCode>
                <c:ptCount val="31"/>
                <c:pt idx="0">
                  <c:v>0</c:v>
                </c:pt>
                <c:pt idx="1">
                  <c:v>3.4884800000000001E-2</c:v>
                </c:pt>
                <c:pt idx="2">
                  <c:v>5.3501300000000002E-2</c:v>
                </c:pt>
                <c:pt idx="3">
                  <c:v>6.3460600000000006E-2</c:v>
                </c:pt>
                <c:pt idx="4">
                  <c:v>7.0320900000000006E-2</c:v>
                </c:pt>
                <c:pt idx="5">
                  <c:v>7.5614899999999999E-2</c:v>
                </c:pt>
                <c:pt idx="6">
                  <c:v>8.0252599999999993E-2</c:v>
                </c:pt>
                <c:pt idx="7">
                  <c:v>8.6976999999999999E-2</c:v>
                </c:pt>
                <c:pt idx="8">
                  <c:v>9.3478000000000006E-2</c:v>
                </c:pt>
                <c:pt idx="9">
                  <c:v>9.9871299999999996E-2</c:v>
                </c:pt>
                <c:pt idx="10">
                  <c:v>0.106114</c:v>
                </c:pt>
                <c:pt idx="11">
                  <c:v>0.11233799999999999</c:v>
                </c:pt>
                <c:pt idx="12">
                  <c:v>0.11856899999999999</c:v>
                </c:pt>
                <c:pt idx="13">
                  <c:v>0.124804</c:v>
                </c:pt>
                <c:pt idx="14">
                  <c:v>0.13106300000000001</c:v>
                </c:pt>
                <c:pt idx="15">
                  <c:v>0.137379</c:v>
                </c:pt>
                <c:pt idx="16">
                  <c:v>0.14374200000000001</c:v>
                </c:pt>
                <c:pt idx="17">
                  <c:v>0.15024199999999999</c:v>
                </c:pt>
                <c:pt idx="18">
                  <c:v>0.15649399999999999</c:v>
                </c:pt>
                <c:pt idx="19">
                  <c:v>0.16256300000000001</c:v>
                </c:pt>
                <c:pt idx="20">
                  <c:v>0.16850100000000001</c:v>
                </c:pt>
                <c:pt idx="21">
                  <c:v>0.17390800000000001</c:v>
                </c:pt>
                <c:pt idx="22">
                  <c:v>0.178818</c:v>
                </c:pt>
                <c:pt idx="23">
                  <c:v>0.183169</c:v>
                </c:pt>
                <c:pt idx="24">
                  <c:v>0.18690799999999999</c:v>
                </c:pt>
                <c:pt idx="25">
                  <c:v>0.19001699999999999</c:v>
                </c:pt>
                <c:pt idx="26">
                  <c:v>0.19250800000000001</c:v>
                </c:pt>
                <c:pt idx="27">
                  <c:v>0.194415</c:v>
                </c:pt>
                <c:pt idx="28">
                  <c:v>0.19578599999999999</c:v>
                </c:pt>
                <c:pt idx="29">
                  <c:v>0.19666800000000001</c:v>
                </c:pt>
                <c:pt idx="30">
                  <c:v>0.1971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HydResSim!$H$261:$H$291</c:f>
              <c:numCache>
                <c:formatCode>0.0000E+00</c:formatCode>
                <c:ptCount val="31"/>
                <c:pt idx="0">
                  <c:v>0</c:v>
                </c:pt>
                <c:pt idx="1">
                  <c:v>3.8753000000000003E-2</c:v>
                </c:pt>
                <c:pt idx="2">
                  <c:v>6.1276999999999998E-2</c:v>
                </c:pt>
                <c:pt idx="3">
                  <c:v>7.3563000000000003E-2</c:v>
                </c:pt>
                <c:pt idx="4">
                  <c:v>8.2158999999999996E-2</c:v>
                </c:pt>
                <c:pt idx="5">
                  <c:v>8.8900999999999994E-2</c:v>
                </c:pt>
                <c:pt idx="6">
                  <c:v>5.5668000000000002E-2</c:v>
                </c:pt>
                <c:pt idx="7">
                  <c:v>7.2305999999999995E-2</c:v>
                </c:pt>
                <c:pt idx="8">
                  <c:v>8.3377999999999994E-2</c:v>
                </c:pt>
                <c:pt idx="9">
                  <c:v>8.4562999999999999E-2</c:v>
                </c:pt>
                <c:pt idx="10">
                  <c:v>6.4284999999999995E-2</c:v>
                </c:pt>
                <c:pt idx="11">
                  <c:v>6.7945000000000005E-2</c:v>
                </c:pt>
                <c:pt idx="12">
                  <c:v>0.13961999999999999</c:v>
                </c:pt>
                <c:pt idx="13">
                  <c:v>9.8518999999999995E-2</c:v>
                </c:pt>
                <c:pt idx="14">
                  <c:v>7.6193999999999998E-2</c:v>
                </c:pt>
                <c:pt idx="15">
                  <c:v>7.3256000000000002E-2</c:v>
                </c:pt>
                <c:pt idx="16">
                  <c:v>8.2924999999999999E-2</c:v>
                </c:pt>
                <c:pt idx="17">
                  <c:v>0.19525000000000001</c:v>
                </c:pt>
                <c:pt idx="18">
                  <c:v>0.14849000000000001</c:v>
                </c:pt>
                <c:pt idx="19">
                  <c:v>0.22720000000000001</c:v>
                </c:pt>
                <c:pt idx="20">
                  <c:v>0.11751</c:v>
                </c:pt>
                <c:pt idx="21">
                  <c:v>0.17244999999999999</c:v>
                </c:pt>
                <c:pt idx="22">
                  <c:v>0.22475999999999999</c:v>
                </c:pt>
                <c:pt idx="23">
                  <c:v>0.14704999999999999</c:v>
                </c:pt>
                <c:pt idx="24">
                  <c:v>0.1074</c:v>
                </c:pt>
                <c:pt idx="25">
                  <c:v>0.10630000000000001</c:v>
                </c:pt>
                <c:pt idx="26">
                  <c:v>0.20837</c:v>
                </c:pt>
                <c:pt idx="27">
                  <c:v>0.17349000000000001</c:v>
                </c:pt>
                <c:pt idx="28">
                  <c:v>0.14568</c:v>
                </c:pt>
                <c:pt idx="29">
                  <c:v>0.12382</c:v>
                </c:pt>
                <c:pt idx="30">
                  <c:v>0.10135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STARS!$A$262:$A$290</c:f>
              <c:numCache>
                <c:formatCode>General</c:formatCode>
                <c:ptCount val="29"/>
              </c:numCache>
            </c:numRef>
          </c:xVal>
          <c:yVal>
            <c:numRef>
              <c:f>STARS!$F$262:$F$290</c:f>
              <c:numCache>
                <c:formatCode>General</c:formatCode>
                <c:ptCount val="29"/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TOUGH!$F$261:$F$291</c:f>
              <c:numCache>
                <c:formatCode>0.00E+00</c:formatCode>
                <c:ptCount val="31"/>
                <c:pt idx="0">
                  <c:v>0</c:v>
                </c:pt>
                <c:pt idx="1">
                  <c:v>3.8092581E-2</c:v>
                </c:pt>
                <c:pt idx="2">
                  <c:v>5.9954753999999999E-2</c:v>
                </c:pt>
                <c:pt idx="3">
                  <c:v>7.1784951999999999E-2</c:v>
                </c:pt>
                <c:pt idx="4">
                  <c:v>7.9989272E-2</c:v>
                </c:pt>
                <c:pt idx="5">
                  <c:v>8.6361381000000001E-2</c:v>
                </c:pt>
                <c:pt idx="6">
                  <c:v>4.2869349000000001E-2</c:v>
                </c:pt>
                <c:pt idx="7">
                  <c:v>5.9120257000000002E-2</c:v>
                </c:pt>
                <c:pt idx="8">
                  <c:v>0.12719129000000001</c:v>
                </c:pt>
                <c:pt idx="9">
                  <c:v>0.22959326999999999</c:v>
                </c:pt>
                <c:pt idx="10">
                  <c:v>0.16100745999999999</c:v>
                </c:pt>
                <c:pt idx="11">
                  <c:v>0.14172588999999999</c:v>
                </c:pt>
                <c:pt idx="12">
                  <c:v>0.13270814</c:v>
                </c:pt>
                <c:pt idx="13">
                  <c:v>0.1379021</c:v>
                </c:pt>
                <c:pt idx="14">
                  <c:v>0.15438658</c:v>
                </c:pt>
                <c:pt idx="15">
                  <c:v>0.16610878000000001</c:v>
                </c:pt>
                <c:pt idx="16">
                  <c:v>0.13476856000000001</c:v>
                </c:pt>
                <c:pt idx="17">
                  <c:v>7.271039E-2</c:v>
                </c:pt>
                <c:pt idx="18">
                  <c:v>0.18757584999999999</c:v>
                </c:pt>
                <c:pt idx="19">
                  <c:v>7.0797780000000005E-2</c:v>
                </c:pt>
                <c:pt idx="20">
                  <c:v>0.16151567999999999</c:v>
                </c:pt>
                <c:pt idx="21">
                  <c:v>0.12982152999999999</c:v>
                </c:pt>
                <c:pt idx="22">
                  <c:v>0.22228424999999999</c:v>
                </c:pt>
                <c:pt idx="23">
                  <c:v>0.32013720000000001</c:v>
                </c:pt>
                <c:pt idx="24">
                  <c:v>0.11389393</c:v>
                </c:pt>
                <c:pt idx="25">
                  <c:v>0.20807069</c:v>
                </c:pt>
                <c:pt idx="26">
                  <c:v>6.2836345000000002E-2</c:v>
                </c:pt>
                <c:pt idx="27">
                  <c:v>0.15886949</c:v>
                </c:pt>
                <c:pt idx="28">
                  <c:v>0.28821248999999999</c:v>
                </c:pt>
                <c:pt idx="29">
                  <c:v>0.15642791</c:v>
                </c:pt>
                <c:pt idx="30">
                  <c:v>0.10441156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'MH21'!$A$261:$A$290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'MH21'!$I$261:$I$290</c:f>
              <c:numCache>
                <c:formatCode>General</c:formatCode>
                <c:ptCount val="30"/>
                <c:pt idx="0" formatCode="0.00E+00">
                  <c:v>2.6236299999999999E-10</c:v>
                </c:pt>
                <c:pt idx="1">
                  <c:v>4.2465799999999998E-2</c:v>
                </c:pt>
                <c:pt idx="2">
                  <c:v>6.8379300000000004E-2</c:v>
                </c:pt>
                <c:pt idx="3">
                  <c:v>8.2595100000000005E-2</c:v>
                </c:pt>
                <c:pt idx="4">
                  <c:v>9.2490000000000003E-2</c:v>
                </c:pt>
                <c:pt idx="5">
                  <c:v>6.3361399999999998E-2</c:v>
                </c:pt>
                <c:pt idx="6">
                  <c:v>4.75065E-2</c:v>
                </c:pt>
                <c:pt idx="7">
                  <c:v>6.2446700000000001E-2</c:v>
                </c:pt>
                <c:pt idx="8">
                  <c:v>7.2298600000000005E-2</c:v>
                </c:pt>
                <c:pt idx="9">
                  <c:v>8.0096600000000004E-2</c:v>
                </c:pt>
                <c:pt idx="10">
                  <c:v>8.6826799999999996E-2</c:v>
                </c:pt>
                <c:pt idx="11">
                  <c:v>9.2905600000000005E-2</c:v>
                </c:pt>
                <c:pt idx="12">
                  <c:v>9.8279199999999997E-2</c:v>
                </c:pt>
                <c:pt idx="13">
                  <c:v>0.102849</c:v>
                </c:pt>
                <c:pt idx="14">
                  <c:v>0.10709399999999999</c:v>
                </c:pt>
                <c:pt idx="15">
                  <c:v>0.111153</c:v>
                </c:pt>
                <c:pt idx="16">
                  <c:v>0.115062</c:v>
                </c:pt>
                <c:pt idx="17">
                  <c:v>0.118839</c:v>
                </c:pt>
                <c:pt idx="18">
                  <c:v>0.122493</c:v>
                </c:pt>
                <c:pt idx="19">
                  <c:v>0.126023</c:v>
                </c:pt>
                <c:pt idx="20">
                  <c:v>0.12942000000000001</c:v>
                </c:pt>
                <c:pt idx="21">
                  <c:v>0.13266800000000001</c:v>
                </c:pt>
                <c:pt idx="22">
                  <c:v>0.13574600000000001</c:v>
                </c:pt>
                <c:pt idx="23">
                  <c:v>0.138624</c:v>
                </c:pt>
                <c:pt idx="24">
                  <c:v>0.14127400000000001</c:v>
                </c:pt>
                <c:pt idx="25">
                  <c:v>0.14365700000000001</c:v>
                </c:pt>
                <c:pt idx="26">
                  <c:v>0.145734</c:v>
                </c:pt>
                <c:pt idx="27">
                  <c:v>0.14746899999999999</c:v>
                </c:pt>
                <c:pt idx="28">
                  <c:v>0.14882300000000001</c:v>
                </c:pt>
                <c:pt idx="29">
                  <c:v>0.14976300000000001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stars_m!$D$227:$D$257</c:f>
              <c:numCache>
                <c:formatCode>0.00E+00</c:formatCode>
                <c:ptCount val="31"/>
                <c:pt idx="0">
                  <c:v>0.02</c:v>
                </c:pt>
                <c:pt idx="1">
                  <c:v>4.65E-2</c:v>
                </c:pt>
                <c:pt idx="2">
                  <c:v>6.2899999999999998E-2</c:v>
                </c:pt>
                <c:pt idx="3">
                  <c:v>7.2400000000000006E-2</c:v>
                </c:pt>
                <c:pt idx="4">
                  <c:v>7.8899999999999998E-2</c:v>
                </c:pt>
                <c:pt idx="5">
                  <c:v>8.3900000000000002E-2</c:v>
                </c:pt>
                <c:pt idx="6">
                  <c:v>3.5999999999999997E-2</c:v>
                </c:pt>
                <c:pt idx="7">
                  <c:v>0.15</c:v>
                </c:pt>
                <c:pt idx="8">
                  <c:v>5.0700000000000002E-2</c:v>
                </c:pt>
                <c:pt idx="9">
                  <c:v>0.112</c:v>
                </c:pt>
                <c:pt idx="10">
                  <c:v>0.111</c:v>
                </c:pt>
                <c:pt idx="11">
                  <c:v>0.106</c:v>
                </c:pt>
                <c:pt idx="12">
                  <c:v>0.187</c:v>
                </c:pt>
                <c:pt idx="13">
                  <c:v>6.5199999999999994E-2</c:v>
                </c:pt>
                <c:pt idx="14">
                  <c:v>0.253</c:v>
                </c:pt>
                <c:pt idx="15">
                  <c:v>9.7900000000000001E-2</c:v>
                </c:pt>
                <c:pt idx="16">
                  <c:v>0.20499999999999999</c:v>
                </c:pt>
                <c:pt idx="17">
                  <c:v>0.114</c:v>
                </c:pt>
                <c:pt idx="18">
                  <c:v>0.25800000000000001</c:v>
                </c:pt>
                <c:pt idx="19">
                  <c:v>0.25600000000000001</c:v>
                </c:pt>
                <c:pt idx="20">
                  <c:v>0.11700000000000001</c:v>
                </c:pt>
                <c:pt idx="21">
                  <c:v>0.33200000000000002</c:v>
                </c:pt>
                <c:pt idx="22">
                  <c:v>0.245</c:v>
                </c:pt>
                <c:pt idx="23">
                  <c:v>0.20100000000000001</c:v>
                </c:pt>
                <c:pt idx="24">
                  <c:v>0.20599999999999999</c:v>
                </c:pt>
                <c:pt idx="25">
                  <c:v>0.26800000000000002</c:v>
                </c:pt>
                <c:pt idx="26">
                  <c:v>0.17399999999999999</c:v>
                </c:pt>
                <c:pt idx="27">
                  <c:v>0.23200000000000001</c:v>
                </c:pt>
                <c:pt idx="28">
                  <c:v>0.214</c:v>
                </c:pt>
                <c:pt idx="29">
                  <c:v>0.222</c:v>
                </c:pt>
                <c:pt idx="30">
                  <c:v>0.216</c:v>
                </c:pt>
              </c:numCache>
            </c:numRef>
          </c:yVal>
        </c:ser>
        <c:ser>
          <c:idx val="2"/>
          <c:order val="6"/>
          <c:tx>
            <c:v>UH_1d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UHoust!$F$228:$F$257</c:f>
              <c:numCache>
                <c:formatCode>General</c:formatCode>
                <c:ptCount val="30"/>
                <c:pt idx="0">
                  <c:v>4.78098E-2</c:v>
                </c:pt>
                <c:pt idx="1">
                  <c:v>7.4228100000000005E-2</c:v>
                </c:pt>
                <c:pt idx="2">
                  <c:v>8.9994500000000005E-2</c:v>
                </c:pt>
                <c:pt idx="3">
                  <c:v>0.10130599999999999</c:v>
                </c:pt>
                <c:pt idx="4">
                  <c:v>0.103426</c:v>
                </c:pt>
                <c:pt idx="5">
                  <c:v>6.6626400000000002E-2</c:v>
                </c:pt>
                <c:pt idx="6">
                  <c:v>7.6397099999999996E-2</c:v>
                </c:pt>
                <c:pt idx="7">
                  <c:v>8.4666599999999995E-2</c:v>
                </c:pt>
                <c:pt idx="8">
                  <c:v>9.2001600000000003E-2</c:v>
                </c:pt>
                <c:pt idx="9">
                  <c:v>9.8730399999999996E-2</c:v>
                </c:pt>
                <c:pt idx="10">
                  <c:v>0.104948</c:v>
                </c:pt>
                <c:pt idx="11">
                  <c:v>0.11086600000000001</c:v>
                </c:pt>
                <c:pt idx="12">
                  <c:v>0.116468</c:v>
                </c:pt>
                <c:pt idx="13">
                  <c:v>0.12191</c:v>
                </c:pt>
                <c:pt idx="14">
                  <c:v>0.12720899999999999</c:v>
                </c:pt>
                <c:pt idx="15">
                  <c:v>0.132408</c:v>
                </c:pt>
                <c:pt idx="16">
                  <c:v>0.137492</c:v>
                </c:pt>
                <c:pt idx="17">
                  <c:v>0.14244799999999999</c:v>
                </c:pt>
                <c:pt idx="18">
                  <c:v>0.14727100000000001</c:v>
                </c:pt>
                <c:pt idx="19">
                  <c:v>0.15193200000000001</c:v>
                </c:pt>
                <c:pt idx="20">
                  <c:v>0.15640399999999999</c:v>
                </c:pt>
                <c:pt idx="21">
                  <c:v>0.16064700000000001</c:v>
                </c:pt>
                <c:pt idx="22">
                  <c:v>0.16461600000000001</c:v>
                </c:pt>
                <c:pt idx="23">
                  <c:v>0.16826199999999999</c:v>
                </c:pt>
                <c:pt idx="24">
                  <c:v>0.17153099999999999</c:v>
                </c:pt>
                <c:pt idx="25">
                  <c:v>0.174374</c:v>
                </c:pt>
                <c:pt idx="26">
                  <c:v>0.17673800000000001</c:v>
                </c:pt>
                <c:pt idx="27">
                  <c:v>0.17856900000000001</c:v>
                </c:pt>
                <c:pt idx="28">
                  <c:v>0.17983199999999999</c:v>
                </c:pt>
                <c:pt idx="29">
                  <c:v>0.180449</c:v>
                </c:pt>
              </c:numCache>
            </c:numRef>
          </c:yVal>
        </c:ser>
        <c:axId val="96564736"/>
        <c:axId val="96566656"/>
      </c:scatterChart>
      <c:valAx>
        <c:axId val="965647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73684210526315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566656"/>
        <c:crosses val="autoZero"/>
        <c:crossBetween val="midCat"/>
      </c:valAx>
      <c:valAx>
        <c:axId val="96566656"/>
        <c:scaling>
          <c:orientation val="minMax"/>
          <c:max val="0.4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56473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5.7068814178033521E-2"/>
          <c:w val="0.84326801711249777"/>
          <c:h val="0.83787395361385586"/>
        </c:manualLayout>
      </c:layout>
      <c:scatterChart>
        <c:scatterStyle val="lineMarker"/>
        <c:ser>
          <c:idx val="2"/>
          <c:order val="0"/>
          <c:tx>
            <c:v>STOMP_3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STOMP!$F$37:$F$67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0.35704200000000003</c:v>
                </c:pt>
                <c:pt idx="5">
                  <c:v>0.40799600000000003</c:v>
                </c:pt>
                <c:pt idx="6">
                  <c:v>0.45748800000000001</c:v>
                </c:pt>
                <c:pt idx="7">
                  <c:v>0.49715700000000002</c:v>
                </c:pt>
                <c:pt idx="8">
                  <c:v>0.52005699999999999</c:v>
                </c:pt>
                <c:pt idx="9">
                  <c:v>0.52671100000000004</c:v>
                </c:pt>
                <c:pt idx="10">
                  <c:v>0.52469600000000005</c:v>
                </c:pt>
                <c:pt idx="11">
                  <c:v>0.52281299999999997</c:v>
                </c:pt>
                <c:pt idx="12">
                  <c:v>0.52105400000000002</c:v>
                </c:pt>
                <c:pt idx="13">
                  <c:v>0.51941199999999998</c:v>
                </c:pt>
                <c:pt idx="14">
                  <c:v>0.51788400000000001</c:v>
                </c:pt>
                <c:pt idx="15">
                  <c:v>0.51646499999999995</c:v>
                </c:pt>
                <c:pt idx="16">
                  <c:v>0.51515200000000005</c:v>
                </c:pt>
                <c:pt idx="17">
                  <c:v>0.51394200000000001</c:v>
                </c:pt>
                <c:pt idx="18">
                  <c:v>0.51283199999999995</c:v>
                </c:pt>
                <c:pt idx="19">
                  <c:v>0.51182000000000005</c:v>
                </c:pt>
                <c:pt idx="20">
                  <c:v>0.51090100000000005</c:v>
                </c:pt>
                <c:pt idx="21">
                  <c:v>0.51007499999999995</c:v>
                </c:pt>
                <c:pt idx="22">
                  <c:v>0.50933899999999999</c:v>
                </c:pt>
                <c:pt idx="23">
                  <c:v>0.50868999999999998</c:v>
                </c:pt>
                <c:pt idx="24">
                  <c:v>0.508127</c:v>
                </c:pt>
                <c:pt idx="25">
                  <c:v>0.50764699999999996</c:v>
                </c:pt>
                <c:pt idx="26">
                  <c:v>0.50724999999999998</c:v>
                </c:pt>
                <c:pt idx="27">
                  <c:v>0.506934</c:v>
                </c:pt>
                <c:pt idx="28">
                  <c:v>0.50669799999999998</c:v>
                </c:pt>
                <c:pt idx="29">
                  <c:v>0.50654100000000002</c:v>
                </c:pt>
                <c:pt idx="30">
                  <c:v>0.50646199999999997</c:v>
                </c:pt>
              </c:numCache>
            </c:numRef>
          </c:yVal>
        </c:ser>
        <c:ser>
          <c:idx val="6"/>
          <c:order val="1"/>
          <c:tx>
            <c:v>HydResSim_3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HydResSim!$F$37:$F$67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6.2154000000000001E-2</c:v>
                </c:pt>
                <c:pt idx="6">
                  <c:v>0.4012</c:v>
                </c:pt>
                <c:pt idx="7">
                  <c:v>0.42815999999999999</c:v>
                </c:pt>
                <c:pt idx="8">
                  <c:v>0.45306999999999997</c:v>
                </c:pt>
                <c:pt idx="9">
                  <c:v>0.47448000000000001</c:v>
                </c:pt>
                <c:pt idx="10">
                  <c:v>0.49041000000000001</c:v>
                </c:pt>
                <c:pt idx="11">
                  <c:v>0.49951000000000001</c:v>
                </c:pt>
                <c:pt idx="12">
                  <c:v>0.50446999999999997</c:v>
                </c:pt>
                <c:pt idx="13">
                  <c:v>0.50736000000000003</c:v>
                </c:pt>
                <c:pt idx="14">
                  <c:v>0.50892000000000004</c:v>
                </c:pt>
                <c:pt idx="15">
                  <c:v>0.50878000000000001</c:v>
                </c:pt>
                <c:pt idx="16">
                  <c:v>0.50865000000000005</c:v>
                </c:pt>
                <c:pt idx="17">
                  <c:v>0.50851999999999997</c:v>
                </c:pt>
                <c:pt idx="18">
                  <c:v>0.50839999999999996</c:v>
                </c:pt>
                <c:pt idx="19">
                  <c:v>0.50827999999999995</c:v>
                </c:pt>
                <c:pt idx="20">
                  <c:v>0.50817000000000001</c:v>
                </c:pt>
                <c:pt idx="21">
                  <c:v>0.50807999999999998</c:v>
                </c:pt>
                <c:pt idx="22">
                  <c:v>0.50797999999999999</c:v>
                </c:pt>
                <c:pt idx="23">
                  <c:v>0.50790000000000002</c:v>
                </c:pt>
                <c:pt idx="24">
                  <c:v>0.50783</c:v>
                </c:pt>
                <c:pt idx="25">
                  <c:v>0.50777000000000005</c:v>
                </c:pt>
                <c:pt idx="26">
                  <c:v>0.50771999999999995</c:v>
                </c:pt>
                <c:pt idx="27">
                  <c:v>0.50766999999999995</c:v>
                </c:pt>
                <c:pt idx="28">
                  <c:v>0.50763999999999998</c:v>
                </c:pt>
                <c:pt idx="29">
                  <c:v>0.50761999999999996</c:v>
                </c:pt>
                <c:pt idx="30">
                  <c:v>0.50761000000000001</c:v>
                </c:pt>
              </c:numCache>
            </c:numRef>
          </c:yVal>
        </c:ser>
        <c:ser>
          <c:idx val="10"/>
          <c:order val="2"/>
          <c:tx>
            <c:v>STARS_3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STARS!$A$38:$A$67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STARS!$AA$38:$AA$67</c:f>
              <c:numCache>
                <c:formatCode>General</c:formatCode>
                <c:ptCount val="30"/>
                <c:pt idx="0">
                  <c:v>0</c:v>
                </c:pt>
                <c:pt idx="1">
                  <c:v>0.10644895985504961</c:v>
                </c:pt>
                <c:pt idx="2">
                  <c:v>0.14647734448887531</c:v>
                </c:pt>
                <c:pt idx="3">
                  <c:v>0.19020234242635101</c:v>
                </c:pt>
                <c:pt idx="4">
                  <c:v>0.23578374479170938</c:v>
                </c:pt>
                <c:pt idx="5">
                  <c:v>0.281253347553025</c:v>
                </c:pt>
                <c:pt idx="6">
                  <c:v>0.29981938903283517</c:v>
                </c:pt>
                <c:pt idx="7">
                  <c:v>0.38486999999999999</c:v>
                </c:pt>
                <c:pt idx="8">
                  <c:v>0.41398800000000002</c:v>
                </c:pt>
                <c:pt idx="9">
                  <c:v>0.43733499999999997</c:v>
                </c:pt>
                <c:pt idx="10">
                  <c:v>0.45789099999999999</c:v>
                </c:pt>
                <c:pt idx="11">
                  <c:v>0.47363499999999997</c:v>
                </c:pt>
                <c:pt idx="12">
                  <c:v>0.48461500000000002</c:v>
                </c:pt>
                <c:pt idx="13">
                  <c:v>0.491259</c:v>
                </c:pt>
                <c:pt idx="14">
                  <c:v>0.49545400000000001</c:v>
                </c:pt>
                <c:pt idx="15">
                  <c:v>0.49804700000000002</c:v>
                </c:pt>
                <c:pt idx="16">
                  <c:v>0.49967299999999998</c:v>
                </c:pt>
                <c:pt idx="17">
                  <c:v>0.500556</c:v>
                </c:pt>
                <c:pt idx="18">
                  <c:v>0.50107500000000005</c:v>
                </c:pt>
                <c:pt idx="19">
                  <c:v>0.50117</c:v>
                </c:pt>
                <c:pt idx="20">
                  <c:v>0.50115600000000005</c:v>
                </c:pt>
                <c:pt idx="21">
                  <c:v>0.50114300000000001</c:v>
                </c:pt>
                <c:pt idx="22">
                  <c:v>0.50113099999999999</c:v>
                </c:pt>
                <c:pt idx="23">
                  <c:v>0.50112100000000004</c:v>
                </c:pt>
                <c:pt idx="24">
                  <c:v>0.501112</c:v>
                </c:pt>
                <c:pt idx="25">
                  <c:v>0.50110500000000002</c:v>
                </c:pt>
                <c:pt idx="26">
                  <c:v>0.50109899999999996</c:v>
                </c:pt>
                <c:pt idx="27">
                  <c:v>0.50109400000000004</c:v>
                </c:pt>
                <c:pt idx="28">
                  <c:v>0.50109099999999995</c:v>
                </c:pt>
                <c:pt idx="29">
                  <c:v>0.50109000000000004</c:v>
                </c:pt>
              </c:numCache>
            </c:numRef>
          </c:yVal>
        </c:ser>
        <c:ser>
          <c:idx val="17"/>
          <c:order val="3"/>
          <c:tx>
            <c:v>TOUGH_3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TOUGH!$D$37:$D$67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0.38753829000000001</c:v>
                </c:pt>
                <c:pt idx="6">
                  <c:v>0.41704458</c:v>
                </c:pt>
                <c:pt idx="7">
                  <c:v>0.44344113000000002</c:v>
                </c:pt>
                <c:pt idx="8">
                  <c:v>0.46623212000000003</c:v>
                </c:pt>
                <c:pt idx="9">
                  <c:v>0.48432143999999999</c:v>
                </c:pt>
                <c:pt idx="10">
                  <c:v>0.49608913999999998</c:v>
                </c:pt>
                <c:pt idx="11">
                  <c:v>0.50243773000000003</c:v>
                </c:pt>
                <c:pt idx="12">
                  <c:v>0.50607484999999997</c:v>
                </c:pt>
                <c:pt idx="13">
                  <c:v>0.50820169000000004</c:v>
                </c:pt>
                <c:pt idx="14">
                  <c:v>0.50887594999999997</c:v>
                </c:pt>
                <c:pt idx="15">
                  <c:v>0.50873595000000005</c:v>
                </c:pt>
                <c:pt idx="16">
                  <c:v>0.50860128999999998</c:v>
                </c:pt>
                <c:pt idx="17">
                  <c:v>0.50847266000000002</c:v>
                </c:pt>
                <c:pt idx="18">
                  <c:v>0.50835068999999999</c:v>
                </c:pt>
                <c:pt idx="19">
                  <c:v>0.50823594999999999</c:v>
                </c:pt>
                <c:pt idx="20">
                  <c:v>0.50812895000000002</c:v>
                </c:pt>
                <c:pt idx="21">
                  <c:v>0.50803018</c:v>
                </c:pt>
                <c:pt idx="22">
                  <c:v>0.50794006999999997</c:v>
                </c:pt>
                <c:pt idx="23">
                  <c:v>0.50785899999999995</c:v>
                </c:pt>
                <c:pt idx="24">
                  <c:v>0.50778732999999998</c:v>
                </c:pt>
                <c:pt idx="25">
                  <c:v>0.50772534000000002</c:v>
                </c:pt>
                <c:pt idx="26">
                  <c:v>0.50767329000000005</c:v>
                </c:pt>
                <c:pt idx="27">
                  <c:v>0.50763139999999995</c:v>
                </c:pt>
                <c:pt idx="28">
                  <c:v>0.50759982999999997</c:v>
                </c:pt>
                <c:pt idx="29">
                  <c:v>0.50757872000000004</c:v>
                </c:pt>
                <c:pt idx="30">
                  <c:v>0.50756813999999995</c:v>
                </c:pt>
              </c:numCache>
            </c:numRef>
          </c:yVal>
        </c:ser>
        <c:ser>
          <c:idx val="0"/>
          <c:order val="4"/>
          <c:tx>
            <c:v>MH21_3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'MH21'!$A$37:$A$66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'MH21'!$G$37:$G$66</c:f>
              <c:numCache>
                <c:formatCode>General</c:formatCode>
                <c:ptCount val="30"/>
                <c:pt idx="0">
                  <c:v>0</c:v>
                </c:pt>
                <c:pt idx="1">
                  <c:v>0.11989900000000001</c:v>
                </c:pt>
                <c:pt idx="2">
                  <c:v>0.211366</c:v>
                </c:pt>
                <c:pt idx="3">
                  <c:v>0.29869299999999999</c:v>
                </c:pt>
                <c:pt idx="4">
                  <c:v>0.35853000000000002</c:v>
                </c:pt>
                <c:pt idx="5">
                  <c:v>0.389546</c:v>
                </c:pt>
                <c:pt idx="6">
                  <c:v>0.41821399999999997</c:v>
                </c:pt>
                <c:pt idx="7">
                  <c:v>0.44447399999999998</c:v>
                </c:pt>
                <c:pt idx="8">
                  <c:v>0.46724900000000003</c:v>
                </c:pt>
                <c:pt idx="9">
                  <c:v>0.48505700000000002</c:v>
                </c:pt>
                <c:pt idx="10">
                  <c:v>0.49640200000000001</c:v>
                </c:pt>
                <c:pt idx="11">
                  <c:v>0.50289300000000003</c:v>
                </c:pt>
                <c:pt idx="12">
                  <c:v>0.50679799999999997</c:v>
                </c:pt>
                <c:pt idx="13">
                  <c:v>0.50904400000000005</c:v>
                </c:pt>
                <c:pt idx="14">
                  <c:v>0.50952500000000001</c:v>
                </c:pt>
                <c:pt idx="15">
                  <c:v>0.50942500000000002</c:v>
                </c:pt>
                <c:pt idx="16">
                  <c:v>0.50931300000000002</c:v>
                </c:pt>
                <c:pt idx="17">
                  <c:v>0.50919499999999995</c:v>
                </c:pt>
                <c:pt idx="18">
                  <c:v>0.50907500000000006</c:v>
                </c:pt>
                <c:pt idx="19">
                  <c:v>0.50895699999999999</c:v>
                </c:pt>
                <c:pt idx="20">
                  <c:v>0.50884399999999996</c:v>
                </c:pt>
                <c:pt idx="21">
                  <c:v>0.50873599999999997</c:v>
                </c:pt>
                <c:pt idx="22">
                  <c:v>0.50863599999999998</c:v>
                </c:pt>
                <c:pt idx="23">
                  <c:v>0.50854500000000002</c:v>
                </c:pt>
                <c:pt idx="24">
                  <c:v>0.50846400000000003</c:v>
                </c:pt>
                <c:pt idx="25">
                  <c:v>0.50839299999999998</c:v>
                </c:pt>
                <c:pt idx="26">
                  <c:v>0.50833300000000003</c:v>
                </c:pt>
                <c:pt idx="27">
                  <c:v>0.50828499999999999</c:v>
                </c:pt>
                <c:pt idx="28">
                  <c:v>0.50824899999999995</c:v>
                </c:pt>
                <c:pt idx="29">
                  <c:v>0.50822400000000001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stars_m!$F$3:$F$33</c:f>
              <c:numCache>
                <c:formatCode>General</c:formatCode>
                <c:ptCount val="31"/>
                <c:pt idx="0" formatCode="0.00E+00">
                  <c:v>0</c:v>
                </c:pt>
                <c:pt idx="1">
                  <c:v>0</c:v>
                </c:pt>
                <c:pt idx="2" formatCode="0.00E+00">
                  <c:v>3.7099999999999998E-26</c:v>
                </c:pt>
                <c:pt idx="3">
                  <c:v>0.32420500000000002</c:v>
                </c:pt>
                <c:pt idx="4">
                  <c:v>0.38352799999999998</c:v>
                </c:pt>
                <c:pt idx="5">
                  <c:v>0.41610900000000001</c:v>
                </c:pt>
                <c:pt idx="6">
                  <c:v>0.44684000000000001</c:v>
                </c:pt>
                <c:pt idx="7">
                  <c:v>0.47065200000000001</c:v>
                </c:pt>
                <c:pt idx="8">
                  <c:v>0.49352000000000001</c:v>
                </c:pt>
                <c:pt idx="9">
                  <c:v>0.507579</c:v>
                </c:pt>
                <c:pt idx="10">
                  <c:v>0.51675899999999997</c:v>
                </c:pt>
                <c:pt idx="11">
                  <c:v>0.51617299999999999</c:v>
                </c:pt>
                <c:pt idx="12">
                  <c:v>0.51560600000000001</c:v>
                </c:pt>
                <c:pt idx="13">
                  <c:v>0.51505999999999996</c:v>
                </c:pt>
                <c:pt idx="14">
                  <c:v>0.51453499999999996</c:v>
                </c:pt>
                <c:pt idx="15">
                  <c:v>0.51403399999999999</c:v>
                </c:pt>
                <c:pt idx="16">
                  <c:v>0.51355700000000004</c:v>
                </c:pt>
                <c:pt idx="17">
                  <c:v>0.51310599999999995</c:v>
                </c:pt>
                <c:pt idx="18">
                  <c:v>0.512683</c:v>
                </c:pt>
                <c:pt idx="19">
                  <c:v>0.51228899999999999</c:v>
                </c:pt>
                <c:pt idx="20">
                  <c:v>0.51192499999999996</c:v>
                </c:pt>
                <c:pt idx="21">
                  <c:v>0.51159100000000002</c:v>
                </c:pt>
                <c:pt idx="22">
                  <c:v>0.51128899999999999</c:v>
                </c:pt>
                <c:pt idx="23">
                  <c:v>0.511019</c:v>
                </c:pt>
                <c:pt idx="24">
                  <c:v>0.51078199999999996</c:v>
                </c:pt>
                <c:pt idx="25">
                  <c:v>0.51057799999999998</c:v>
                </c:pt>
                <c:pt idx="26">
                  <c:v>0.51040700000000006</c:v>
                </c:pt>
                <c:pt idx="27">
                  <c:v>0.51027</c:v>
                </c:pt>
                <c:pt idx="28">
                  <c:v>0.51016799999999995</c:v>
                </c:pt>
                <c:pt idx="29">
                  <c:v>0.51009899999999997</c:v>
                </c:pt>
                <c:pt idx="30">
                  <c:v>0.51006499999999999</c:v>
                </c:pt>
              </c:numCache>
            </c:numRef>
          </c:yVal>
        </c:ser>
        <c:ser>
          <c:idx val="3"/>
          <c:order val="6"/>
          <c:tx>
            <c:v>UH_2m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UHoust!$D$4:$D$33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0.20733499999999999</c:v>
                </c:pt>
                <c:pt idx="4">
                  <c:v>0.39033099999999998</c:v>
                </c:pt>
                <c:pt idx="5">
                  <c:v>0.40823399999999999</c:v>
                </c:pt>
                <c:pt idx="6">
                  <c:v>0.42481799999999997</c:v>
                </c:pt>
                <c:pt idx="7">
                  <c:v>0.43981599999999998</c:v>
                </c:pt>
                <c:pt idx="8">
                  <c:v>0.45302300000000001</c:v>
                </c:pt>
                <c:pt idx="9">
                  <c:v>0.46429300000000001</c:v>
                </c:pt>
                <c:pt idx="10">
                  <c:v>0.47351700000000002</c:v>
                </c:pt>
                <c:pt idx="11">
                  <c:v>0.48064099999999998</c:v>
                </c:pt>
                <c:pt idx="12">
                  <c:v>0.48583199999999999</c:v>
                </c:pt>
                <c:pt idx="13">
                  <c:v>0.48952699999999999</c:v>
                </c:pt>
                <c:pt idx="14">
                  <c:v>0.49218200000000001</c:v>
                </c:pt>
                <c:pt idx="15">
                  <c:v>0.494114</c:v>
                </c:pt>
                <c:pt idx="16">
                  <c:v>0.49552200000000002</c:v>
                </c:pt>
                <c:pt idx="17">
                  <c:v>0.496508</c:v>
                </c:pt>
                <c:pt idx="18">
                  <c:v>0.49713400000000002</c:v>
                </c:pt>
                <c:pt idx="19">
                  <c:v>0.49791999999999997</c:v>
                </c:pt>
                <c:pt idx="20">
                  <c:v>0.49849900000000003</c:v>
                </c:pt>
                <c:pt idx="21">
                  <c:v>0.49892300000000001</c:v>
                </c:pt>
                <c:pt idx="22">
                  <c:v>0.49923200000000001</c:v>
                </c:pt>
                <c:pt idx="23">
                  <c:v>0.49945499999999998</c:v>
                </c:pt>
                <c:pt idx="24">
                  <c:v>0.49961499999999998</c:v>
                </c:pt>
                <c:pt idx="25">
                  <c:v>0.49972800000000001</c:v>
                </c:pt>
                <c:pt idx="26">
                  <c:v>0.499805</c:v>
                </c:pt>
                <c:pt idx="27">
                  <c:v>0.499857</c:v>
                </c:pt>
                <c:pt idx="28">
                  <c:v>0.499888</c:v>
                </c:pt>
                <c:pt idx="29">
                  <c:v>0.49990299999999999</c:v>
                </c:pt>
              </c:numCache>
            </c:numRef>
          </c:yVal>
        </c:ser>
        <c:axId val="96615424"/>
        <c:axId val="96633984"/>
      </c:scatterChart>
      <c:valAx>
        <c:axId val="966154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163546677287902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633984"/>
        <c:crosses val="autoZero"/>
        <c:crossBetween val="midCat"/>
      </c:valAx>
      <c:valAx>
        <c:axId val="96633984"/>
        <c:scaling>
          <c:orientation val="minMax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61542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3819085673510869E-2"/>
          <c:y val="5.5555625650569346E-2"/>
          <c:w val="0.84326801711249777"/>
          <c:h val="0.84496230640633374"/>
        </c:manualLayout>
      </c:layout>
      <c:scatterChart>
        <c:scatterStyle val="lineMarker"/>
        <c:ser>
          <c:idx val="3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STOMP!$F$69:$F$99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6.4791199999999993E-2</c:v>
                </c:pt>
                <c:pt idx="6">
                  <c:v>0.37209900000000001</c:v>
                </c:pt>
                <c:pt idx="7">
                  <c:v>0.39840999999999999</c:v>
                </c:pt>
                <c:pt idx="8">
                  <c:v>0.42357400000000001</c:v>
                </c:pt>
                <c:pt idx="9">
                  <c:v>0.44732100000000002</c:v>
                </c:pt>
                <c:pt idx="10">
                  <c:v>0.46915600000000002</c:v>
                </c:pt>
                <c:pt idx="11">
                  <c:v>0.48870799999999998</c:v>
                </c:pt>
                <c:pt idx="12">
                  <c:v>0.50507599999999997</c:v>
                </c:pt>
                <c:pt idx="13">
                  <c:v>0.51687899999999998</c:v>
                </c:pt>
                <c:pt idx="14">
                  <c:v>0.52347900000000003</c:v>
                </c:pt>
                <c:pt idx="15">
                  <c:v>0.527146</c:v>
                </c:pt>
                <c:pt idx="16">
                  <c:v>0.526675</c:v>
                </c:pt>
                <c:pt idx="17">
                  <c:v>0.52598999999999996</c:v>
                </c:pt>
                <c:pt idx="18">
                  <c:v>0.525343</c:v>
                </c:pt>
                <c:pt idx="19">
                  <c:v>0.52473800000000004</c:v>
                </c:pt>
                <c:pt idx="20">
                  <c:v>0.524177</c:v>
                </c:pt>
                <c:pt idx="21">
                  <c:v>0.52366299999999999</c:v>
                </c:pt>
                <c:pt idx="22">
                  <c:v>0.52319599999999999</c:v>
                </c:pt>
                <c:pt idx="23">
                  <c:v>0.52277799999999996</c:v>
                </c:pt>
                <c:pt idx="24">
                  <c:v>0.52241000000000004</c:v>
                </c:pt>
                <c:pt idx="25">
                  <c:v>0.52209399999999995</c:v>
                </c:pt>
                <c:pt idx="26">
                  <c:v>0.52182899999999999</c:v>
                </c:pt>
                <c:pt idx="27">
                  <c:v>0.52161599999999997</c:v>
                </c:pt>
                <c:pt idx="28">
                  <c:v>0.52145600000000003</c:v>
                </c:pt>
                <c:pt idx="29">
                  <c:v>0.52134899999999995</c:v>
                </c:pt>
                <c:pt idx="30">
                  <c:v>0.52129599999999998</c:v>
                </c:pt>
              </c:numCache>
            </c:numRef>
          </c:yVal>
        </c:ser>
        <c:ser>
          <c:idx val="7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HydResSim!$A$133:$A$163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HydResSim!$F$69:$F$99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0.16100999999999999</c:v>
                </c:pt>
                <c:pt idx="9">
                  <c:v>0.39206000000000002</c:v>
                </c:pt>
                <c:pt idx="10">
                  <c:v>0.40815000000000001</c:v>
                </c:pt>
                <c:pt idx="11">
                  <c:v>0.42376000000000003</c:v>
                </c:pt>
                <c:pt idx="12">
                  <c:v>0.43867</c:v>
                </c:pt>
                <c:pt idx="13">
                  <c:v>0.45258999999999999</c:v>
                </c:pt>
                <c:pt idx="14">
                  <c:v>0.46525</c:v>
                </c:pt>
                <c:pt idx="15">
                  <c:v>0.47633999999999999</c:v>
                </c:pt>
                <c:pt idx="16">
                  <c:v>0.48558000000000001</c:v>
                </c:pt>
                <c:pt idx="17">
                  <c:v>0.49265999999999999</c:v>
                </c:pt>
                <c:pt idx="18">
                  <c:v>0.49753999999999998</c:v>
                </c:pt>
                <c:pt idx="19">
                  <c:v>0.50078999999999996</c:v>
                </c:pt>
                <c:pt idx="20">
                  <c:v>0.50302999999999998</c:v>
                </c:pt>
                <c:pt idx="21">
                  <c:v>0.50461999999999996</c:v>
                </c:pt>
                <c:pt idx="22">
                  <c:v>0.50577000000000005</c:v>
                </c:pt>
                <c:pt idx="23">
                  <c:v>0.50658999999999998</c:v>
                </c:pt>
                <c:pt idx="24">
                  <c:v>0.50719000000000003</c:v>
                </c:pt>
                <c:pt idx="25">
                  <c:v>0.50761000000000001</c:v>
                </c:pt>
                <c:pt idx="26">
                  <c:v>0.50792000000000004</c:v>
                </c:pt>
                <c:pt idx="27">
                  <c:v>0.50812999999999997</c:v>
                </c:pt>
                <c:pt idx="28">
                  <c:v>0.50827</c:v>
                </c:pt>
                <c:pt idx="29">
                  <c:v>0.50836000000000003</c:v>
                </c:pt>
                <c:pt idx="30">
                  <c:v>0.50839999999999996</c:v>
                </c:pt>
              </c:numCache>
            </c:numRef>
          </c:yVal>
        </c:ser>
        <c:ser>
          <c:idx val="11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STARS!$A$70:$A$99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STARS!$AA$70:$AA$99</c:f>
              <c:numCache>
                <c:formatCode>General</c:formatCode>
                <c:ptCount val="30"/>
                <c:pt idx="0">
                  <c:v>0</c:v>
                </c:pt>
                <c:pt idx="1">
                  <c:v>8.4836677722168637E-3</c:v>
                </c:pt>
                <c:pt idx="2">
                  <c:v>1.773462938544082E-2</c:v>
                </c:pt>
                <c:pt idx="3">
                  <c:v>3.1709763133825682E-2</c:v>
                </c:pt>
                <c:pt idx="4">
                  <c:v>8.0370585574953635E-2</c:v>
                </c:pt>
                <c:pt idx="5">
                  <c:v>0.16474528183177484</c:v>
                </c:pt>
                <c:pt idx="6">
                  <c:v>0.26378140116574672</c:v>
                </c:pt>
                <c:pt idx="7">
                  <c:v>0.37785200000000002</c:v>
                </c:pt>
                <c:pt idx="8">
                  <c:v>0.39129000000000003</c:v>
                </c:pt>
                <c:pt idx="9">
                  <c:v>0.40317199999999997</c:v>
                </c:pt>
                <c:pt idx="10">
                  <c:v>0.41408499999999998</c:v>
                </c:pt>
                <c:pt idx="11">
                  <c:v>0.42388599999999999</c:v>
                </c:pt>
                <c:pt idx="12">
                  <c:v>0.43323899999999999</c:v>
                </c:pt>
                <c:pt idx="13">
                  <c:v>0.44241799999999998</c:v>
                </c:pt>
                <c:pt idx="14">
                  <c:v>0.45135799999999998</c:v>
                </c:pt>
                <c:pt idx="15">
                  <c:v>0.45970299999999997</c:v>
                </c:pt>
                <c:pt idx="16">
                  <c:v>0.46712700000000001</c:v>
                </c:pt>
                <c:pt idx="17">
                  <c:v>0.47371600000000003</c:v>
                </c:pt>
                <c:pt idx="18">
                  <c:v>0.479433</c:v>
                </c:pt>
                <c:pt idx="19">
                  <c:v>0.48422500000000002</c:v>
                </c:pt>
                <c:pt idx="20">
                  <c:v>0.48788399999999998</c:v>
                </c:pt>
                <c:pt idx="21">
                  <c:v>0.49070900000000001</c:v>
                </c:pt>
                <c:pt idx="22">
                  <c:v>0.49285200000000001</c:v>
                </c:pt>
                <c:pt idx="23">
                  <c:v>0.49450100000000002</c:v>
                </c:pt>
                <c:pt idx="24">
                  <c:v>0.49578</c:v>
                </c:pt>
                <c:pt idx="25">
                  <c:v>0.49674200000000002</c:v>
                </c:pt>
                <c:pt idx="26">
                  <c:v>0.49744500000000003</c:v>
                </c:pt>
                <c:pt idx="27">
                  <c:v>0.49793900000000002</c:v>
                </c:pt>
                <c:pt idx="28">
                  <c:v>0.49825199999999997</c:v>
                </c:pt>
                <c:pt idx="29">
                  <c:v>0.49840400000000001</c:v>
                </c:pt>
              </c:numCache>
            </c:numRef>
          </c:yVal>
        </c:ser>
        <c:ser>
          <c:idx val="18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TOUGH!$D$69:$D$99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0.19575730999999999</c:v>
                </c:pt>
                <c:pt idx="8">
                  <c:v>0.39143794999999998</c:v>
                </c:pt>
                <c:pt idx="9">
                  <c:v>0.40741158999999999</c:v>
                </c:pt>
                <c:pt idx="10">
                  <c:v>0.42299688000000002</c:v>
                </c:pt>
                <c:pt idx="11">
                  <c:v>0.43785426999999999</c:v>
                </c:pt>
                <c:pt idx="12">
                  <c:v>0.45162785</c:v>
                </c:pt>
                <c:pt idx="13">
                  <c:v>0.46422538000000002</c:v>
                </c:pt>
                <c:pt idx="14">
                  <c:v>0.47533303999999998</c:v>
                </c:pt>
                <c:pt idx="15">
                  <c:v>0.48468441000000001</c:v>
                </c:pt>
                <c:pt idx="16">
                  <c:v>0.49192876000000002</c:v>
                </c:pt>
                <c:pt idx="17">
                  <c:v>0.49698821999999998</c:v>
                </c:pt>
                <c:pt idx="18">
                  <c:v>0.50036495000000003</c:v>
                </c:pt>
                <c:pt idx="19">
                  <c:v>0.50268862999999997</c:v>
                </c:pt>
                <c:pt idx="20">
                  <c:v>0.50433866999999999</c:v>
                </c:pt>
                <c:pt idx="21">
                  <c:v>0.50553355</c:v>
                </c:pt>
                <c:pt idx="22">
                  <c:v>0.50639561</c:v>
                </c:pt>
                <c:pt idx="23">
                  <c:v>0.50702813000000002</c:v>
                </c:pt>
                <c:pt idx="24">
                  <c:v>0.50747887000000003</c:v>
                </c:pt>
                <c:pt idx="25">
                  <c:v>0.50780813999999996</c:v>
                </c:pt>
                <c:pt idx="26">
                  <c:v>0.50804024000000003</c:v>
                </c:pt>
                <c:pt idx="27">
                  <c:v>0.50820525000000005</c:v>
                </c:pt>
                <c:pt idx="28">
                  <c:v>0.50830423999999996</c:v>
                </c:pt>
                <c:pt idx="29">
                  <c:v>0.50837378</c:v>
                </c:pt>
                <c:pt idx="30">
                  <c:v>0.50840470000000004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'MH21'!$A$69:$A$98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'MH21'!$G$69:$G$98</c:f>
              <c:numCache>
                <c:formatCode>General</c:formatCode>
                <c:ptCount val="30"/>
                <c:pt idx="0">
                  <c:v>0</c:v>
                </c:pt>
                <c:pt idx="1">
                  <c:v>1.3206600000000001E-2</c:v>
                </c:pt>
                <c:pt idx="2">
                  <c:v>4.5099500000000001E-2</c:v>
                </c:pt>
                <c:pt idx="3">
                  <c:v>0.10586</c:v>
                </c:pt>
                <c:pt idx="4">
                  <c:v>0.190275</c:v>
                </c:pt>
                <c:pt idx="5">
                  <c:v>0.27786</c:v>
                </c:pt>
                <c:pt idx="6">
                  <c:v>0.34320899999999999</c:v>
                </c:pt>
                <c:pt idx="7">
                  <c:v>0.37052499999999999</c:v>
                </c:pt>
                <c:pt idx="8">
                  <c:v>0.38792500000000002</c:v>
                </c:pt>
                <c:pt idx="9">
                  <c:v>0.40460200000000002</c:v>
                </c:pt>
                <c:pt idx="10">
                  <c:v>0.42051500000000003</c:v>
                </c:pt>
                <c:pt idx="11">
                  <c:v>0.43555300000000002</c:v>
                </c:pt>
                <c:pt idx="12">
                  <c:v>0.44956600000000002</c:v>
                </c:pt>
                <c:pt idx="13">
                  <c:v>0.46236300000000002</c:v>
                </c:pt>
                <c:pt idx="14">
                  <c:v>0.47370699999999999</c:v>
                </c:pt>
                <c:pt idx="15">
                  <c:v>0.48330400000000001</c:v>
                </c:pt>
                <c:pt idx="16">
                  <c:v>0.49083500000000002</c:v>
                </c:pt>
                <c:pt idx="17">
                  <c:v>0.49621999999999999</c:v>
                </c:pt>
                <c:pt idx="18">
                  <c:v>0.49993500000000002</c:v>
                </c:pt>
                <c:pt idx="19">
                  <c:v>0.502552</c:v>
                </c:pt>
                <c:pt idx="20">
                  <c:v>0.50444199999999995</c:v>
                </c:pt>
                <c:pt idx="21">
                  <c:v>0.50582700000000003</c:v>
                </c:pt>
                <c:pt idx="22">
                  <c:v>0.50684799999999997</c:v>
                </c:pt>
                <c:pt idx="23">
                  <c:v>0.50760400000000006</c:v>
                </c:pt>
                <c:pt idx="24">
                  <c:v>0.50816300000000003</c:v>
                </c:pt>
                <c:pt idx="25">
                  <c:v>0.50857300000000005</c:v>
                </c:pt>
                <c:pt idx="26">
                  <c:v>0.50887199999999999</c:v>
                </c:pt>
                <c:pt idx="27">
                  <c:v>0.50908399999999998</c:v>
                </c:pt>
                <c:pt idx="28">
                  <c:v>0.50922900000000004</c:v>
                </c:pt>
                <c:pt idx="29">
                  <c:v>0.50931899999999997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stars_m!$F$35:$F$65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.00E+00">
                  <c:v>1.2700000000000001E-42</c:v>
                </c:pt>
                <c:pt idx="4">
                  <c:v>0.20698900000000001</c:v>
                </c:pt>
                <c:pt idx="5">
                  <c:v>0.37060399999999999</c:v>
                </c:pt>
                <c:pt idx="6">
                  <c:v>0.39043</c:v>
                </c:pt>
                <c:pt idx="7">
                  <c:v>0.405781</c:v>
                </c:pt>
                <c:pt idx="8">
                  <c:v>0.424732</c:v>
                </c:pt>
                <c:pt idx="9">
                  <c:v>0.44236999999999999</c:v>
                </c:pt>
                <c:pt idx="10">
                  <c:v>0.45754899999999998</c:v>
                </c:pt>
                <c:pt idx="11">
                  <c:v>0.475854</c:v>
                </c:pt>
                <c:pt idx="12">
                  <c:v>0.48344799999999999</c:v>
                </c:pt>
                <c:pt idx="13">
                  <c:v>0.49653199999999997</c:v>
                </c:pt>
                <c:pt idx="14">
                  <c:v>0.51246100000000006</c:v>
                </c:pt>
                <c:pt idx="15">
                  <c:v>0.51219499999999996</c:v>
                </c:pt>
                <c:pt idx="16">
                  <c:v>0.517235</c:v>
                </c:pt>
                <c:pt idx="17">
                  <c:v>0.51699899999999999</c:v>
                </c:pt>
                <c:pt idx="18">
                  <c:v>0.51683999999999997</c:v>
                </c:pt>
                <c:pt idx="19">
                  <c:v>0.516733</c:v>
                </c:pt>
                <c:pt idx="20">
                  <c:v>0.51666999999999996</c:v>
                </c:pt>
                <c:pt idx="21">
                  <c:v>0.51663599999999998</c:v>
                </c:pt>
                <c:pt idx="22">
                  <c:v>0.51661999999999997</c:v>
                </c:pt>
                <c:pt idx="23">
                  <c:v>0.51661100000000004</c:v>
                </c:pt>
                <c:pt idx="24">
                  <c:v>0.51660200000000001</c:v>
                </c:pt>
                <c:pt idx="25">
                  <c:v>0.516594</c:v>
                </c:pt>
                <c:pt idx="26">
                  <c:v>0.51658599999999999</c:v>
                </c:pt>
                <c:pt idx="27">
                  <c:v>0.51658000000000004</c:v>
                </c:pt>
                <c:pt idx="28">
                  <c:v>0.51657600000000004</c:v>
                </c:pt>
                <c:pt idx="29">
                  <c:v>0.51657299999999995</c:v>
                </c:pt>
                <c:pt idx="30">
                  <c:v>0.516571</c:v>
                </c:pt>
              </c:numCache>
            </c:numRef>
          </c:yVal>
        </c:ser>
        <c:ser>
          <c:idx val="2"/>
          <c:order val="6"/>
          <c:tx>
            <c:v>UH_5m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UHoust!$D$36:$D$65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0.16825399999999999</c:v>
                </c:pt>
                <c:pt idx="6">
                  <c:v>0.382766</c:v>
                </c:pt>
                <c:pt idx="7">
                  <c:v>0.39451999999999998</c:v>
                </c:pt>
                <c:pt idx="8">
                  <c:v>0.40584700000000001</c:v>
                </c:pt>
                <c:pt idx="9">
                  <c:v>0.41665600000000003</c:v>
                </c:pt>
                <c:pt idx="10">
                  <c:v>0.42687399999999998</c:v>
                </c:pt>
                <c:pt idx="11">
                  <c:v>0.43643700000000002</c:v>
                </c:pt>
                <c:pt idx="12">
                  <c:v>0.44528899999999999</c:v>
                </c:pt>
                <c:pt idx="13">
                  <c:v>0.45338899999999999</c:v>
                </c:pt>
                <c:pt idx="14">
                  <c:v>0.46071099999999998</c:v>
                </c:pt>
                <c:pt idx="15">
                  <c:v>0.46722999999999998</c:v>
                </c:pt>
                <c:pt idx="16">
                  <c:v>0.47292699999999999</c:v>
                </c:pt>
                <c:pt idx="17">
                  <c:v>0.47778999999999999</c:v>
                </c:pt>
                <c:pt idx="18">
                  <c:v>0.48182399999999997</c:v>
                </c:pt>
                <c:pt idx="19">
                  <c:v>0.48508699999999999</c:v>
                </c:pt>
                <c:pt idx="20">
                  <c:v>0.48768400000000001</c:v>
                </c:pt>
                <c:pt idx="21">
                  <c:v>0.48973899999999998</c:v>
                </c:pt>
                <c:pt idx="22">
                  <c:v>0.49136299999999999</c:v>
                </c:pt>
                <c:pt idx="23">
                  <c:v>0.49264000000000002</c:v>
                </c:pt>
                <c:pt idx="24">
                  <c:v>0.49363600000000002</c:v>
                </c:pt>
                <c:pt idx="25">
                  <c:v>0.494396</c:v>
                </c:pt>
                <c:pt idx="26">
                  <c:v>0.49496000000000001</c:v>
                </c:pt>
                <c:pt idx="27">
                  <c:v>0.49535499999999999</c:v>
                </c:pt>
                <c:pt idx="28">
                  <c:v>0.49560399999999999</c:v>
                </c:pt>
                <c:pt idx="29">
                  <c:v>0.49572500000000003</c:v>
                </c:pt>
              </c:numCache>
            </c:numRef>
          </c:yVal>
        </c:ser>
        <c:axId val="96699136"/>
        <c:axId val="96701056"/>
      </c:scatterChart>
      <c:valAx>
        <c:axId val="966991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026536418047082"/>
              <c:y val="0.94573765488616246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701056"/>
        <c:crosses val="autoZero"/>
        <c:crossBetween val="midCat"/>
      </c:valAx>
      <c:valAx>
        <c:axId val="96701056"/>
        <c:scaling>
          <c:orientation val="minMax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69913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25166883501142"/>
          <c:y val="8.6900239771096496E-2"/>
          <c:w val="0.79249533545389184"/>
          <c:h val="0.78210215793986848"/>
        </c:manualLayout>
      </c:layout>
      <c:scatterChart>
        <c:scatterStyle val="lineMarker"/>
        <c:ser>
          <c:idx val="1"/>
          <c:order val="0"/>
          <c:tx>
            <c:v>STOMP_2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STOMP!$A$69:$A$99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STOMP!$E$69:$E$99</c:f>
              <c:numCache>
                <c:formatCode>0.0000E+00</c:formatCode>
                <c:ptCount val="31"/>
                <c:pt idx="0">
                  <c:v>1</c:v>
                </c:pt>
                <c:pt idx="1">
                  <c:v>0.41513600000000001</c:v>
                </c:pt>
                <c:pt idx="2">
                  <c:v>0.40923100000000001</c:v>
                </c:pt>
                <c:pt idx="3">
                  <c:v>0.42268899999999998</c:v>
                </c:pt>
                <c:pt idx="4">
                  <c:v>0.42787500000000001</c:v>
                </c:pt>
                <c:pt idx="5">
                  <c:v>0.441608</c:v>
                </c:pt>
                <c:pt idx="6">
                  <c:v>0.50875899999999996</c:v>
                </c:pt>
                <c:pt idx="7">
                  <c:v>0.49109199999999997</c:v>
                </c:pt>
                <c:pt idx="8">
                  <c:v>0.47424899999999998</c:v>
                </c:pt>
                <c:pt idx="9">
                  <c:v>0.45910499999999999</c:v>
                </c:pt>
                <c:pt idx="10">
                  <c:v>0.44611600000000001</c:v>
                </c:pt>
                <c:pt idx="11">
                  <c:v>0.43621900000000002</c:v>
                </c:pt>
                <c:pt idx="12">
                  <c:v>0.43130800000000002</c:v>
                </c:pt>
                <c:pt idx="13">
                  <c:v>0.44134200000000001</c:v>
                </c:pt>
                <c:pt idx="14">
                  <c:v>0.46113500000000002</c:v>
                </c:pt>
                <c:pt idx="15">
                  <c:v>0.472221</c:v>
                </c:pt>
                <c:pt idx="16">
                  <c:v>0.473325</c:v>
                </c:pt>
                <c:pt idx="17">
                  <c:v>0.47400999999999999</c:v>
                </c:pt>
                <c:pt idx="18">
                  <c:v>0.474657</c:v>
                </c:pt>
                <c:pt idx="19">
                  <c:v>0.47526200000000002</c:v>
                </c:pt>
                <c:pt idx="20">
                  <c:v>0.475823</c:v>
                </c:pt>
                <c:pt idx="21">
                  <c:v>0.47633700000000001</c:v>
                </c:pt>
                <c:pt idx="22">
                  <c:v>0.47680400000000001</c:v>
                </c:pt>
                <c:pt idx="23">
                  <c:v>0.47722199999999998</c:v>
                </c:pt>
                <c:pt idx="24">
                  <c:v>0.47759000000000001</c:v>
                </c:pt>
                <c:pt idx="25">
                  <c:v>0.477906</c:v>
                </c:pt>
                <c:pt idx="26">
                  <c:v>0.47817100000000001</c:v>
                </c:pt>
                <c:pt idx="27">
                  <c:v>0.47838399999999998</c:v>
                </c:pt>
                <c:pt idx="28">
                  <c:v>0.47854400000000002</c:v>
                </c:pt>
                <c:pt idx="29">
                  <c:v>0.47865099999999999</c:v>
                </c:pt>
                <c:pt idx="30">
                  <c:v>0.47870400000000002</c:v>
                </c:pt>
              </c:numCache>
            </c:numRef>
          </c:yVal>
        </c:ser>
        <c:ser>
          <c:idx val="5"/>
          <c:order val="1"/>
          <c:tx>
            <c:v>HydResSim_2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HydResSim!$A$69:$A$99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HydResSim!$G$69:$G$99</c:f>
              <c:numCache>
                <c:formatCode>0.00E+00</c:formatCode>
                <c:ptCount val="31"/>
                <c:pt idx="0">
                  <c:v>1</c:v>
                </c:pt>
                <c:pt idx="1">
                  <c:v>0.59255999999999998</c:v>
                </c:pt>
                <c:pt idx="2">
                  <c:v>0.45712999999999998</c:v>
                </c:pt>
                <c:pt idx="3">
                  <c:v>0.47050999999999998</c:v>
                </c:pt>
                <c:pt idx="4">
                  <c:v>0.48570000000000002</c:v>
                </c:pt>
                <c:pt idx="5">
                  <c:v>0.44320999999999999</c:v>
                </c:pt>
                <c:pt idx="6">
                  <c:v>0.44982</c:v>
                </c:pt>
                <c:pt idx="7">
                  <c:v>0.51998999999999995</c:v>
                </c:pt>
                <c:pt idx="8">
                  <c:v>0.42277999999999999</c:v>
                </c:pt>
                <c:pt idx="9">
                  <c:v>0.48444999999999999</c:v>
                </c:pt>
                <c:pt idx="10">
                  <c:v>0.47678999999999999</c:v>
                </c:pt>
                <c:pt idx="11">
                  <c:v>0.46839999999999998</c:v>
                </c:pt>
                <c:pt idx="12">
                  <c:v>0.46095999999999998</c:v>
                </c:pt>
                <c:pt idx="13">
                  <c:v>0.45484000000000002</c:v>
                </c:pt>
                <c:pt idx="14">
                  <c:v>0.45040999999999998</c:v>
                </c:pt>
                <c:pt idx="15">
                  <c:v>0.44825999999999999</c:v>
                </c:pt>
                <c:pt idx="16">
                  <c:v>0.44912000000000002</c:v>
                </c:pt>
                <c:pt idx="17">
                  <c:v>0.45389000000000002</c:v>
                </c:pt>
                <c:pt idx="18">
                  <c:v>0.46212999999999999</c:v>
                </c:pt>
                <c:pt idx="19">
                  <c:v>0.47022999999999998</c:v>
                </c:pt>
                <c:pt idx="20">
                  <c:v>0.47620000000000001</c:v>
                </c:pt>
                <c:pt idx="21">
                  <c:v>0.48035</c:v>
                </c:pt>
                <c:pt idx="22">
                  <c:v>0.48330000000000001</c:v>
                </c:pt>
                <c:pt idx="23">
                  <c:v>0.48537999999999998</c:v>
                </c:pt>
                <c:pt idx="24">
                  <c:v>0.48688999999999999</c:v>
                </c:pt>
                <c:pt idx="25">
                  <c:v>0.48794999999999999</c:v>
                </c:pt>
                <c:pt idx="26">
                  <c:v>0.48871999999999999</c:v>
                </c:pt>
                <c:pt idx="27">
                  <c:v>0.48921999999999999</c:v>
                </c:pt>
                <c:pt idx="28">
                  <c:v>0.48958000000000002</c:v>
                </c:pt>
                <c:pt idx="29">
                  <c:v>0.48979</c:v>
                </c:pt>
                <c:pt idx="30">
                  <c:v>0.48988999999999999</c:v>
                </c:pt>
              </c:numCache>
            </c:numRef>
          </c:yVal>
        </c:ser>
        <c:ser>
          <c:idx val="9"/>
          <c:order val="2"/>
          <c:tx>
            <c:v>STARS_2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STARS!$A$70:$A$99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STARS!$T$70:$T$99</c:f>
              <c:numCache>
                <c:formatCode>General</c:formatCode>
                <c:ptCount val="30"/>
                <c:pt idx="0">
                  <c:v>0.92313299999999998</c:v>
                </c:pt>
                <c:pt idx="1">
                  <c:v>0.37466116286567902</c:v>
                </c:pt>
                <c:pt idx="2">
                  <c:v>0.35598640968732187</c:v>
                </c:pt>
                <c:pt idx="3">
                  <c:v>0.33937891792775171</c:v>
                </c:pt>
                <c:pt idx="4">
                  <c:v>0.38073961405415074</c:v>
                </c:pt>
                <c:pt idx="5">
                  <c:v>0.43822695990488925</c:v>
                </c:pt>
                <c:pt idx="6">
                  <c:v>0.51558318921278501</c:v>
                </c:pt>
                <c:pt idx="7">
                  <c:v>0.50161599999999995</c:v>
                </c:pt>
                <c:pt idx="8">
                  <c:v>0.48497400000000002</c:v>
                </c:pt>
                <c:pt idx="9">
                  <c:v>0.47709099999999999</c:v>
                </c:pt>
                <c:pt idx="10">
                  <c:v>0.47632000000000002</c:v>
                </c:pt>
                <c:pt idx="11">
                  <c:v>0.476161</c:v>
                </c:pt>
                <c:pt idx="12">
                  <c:v>0.467775</c:v>
                </c:pt>
                <c:pt idx="13">
                  <c:v>0.45945999999999998</c:v>
                </c:pt>
                <c:pt idx="14">
                  <c:v>0.451237</c:v>
                </c:pt>
                <c:pt idx="15">
                  <c:v>0.44626199999999999</c:v>
                </c:pt>
                <c:pt idx="16">
                  <c:v>0.44496599999999997</c:v>
                </c:pt>
                <c:pt idx="17">
                  <c:v>0.44387500000000002</c:v>
                </c:pt>
                <c:pt idx="18">
                  <c:v>0.44296999999999997</c:v>
                </c:pt>
                <c:pt idx="19">
                  <c:v>0.44304300000000002</c:v>
                </c:pt>
                <c:pt idx="20">
                  <c:v>0.44990999999999998</c:v>
                </c:pt>
                <c:pt idx="21">
                  <c:v>0.45470699999999997</c:v>
                </c:pt>
                <c:pt idx="22">
                  <c:v>0.45999099999999998</c:v>
                </c:pt>
                <c:pt idx="23">
                  <c:v>0.46414</c:v>
                </c:pt>
                <c:pt idx="24">
                  <c:v>0.46659</c:v>
                </c:pt>
                <c:pt idx="25">
                  <c:v>0.46920400000000001</c:v>
                </c:pt>
                <c:pt idx="26">
                  <c:v>0.471138</c:v>
                </c:pt>
                <c:pt idx="27">
                  <c:v>0.47250399999999998</c:v>
                </c:pt>
                <c:pt idx="28">
                  <c:v>0.47340399999999999</c:v>
                </c:pt>
                <c:pt idx="29">
                  <c:v>0.47383799999999998</c:v>
                </c:pt>
              </c:numCache>
            </c:numRef>
          </c:yVal>
        </c:ser>
        <c:ser>
          <c:idx val="16"/>
          <c:order val="3"/>
          <c:tx>
            <c:v>TOUGH_2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STOMP!$A$69:$A$99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TOUGH!$E$69:$E$99</c:f>
              <c:numCache>
                <c:formatCode>0.00E+00</c:formatCode>
                <c:ptCount val="31"/>
                <c:pt idx="0">
                  <c:v>1</c:v>
                </c:pt>
                <c:pt idx="1">
                  <c:v>0.50873915000000003</c:v>
                </c:pt>
                <c:pt idx="2">
                  <c:v>0.42030360999999999</c:v>
                </c:pt>
                <c:pt idx="3">
                  <c:v>0.41434387</c:v>
                </c:pt>
                <c:pt idx="4">
                  <c:v>0.46305668</c:v>
                </c:pt>
                <c:pt idx="5">
                  <c:v>0.46162617</c:v>
                </c:pt>
                <c:pt idx="6">
                  <c:v>0.42435297999999999</c:v>
                </c:pt>
                <c:pt idx="7">
                  <c:v>0.43341436999999999</c:v>
                </c:pt>
                <c:pt idx="8">
                  <c:v>0.48452250000000002</c:v>
                </c:pt>
                <c:pt idx="9">
                  <c:v>0.47725306000000001</c:v>
                </c:pt>
                <c:pt idx="10">
                  <c:v>0.46881714000000002</c:v>
                </c:pt>
                <c:pt idx="11">
                  <c:v>0.46132043</c:v>
                </c:pt>
                <c:pt idx="12">
                  <c:v>0.45517247999999999</c:v>
                </c:pt>
                <c:pt idx="13">
                  <c:v>0.45061900999999999</c:v>
                </c:pt>
                <c:pt idx="14">
                  <c:v>0.44821959</c:v>
                </c:pt>
                <c:pt idx="15">
                  <c:v>0.44871874</c:v>
                </c:pt>
                <c:pt idx="16">
                  <c:v>0.45305902999999997</c:v>
                </c:pt>
                <c:pt idx="17">
                  <c:v>0.46094851999999997</c:v>
                </c:pt>
                <c:pt idx="18">
                  <c:v>0.46912238000000001</c:v>
                </c:pt>
                <c:pt idx="19">
                  <c:v>0.47529846999999997</c:v>
                </c:pt>
                <c:pt idx="20">
                  <c:v>0.47963106999999999</c:v>
                </c:pt>
                <c:pt idx="21">
                  <c:v>0.48270986999999999</c:v>
                </c:pt>
                <c:pt idx="22">
                  <c:v>0.48490281000000002</c:v>
                </c:pt>
                <c:pt idx="23">
                  <c:v>0.48649371000000002</c:v>
                </c:pt>
                <c:pt idx="24">
                  <c:v>0.48762162999999997</c:v>
                </c:pt>
                <c:pt idx="25">
                  <c:v>0.48843919000000002</c:v>
                </c:pt>
                <c:pt idx="26">
                  <c:v>0.48901381999999999</c:v>
                </c:pt>
                <c:pt idx="27">
                  <c:v>0.48941959000000002</c:v>
                </c:pt>
                <c:pt idx="28">
                  <c:v>0.48966704</c:v>
                </c:pt>
                <c:pt idx="29">
                  <c:v>0.48983643999999998</c:v>
                </c:pt>
                <c:pt idx="30">
                  <c:v>0.48991246999999999</c:v>
                </c:pt>
              </c:numCache>
            </c:numRef>
          </c:yVal>
        </c:ser>
        <c:ser>
          <c:idx val="0"/>
          <c:order val="4"/>
          <c:tx>
            <c:v>MH21_2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'MH21'!$A$69:$A$98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'MH21'!$E$69:$E$98</c:f>
              <c:numCache>
                <c:formatCode>General</c:formatCode>
                <c:ptCount val="30"/>
                <c:pt idx="0">
                  <c:v>1</c:v>
                </c:pt>
                <c:pt idx="1">
                  <c:v>0.40490399999999999</c:v>
                </c:pt>
                <c:pt idx="2">
                  <c:v>0.39070899999999997</c:v>
                </c:pt>
                <c:pt idx="3">
                  <c:v>0.41117399999999998</c:v>
                </c:pt>
                <c:pt idx="4">
                  <c:v>0.43539600000000001</c:v>
                </c:pt>
                <c:pt idx="5">
                  <c:v>0.46061200000000002</c:v>
                </c:pt>
                <c:pt idx="6">
                  <c:v>0.48181099999999999</c:v>
                </c:pt>
                <c:pt idx="7">
                  <c:v>0.48649399999999998</c:v>
                </c:pt>
                <c:pt idx="8">
                  <c:v>0.47755999999999998</c:v>
                </c:pt>
                <c:pt idx="9">
                  <c:v>0.46887000000000001</c:v>
                </c:pt>
                <c:pt idx="10">
                  <c:v>0.460928</c:v>
                </c:pt>
                <c:pt idx="11">
                  <c:v>0.45391700000000001</c:v>
                </c:pt>
                <c:pt idx="12">
                  <c:v>0.44808199999999998</c:v>
                </c:pt>
                <c:pt idx="13">
                  <c:v>0.44376900000000002</c:v>
                </c:pt>
                <c:pt idx="14">
                  <c:v>0.44148500000000002</c:v>
                </c:pt>
                <c:pt idx="15">
                  <c:v>0.44200099999999998</c:v>
                </c:pt>
                <c:pt idx="16">
                  <c:v>0.44642700000000002</c:v>
                </c:pt>
                <c:pt idx="17">
                  <c:v>0.45469799999999999</c:v>
                </c:pt>
                <c:pt idx="18">
                  <c:v>0.46322000000000002</c:v>
                </c:pt>
                <c:pt idx="19">
                  <c:v>0.46977999999999998</c:v>
                </c:pt>
                <c:pt idx="20">
                  <c:v>0.47448600000000002</c:v>
                </c:pt>
                <c:pt idx="21">
                  <c:v>0.47786600000000001</c:v>
                </c:pt>
                <c:pt idx="22">
                  <c:v>0.48032200000000003</c:v>
                </c:pt>
                <c:pt idx="23">
                  <c:v>0.48211799999999999</c:v>
                </c:pt>
                <c:pt idx="24">
                  <c:v>0.48343399999999997</c:v>
                </c:pt>
                <c:pt idx="25">
                  <c:v>0.48439599999999999</c:v>
                </c:pt>
                <c:pt idx="26">
                  <c:v>0.485093</c:v>
                </c:pt>
                <c:pt idx="27">
                  <c:v>0.48558699999999999</c:v>
                </c:pt>
                <c:pt idx="28">
                  <c:v>0.48592400000000002</c:v>
                </c:pt>
                <c:pt idx="29">
                  <c:v>0.48613299999999998</c:v>
                </c:pt>
              </c:numCache>
            </c:numRef>
          </c:yVal>
        </c:ser>
        <c:ser>
          <c:idx val="2"/>
          <c:order val="5"/>
          <c:tx>
            <c:v>stars_m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stars_m!$E$35:$E$65</c:f>
              <c:numCache>
                <c:formatCode>0.00E+00</c:formatCode>
                <c:ptCount val="31"/>
                <c:pt idx="0">
                  <c:v>0.93700000000000006</c:v>
                </c:pt>
                <c:pt idx="1">
                  <c:v>0.39800000000000002</c:v>
                </c:pt>
                <c:pt idx="2">
                  <c:v>0.33</c:v>
                </c:pt>
                <c:pt idx="3">
                  <c:v>0.32700000000000001</c:v>
                </c:pt>
                <c:pt idx="4">
                  <c:v>0.40799999999999997</c:v>
                </c:pt>
                <c:pt idx="5">
                  <c:v>0.49299999999999999</c:v>
                </c:pt>
                <c:pt idx="6">
                  <c:v>0.48099999999999998</c:v>
                </c:pt>
                <c:pt idx="7">
                  <c:v>0.47199999999999998</c:v>
                </c:pt>
                <c:pt idx="8">
                  <c:v>0.46</c:v>
                </c:pt>
                <c:pt idx="9">
                  <c:v>0.45100000000000001</c:v>
                </c:pt>
                <c:pt idx="10">
                  <c:v>0.44500000000000001</c:v>
                </c:pt>
                <c:pt idx="11">
                  <c:v>0.437</c:v>
                </c:pt>
                <c:pt idx="12">
                  <c:v>0.438</c:v>
                </c:pt>
                <c:pt idx="13">
                  <c:v>0.438</c:v>
                </c:pt>
                <c:pt idx="14">
                  <c:v>0.437</c:v>
                </c:pt>
                <c:pt idx="15">
                  <c:v>0.45300000000000001</c:v>
                </c:pt>
                <c:pt idx="16">
                  <c:v>0.46100000000000002</c:v>
                </c:pt>
                <c:pt idx="17">
                  <c:v>0.46899999999999997</c:v>
                </c:pt>
                <c:pt idx="18">
                  <c:v>0.47499999999999998</c:v>
                </c:pt>
                <c:pt idx="19">
                  <c:v>0.47899999999999998</c:v>
                </c:pt>
                <c:pt idx="20">
                  <c:v>0.48099999999999998</c:v>
                </c:pt>
                <c:pt idx="21">
                  <c:v>0.48299999999999998</c:v>
                </c:pt>
                <c:pt idx="22">
                  <c:v>0.48299999999999998</c:v>
                </c:pt>
                <c:pt idx="23">
                  <c:v>0.48299999999999998</c:v>
                </c:pt>
                <c:pt idx="24">
                  <c:v>0.48299999999999998</c:v>
                </c:pt>
                <c:pt idx="25">
                  <c:v>0.48299999999999998</c:v>
                </c:pt>
                <c:pt idx="26">
                  <c:v>0.48299999999999998</c:v>
                </c:pt>
                <c:pt idx="27">
                  <c:v>0.48299999999999998</c:v>
                </c:pt>
                <c:pt idx="28">
                  <c:v>0.48299999999999998</c:v>
                </c:pt>
                <c:pt idx="29">
                  <c:v>0.48299999999999998</c:v>
                </c:pt>
                <c:pt idx="30">
                  <c:v>0.48299999999999998</c:v>
                </c:pt>
              </c:numCache>
            </c:numRef>
          </c:yVal>
        </c:ser>
        <c:ser>
          <c:idx val="3"/>
          <c:order val="6"/>
          <c:tx>
            <c:v>UH_5m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UHoust!$E$36:$E$65</c:f>
              <c:numCache>
                <c:formatCode>General</c:formatCode>
                <c:ptCount val="30"/>
                <c:pt idx="0">
                  <c:v>0.36766399999999999</c:v>
                </c:pt>
                <c:pt idx="1">
                  <c:v>0.342165</c:v>
                </c:pt>
                <c:pt idx="2">
                  <c:v>0.35473500000000002</c:v>
                </c:pt>
                <c:pt idx="3">
                  <c:v>0.36175200000000002</c:v>
                </c:pt>
                <c:pt idx="4">
                  <c:v>0.36498399999999998</c:v>
                </c:pt>
                <c:pt idx="5">
                  <c:v>0.395727</c:v>
                </c:pt>
                <c:pt idx="6">
                  <c:v>0.47542600000000002</c:v>
                </c:pt>
                <c:pt idx="7">
                  <c:v>0.47138200000000002</c:v>
                </c:pt>
                <c:pt idx="8">
                  <c:v>0.46620400000000001</c:v>
                </c:pt>
                <c:pt idx="9">
                  <c:v>0.46165200000000001</c:v>
                </c:pt>
                <c:pt idx="10">
                  <c:v>0.45782</c:v>
                </c:pt>
                <c:pt idx="11">
                  <c:v>0.45476100000000003</c:v>
                </c:pt>
                <c:pt idx="12">
                  <c:v>0.452538</c:v>
                </c:pt>
                <c:pt idx="13">
                  <c:v>0.45122800000000002</c:v>
                </c:pt>
                <c:pt idx="14">
                  <c:v>0.45092199999999999</c:v>
                </c:pt>
                <c:pt idx="15">
                  <c:v>0.45174300000000001</c:v>
                </c:pt>
                <c:pt idx="16">
                  <c:v>0.45382299999999998</c:v>
                </c:pt>
                <c:pt idx="17">
                  <c:v>0.45724900000000002</c:v>
                </c:pt>
                <c:pt idx="18">
                  <c:v>0.46189200000000002</c:v>
                </c:pt>
                <c:pt idx="19">
                  <c:v>0.467194</c:v>
                </c:pt>
                <c:pt idx="20">
                  <c:v>0.47237800000000002</c:v>
                </c:pt>
                <c:pt idx="21">
                  <c:v>0.47691600000000001</c:v>
                </c:pt>
                <c:pt idx="22">
                  <c:v>0.48064699999999999</c:v>
                </c:pt>
                <c:pt idx="23">
                  <c:v>0.48361300000000002</c:v>
                </c:pt>
                <c:pt idx="24">
                  <c:v>0.48591899999999999</c:v>
                </c:pt>
                <c:pt idx="25">
                  <c:v>0.48766799999999999</c:v>
                </c:pt>
                <c:pt idx="26">
                  <c:v>0.488954</c:v>
                </c:pt>
                <c:pt idx="27">
                  <c:v>0.48985099999999998</c:v>
                </c:pt>
                <c:pt idx="28">
                  <c:v>0.49041400000000002</c:v>
                </c:pt>
                <c:pt idx="29">
                  <c:v>0.49068400000000001</c:v>
                </c:pt>
              </c:numCache>
            </c:numRef>
          </c:yVal>
        </c:ser>
        <c:axId val="95430144"/>
        <c:axId val="95432064"/>
      </c:scatterChart>
      <c:valAx>
        <c:axId val="95430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357662245861647"/>
              <c:y val="0.9156951295484951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432064"/>
        <c:crosses val="autoZero"/>
        <c:crossBetween val="midCat"/>
      </c:valAx>
      <c:valAx>
        <c:axId val="95432064"/>
        <c:scaling>
          <c:orientation val="minMax"/>
          <c:max val="1"/>
          <c:min val="0.1"/>
        </c:scaling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Aq. Saturation</a:t>
                </a:r>
              </a:p>
            </c:rich>
          </c:tx>
          <c:layout>
            <c:manualLayout>
              <c:xMode val="edge"/>
              <c:yMode val="edge"/>
              <c:x val="3.8631346578366449E-2"/>
              <c:y val="0.40337278851816671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43014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3819085673510869E-2"/>
          <c:y val="5.7766367137355584E-2"/>
          <c:w val="0.845475525010698"/>
          <c:h val="0.83825417201540442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STOMP!$F$101:$F$131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0.34311599999999998</c:v>
                </c:pt>
                <c:pt idx="9">
                  <c:v>0.37389</c:v>
                </c:pt>
                <c:pt idx="10">
                  <c:v>0.39380700000000002</c:v>
                </c:pt>
                <c:pt idx="11">
                  <c:v>0.41196300000000002</c:v>
                </c:pt>
                <c:pt idx="12">
                  <c:v>0.42841200000000002</c:v>
                </c:pt>
                <c:pt idx="13">
                  <c:v>0.44331700000000002</c:v>
                </c:pt>
                <c:pt idx="14">
                  <c:v>0.45690500000000001</c:v>
                </c:pt>
                <c:pt idx="15">
                  <c:v>0.46934999999999999</c:v>
                </c:pt>
                <c:pt idx="16">
                  <c:v>0.48071000000000003</c:v>
                </c:pt>
                <c:pt idx="17">
                  <c:v>0.490948</c:v>
                </c:pt>
                <c:pt idx="18">
                  <c:v>0.499998</c:v>
                </c:pt>
                <c:pt idx="19">
                  <c:v>0.50758999999999999</c:v>
                </c:pt>
                <c:pt idx="20">
                  <c:v>0.51360799999999995</c:v>
                </c:pt>
                <c:pt idx="21">
                  <c:v>0.51784699999999995</c:v>
                </c:pt>
                <c:pt idx="22">
                  <c:v>0.52073899999999995</c:v>
                </c:pt>
                <c:pt idx="23">
                  <c:v>0.52271400000000001</c:v>
                </c:pt>
                <c:pt idx="24">
                  <c:v>0.52404300000000004</c:v>
                </c:pt>
                <c:pt idx="25">
                  <c:v>0.52498699999999998</c:v>
                </c:pt>
                <c:pt idx="26">
                  <c:v>0.52565300000000004</c:v>
                </c:pt>
                <c:pt idx="27">
                  <c:v>0.526111</c:v>
                </c:pt>
                <c:pt idx="28">
                  <c:v>0.52641199999999999</c:v>
                </c:pt>
                <c:pt idx="29">
                  <c:v>0.52659299999999998</c:v>
                </c:pt>
                <c:pt idx="30">
                  <c:v>0.52667799999999998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HydResSim!$F$101:$F$131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0.32245000000000001</c:v>
                </c:pt>
                <c:pt idx="13">
                  <c:v>0.39126</c:v>
                </c:pt>
                <c:pt idx="14">
                  <c:v>0.40337000000000001</c:v>
                </c:pt>
                <c:pt idx="15">
                  <c:v>0.41487000000000002</c:v>
                </c:pt>
                <c:pt idx="16">
                  <c:v>0.42577999999999999</c:v>
                </c:pt>
                <c:pt idx="17">
                  <c:v>0.43613000000000002</c:v>
                </c:pt>
                <c:pt idx="18">
                  <c:v>0.44585999999999998</c:v>
                </c:pt>
                <c:pt idx="19">
                  <c:v>0.45493</c:v>
                </c:pt>
                <c:pt idx="20">
                  <c:v>0.46332000000000001</c:v>
                </c:pt>
                <c:pt idx="21">
                  <c:v>0.47094999999999998</c:v>
                </c:pt>
                <c:pt idx="22">
                  <c:v>0.47776000000000002</c:v>
                </c:pt>
                <c:pt idx="23">
                  <c:v>0.48364000000000001</c:v>
                </c:pt>
                <c:pt idx="24">
                  <c:v>0.48853999999999997</c:v>
                </c:pt>
                <c:pt idx="25">
                  <c:v>0.49241000000000001</c:v>
                </c:pt>
                <c:pt idx="26">
                  <c:v>0.49531999999999998</c:v>
                </c:pt>
                <c:pt idx="27">
                  <c:v>0.49736999999999998</c:v>
                </c:pt>
                <c:pt idx="28">
                  <c:v>0.49876999999999999</c:v>
                </c:pt>
                <c:pt idx="29">
                  <c:v>0.49963999999999997</c:v>
                </c:pt>
                <c:pt idx="30">
                  <c:v>0.50005999999999995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STARS!$A$102:$A$131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STARS!$AA$102:$AA$131</c:f>
              <c:numCache>
                <c:formatCode>General</c:formatCode>
                <c:ptCount val="30"/>
                <c:pt idx="0">
                  <c:v>0</c:v>
                </c:pt>
                <c:pt idx="1">
                  <c:v>2.0695571117192968E-4</c:v>
                </c:pt>
                <c:pt idx="2">
                  <c:v>4.6419937585655068E-4</c:v>
                </c:pt>
                <c:pt idx="3">
                  <c:v>1.2418131880342098E-3</c:v>
                </c:pt>
                <c:pt idx="4">
                  <c:v>8.1452696860028345E-3</c:v>
                </c:pt>
                <c:pt idx="5">
                  <c:v>5.2761266135992128E-2</c:v>
                </c:pt>
                <c:pt idx="6">
                  <c:v>0.20461367662137231</c:v>
                </c:pt>
                <c:pt idx="7">
                  <c:v>0.37711</c:v>
                </c:pt>
                <c:pt idx="8">
                  <c:v>0.38730999999999999</c:v>
                </c:pt>
                <c:pt idx="9">
                  <c:v>0.39603500000000003</c:v>
                </c:pt>
                <c:pt idx="10">
                  <c:v>0.40377200000000002</c:v>
                </c:pt>
                <c:pt idx="11">
                  <c:v>0.41089399999999998</c:v>
                </c:pt>
                <c:pt idx="12">
                  <c:v>0.417182</c:v>
                </c:pt>
                <c:pt idx="13">
                  <c:v>0.42302299999999998</c:v>
                </c:pt>
                <c:pt idx="14">
                  <c:v>0.4284</c:v>
                </c:pt>
                <c:pt idx="15">
                  <c:v>0.43351699999999999</c:v>
                </c:pt>
                <c:pt idx="16">
                  <c:v>0.43833699999999998</c:v>
                </c:pt>
                <c:pt idx="17">
                  <c:v>0.44303399999999998</c:v>
                </c:pt>
                <c:pt idx="18">
                  <c:v>0.44766699999999998</c:v>
                </c:pt>
                <c:pt idx="19">
                  <c:v>0.45228200000000002</c:v>
                </c:pt>
                <c:pt idx="20">
                  <c:v>0.45673200000000003</c:v>
                </c:pt>
                <c:pt idx="21">
                  <c:v>0.46105699999999999</c:v>
                </c:pt>
                <c:pt idx="22">
                  <c:v>0.46509200000000001</c:v>
                </c:pt>
                <c:pt idx="23">
                  <c:v>0.46871000000000002</c:v>
                </c:pt>
                <c:pt idx="24">
                  <c:v>0.47185899999999997</c:v>
                </c:pt>
                <c:pt idx="25">
                  <c:v>0.47450500000000001</c:v>
                </c:pt>
                <c:pt idx="26">
                  <c:v>0.47663699999999998</c:v>
                </c:pt>
                <c:pt idx="27">
                  <c:v>0.47824699999999998</c:v>
                </c:pt>
                <c:pt idx="28">
                  <c:v>0.47932000000000002</c:v>
                </c:pt>
                <c:pt idx="29">
                  <c:v>0.479852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TOUGH!$D$101:$D$131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0.27562767999999999</c:v>
                </c:pt>
                <c:pt idx="11">
                  <c:v>0.38830577999999999</c:v>
                </c:pt>
                <c:pt idx="12">
                  <c:v>0.39905468999999999</c:v>
                </c:pt>
                <c:pt idx="13">
                  <c:v>0.40984524999999999</c:v>
                </c:pt>
                <c:pt idx="14">
                  <c:v>0.42032481999999999</c:v>
                </c:pt>
                <c:pt idx="15">
                  <c:v>0.43045135000000001</c:v>
                </c:pt>
                <c:pt idx="16">
                  <c:v>0.44013179000000002</c:v>
                </c:pt>
                <c:pt idx="17">
                  <c:v>0.44930748999999998</c:v>
                </c:pt>
                <c:pt idx="18">
                  <c:v>0.45790683999999998</c:v>
                </c:pt>
                <c:pt idx="19">
                  <c:v>0.46585490000000002</c:v>
                </c:pt>
                <c:pt idx="20">
                  <c:v>0.47306946999999999</c:v>
                </c:pt>
                <c:pt idx="21">
                  <c:v>0.47948074000000002</c:v>
                </c:pt>
                <c:pt idx="22">
                  <c:v>0.48500111000000001</c:v>
                </c:pt>
                <c:pt idx="23">
                  <c:v>0.48958881999999998</c:v>
                </c:pt>
                <c:pt idx="24">
                  <c:v>0.49321491000000001</c:v>
                </c:pt>
                <c:pt idx="25">
                  <c:v>0.49596615999999999</c:v>
                </c:pt>
                <c:pt idx="26">
                  <c:v>0.49797576999999998</c:v>
                </c:pt>
                <c:pt idx="27">
                  <c:v>0.49941529000000001</c:v>
                </c:pt>
                <c:pt idx="28">
                  <c:v>0.50039036999999997</c:v>
                </c:pt>
                <c:pt idx="29">
                  <c:v>0.50101507999999995</c:v>
                </c:pt>
                <c:pt idx="30">
                  <c:v>0.50131356000000005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'MH21'!$G$101:$G$131</c:f>
              <c:numCache>
                <c:formatCode>General</c:formatCode>
                <c:ptCount val="31"/>
                <c:pt idx="0">
                  <c:v>0</c:v>
                </c:pt>
                <c:pt idx="1">
                  <c:v>2.7249199999999999E-4</c:v>
                </c:pt>
                <c:pt idx="2" formatCode="0.00E+00">
                  <c:v>2.2280400000000001E-3</c:v>
                </c:pt>
                <c:pt idx="3">
                  <c:v>1.08205E-2</c:v>
                </c:pt>
                <c:pt idx="4">
                  <c:v>3.5957299999999998E-2</c:v>
                </c:pt>
                <c:pt idx="5">
                  <c:v>8.7378999999999998E-2</c:v>
                </c:pt>
                <c:pt idx="6">
                  <c:v>0.164294</c:v>
                </c:pt>
                <c:pt idx="7" formatCode="0.00E+00">
                  <c:v>0.25128600000000001</c:v>
                </c:pt>
                <c:pt idx="8">
                  <c:v>0.32480599999999998</c:v>
                </c:pt>
                <c:pt idx="9">
                  <c:v>0.36308499999999999</c:v>
                </c:pt>
                <c:pt idx="10">
                  <c:v>0.37487599999999999</c:v>
                </c:pt>
                <c:pt idx="11">
                  <c:v>0.38615300000000002</c:v>
                </c:pt>
                <c:pt idx="12">
                  <c:v>0.39713799999999999</c:v>
                </c:pt>
                <c:pt idx="13">
                  <c:v>0.40782800000000002</c:v>
                </c:pt>
                <c:pt idx="14">
                  <c:v>0.41820200000000002</c:v>
                </c:pt>
                <c:pt idx="15">
                  <c:v>0.428228</c:v>
                </c:pt>
                <c:pt idx="16">
                  <c:v>0.437863</c:v>
                </c:pt>
                <c:pt idx="17">
                  <c:v>0.44705400000000001</c:v>
                </c:pt>
                <c:pt idx="18">
                  <c:v>0.45573900000000001</c:v>
                </c:pt>
                <c:pt idx="19">
                  <c:v>0.46384799999999998</c:v>
                </c:pt>
                <c:pt idx="20">
                  <c:v>0.47129900000000002</c:v>
                </c:pt>
                <c:pt idx="21">
                  <c:v>0.47800500000000001</c:v>
                </c:pt>
                <c:pt idx="22">
                  <c:v>0.48386699999999999</c:v>
                </c:pt>
                <c:pt idx="23">
                  <c:v>0.48879</c:v>
                </c:pt>
                <c:pt idx="24">
                  <c:v>0.49271799999999999</c:v>
                </c:pt>
                <c:pt idx="25">
                  <c:v>0.49570399999999998</c:v>
                </c:pt>
                <c:pt idx="26">
                  <c:v>0.49790400000000001</c:v>
                </c:pt>
                <c:pt idx="27">
                  <c:v>0.49948999999999999</c:v>
                </c:pt>
                <c:pt idx="28">
                  <c:v>0.50058599999999998</c:v>
                </c:pt>
                <c:pt idx="29">
                  <c:v>0.50127699999999997</c:v>
                </c:pt>
                <c:pt idx="30">
                  <c:v>0.50161100000000003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stars_m!$F$67:$F$97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.00E+00">
                  <c:v>0</c:v>
                </c:pt>
                <c:pt idx="4" formatCode="0.00E+00">
                  <c:v>0</c:v>
                </c:pt>
                <c:pt idx="5" formatCode="0.00E+00">
                  <c:v>1.1499999999999999E-13</c:v>
                </c:pt>
                <c:pt idx="6">
                  <c:v>0.32686500000000002</c:v>
                </c:pt>
                <c:pt idx="7">
                  <c:v>0.36529699999999998</c:v>
                </c:pt>
                <c:pt idx="8">
                  <c:v>0.38084099999999999</c:v>
                </c:pt>
                <c:pt idx="9">
                  <c:v>0.39557399999999998</c:v>
                </c:pt>
                <c:pt idx="10">
                  <c:v>0.40826499999999999</c:v>
                </c:pt>
                <c:pt idx="11">
                  <c:v>0.424732</c:v>
                </c:pt>
                <c:pt idx="12">
                  <c:v>0.43102400000000002</c:v>
                </c:pt>
                <c:pt idx="13">
                  <c:v>0.44417600000000002</c:v>
                </c:pt>
                <c:pt idx="14">
                  <c:v>0.47635899999999998</c:v>
                </c:pt>
                <c:pt idx="15">
                  <c:v>0.50014599999999998</c:v>
                </c:pt>
                <c:pt idx="16">
                  <c:v>0.48646099999999998</c:v>
                </c:pt>
                <c:pt idx="17">
                  <c:v>0.48155799999999999</c:v>
                </c:pt>
                <c:pt idx="18">
                  <c:v>0.47937999999999997</c:v>
                </c:pt>
                <c:pt idx="19">
                  <c:v>0.477827</c:v>
                </c:pt>
                <c:pt idx="20">
                  <c:v>0.47741</c:v>
                </c:pt>
                <c:pt idx="21">
                  <c:v>0.481848</c:v>
                </c:pt>
                <c:pt idx="22">
                  <c:v>0.50695800000000002</c:v>
                </c:pt>
                <c:pt idx="23">
                  <c:v>0.50933300000000004</c:v>
                </c:pt>
                <c:pt idx="24">
                  <c:v>0.51100800000000002</c:v>
                </c:pt>
                <c:pt idx="25">
                  <c:v>0.51224700000000001</c:v>
                </c:pt>
                <c:pt idx="26">
                  <c:v>0.51317299999999999</c:v>
                </c:pt>
                <c:pt idx="27">
                  <c:v>0.51385499999999995</c:v>
                </c:pt>
                <c:pt idx="28">
                  <c:v>0.51436499999999996</c:v>
                </c:pt>
                <c:pt idx="29">
                  <c:v>0.51469299999999996</c:v>
                </c:pt>
                <c:pt idx="30">
                  <c:v>0.51485199999999998</c:v>
                </c:pt>
              </c:numCache>
            </c:numRef>
          </c:yVal>
        </c:ser>
        <c:ser>
          <c:idx val="2"/>
          <c:order val="6"/>
          <c:tx>
            <c:v>UH_10m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UHoust!$D$68:$D$97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0.37339600000000001</c:v>
                </c:pt>
                <c:pt idx="9">
                  <c:v>0.38449899999999998</c:v>
                </c:pt>
                <c:pt idx="10">
                  <c:v>0.39396399999999998</c:v>
                </c:pt>
                <c:pt idx="11">
                  <c:v>0.40246700000000002</c:v>
                </c:pt>
                <c:pt idx="12">
                  <c:v>0.41033599999999998</c:v>
                </c:pt>
                <c:pt idx="13">
                  <c:v>0.41772599999999999</c:v>
                </c:pt>
                <c:pt idx="14">
                  <c:v>0.42470400000000003</c:v>
                </c:pt>
                <c:pt idx="15">
                  <c:v>0.43129299999999998</c:v>
                </c:pt>
                <c:pt idx="16">
                  <c:v>0.43749399999999999</c:v>
                </c:pt>
                <c:pt idx="17">
                  <c:v>0.443305</c:v>
                </c:pt>
                <c:pt idx="18">
                  <c:v>0.44870900000000002</c:v>
                </c:pt>
                <c:pt idx="19">
                  <c:v>0.45370100000000002</c:v>
                </c:pt>
                <c:pt idx="20">
                  <c:v>0.45826699999999998</c:v>
                </c:pt>
                <c:pt idx="21">
                  <c:v>0.46239599999999997</c:v>
                </c:pt>
                <c:pt idx="22">
                  <c:v>0.46607700000000002</c:v>
                </c:pt>
                <c:pt idx="23">
                  <c:v>0.46930100000000002</c:v>
                </c:pt>
                <c:pt idx="24">
                  <c:v>0.47206100000000001</c:v>
                </c:pt>
                <c:pt idx="25">
                  <c:v>0.47435100000000002</c:v>
                </c:pt>
                <c:pt idx="26">
                  <c:v>0.47616999999999998</c:v>
                </c:pt>
                <c:pt idx="27">
                  <c:v>0.477522</c:v>
                </c:pt>
                <c:pt idx="28">
                  <c:v>0.47841400000000001</c:v>
                </c:pt>
                <c:pt idx="29">
                  <c:v>0.478852</c:v>
                </c:pt>
              </c:numCache>
            </c:numRef>
          </c:yVal>
        </c:ser>
        <c:axId val="96758016"/>
        <c:axId val="96772480"/>
      </c:scatterChart>
      <c:valAx>
        <c:axId val="967580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22336328626443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772480"/>
        <c:crosses val="autoZero"/>
        <c:crossBetween val="midCat"/>
      </c:valAx>
      <c:valAx>
        <c:axId val="96772480"/>
        <c:scaling>
          <c:orientation val="minMax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75801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5.7766367137355584E-2"/>
          <c:w val="0.84437177106159789"/>
          <c:h val="0.83697047496790755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STOMP!$F$133:$F$163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0.20016600000000001</c:v>
                </c:pt>
                <c:pt idx="12">
                  <c:v>0.36809999999999998</c:v>
                </c:pt>
                <c:pt idx="13">
                  <c:v>0.37964199999999998</c:v>
                </c:pt>
                <c:pt idx="14">
                  <c:v>0.39068000000000003</c:v>
                </c:pt>
                <c:pt idx="15">
                  <c:v>0.40138400000000002</c:v>
                </c:pt>
                <c:pt idx="16">
                  <c:v>0.41173399999999999</c:v>
                </c:pt>
                <c:pt idx="17">
                  <c:v>0.42158200000000001</c:v>
                </c:pt>
                <c:pt idx="18">
                  <c:v>0.43099599999999999</c:v>
                </c:pt>
                <c:pt idx="19">
                  <c:v>0.44002000000000002</c:v>
                </c:pt>
                <c:pt idx="20">
                  <c:v>0.44848199999999999</c:v>
                </c:pt>
                <c:pt idx="21">
                  <c:v>0.45635799999999999</c:v>
                </c:pt>
                <c:pt idx="22">
                  <c:v>0.46377000000000002</c:v>
                </c:pt>
                <c:pt idx="23">
                  <c:v>0.47037299999999999</c:v>
                </c:pt>
                <c:pt idx="24">
                  <c:v>0.476466</c:v>
                </c:pt>
                <c:pt idx="25">
                  <c:v>0.48166999999999999</c:v>
                </c:pt>
                <c:pt idx="26">
                  <c:v>0.48620799999999997</c:v>
                </c:pt>
                <c:pt idx="27">
                  <c:v>0.48987999999999998</c:v>
                </c:pt>
                <c:pt idx="28">
                  <c:v>0.492614</c:v>
                </c:pt>
                <c:pt idx="29">
                  <c:v>0.49447099999999999</c:v>
                </c:pt>
                <c:pt idx="30">
                  <c:v>0.495394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HydResSim!$F$133:$F$163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2.0844999999999999E-2</c:v>
                </c:pt>
                <c:pt idx="17">
                  <c:v>0.38206000000000001</c:v>
                </c:pt>
                <c:pt idx="18">
                  <c:v>0.39004</c:v>
                </c:pt>
                <c:pt idx="19">
                  <c:v>0.39552999999999999</c:v>
                </c:pt>
                <c:pt idx="20">
                  <c:v>0.40082000000000001</c:v>
                </c:pt>
                <c:pt idx="21">
                  <c:v>0.40577000000000002</c:v>
                </c:pt>
                <c:pt idx="22">
                  <c:v>0.41037000000000001</c:v>
                </c:pt>
                <c:pt idx="23">
                  <c:v>0.41453000000000001</c:v>
                </c:pt>
                <c:pt idx="24">
                  <c:v>0.41826000000000002</c:v>
                </c:pt>
                <c:pt idx="25">
                  <c:v>0.42148999999999998</c:v>
                </c:pt>
                <c:pt idx="26">
                  <c:v>0.42423</c:v>
                </c:pt>
                <c:pt idx="27">
                  <c:v>0.42641000000000001</c:v>
                </c:pt>
                <c:pt idx="28">
                  <c:v>0.42807000000000001</c:v>
                </c:pt>
                <c:pt idx="29">
                  <c:v>0.42915999999999999</c:v>
                </c:pt>
                <c:pt idx="30">
                  <c:v>0.42968000000000001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STARS!$A$134:$A$163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STARS!$AA$134:$AA$163</c:f>
              <c:numCache>
                <c:formatCode>General</c:formatCode>
                <c:ptCount val="30"/>
                <c:pt idx="0">
                  <c:v>0</c:v>
                </c:pt>
                <c:pt idx="1">
                  <c:v>1.3866815348960403E-6</c:v>
                </c:pt>
                <c:pt idx="2">
                  <c:v>2.0467544753088258E-6</c:v>
                </c:pt>
                <c:pt idx="3">
                  <c:v>6.207612343932801E-6</c:v>
                </c:pt>
                <c:pt idx="4">
                  <c:v>7.8491765905801256E-5</c:v>
                </c:pt>
                <c:pt idx="5">
                  <c:v>1.1952278528258747E-3</c:v>
                </c:pt>
                <c:pt idx="6">
                  <c:v>3.4307948879938911E-2</c:v>
                </c:pt>
                <c:pt idx="7">
                  <c:v>0.37029299999999998</c:v>
                </c:pt>
                <c:pt idx="8">
                  <c:v>0.37795400000000001</c:v>
                </c:pt>
                <c:pt idx="9">
                  <c:v>0.38407799999999997</c:v>
                </c:pt>
                <c:pt idx="10">
                  <c:v>0.38986399999999999</c:v>
                </c:pt>
                <c:pt idx="11">
                  <c:v>0.395005</c:v>
                </c:pt>
                <c:pt idx="12">
                  <c:v>0.39941700000000002</c:v>
                </c:pt>
                <c:pt idx="13">
                  <c:v>0.403528</c:v>
                </c:pt>
                <c:pt idx="14">
                  <c:v>0.40728199999999998</c:v>
                </c:pt>
                <c:pt idx="15">
                  <c:v>0.41085100000000002</c:v>
                </c:pt>
                <c:pt idx="16">
                  <c:v>0.41414600000000001</c:v>
                </c:pt>
                <c:pt idx="17">
                  <c:v>0.41721399999999997</c:v>
                </c:pt>
                <c:pt idx="18">
                  <c:v>0.420045</c:v>
                </c:pt>
                <c:pt idx="19">
                  <c:v>0.42268099999999997</c:v>
                </c:pt>
                <c:pt idx="20">
                  <c:v>0.42505500000000002</c:v>
                </c:pt>
                <c:pt idx="21">
                  <c:v>0.42722599999999999</c:v>
                </c:pt>
                <c:pt idx="22">
                  <c:v>0.42912299999999998</c:v>
                </c:pt>
                <c:pt idx="23">
                  <c:v>0.43082500000000001</c:v>
                </c:pt>
                <c:pt idx="24">
                  <c:v>0.43226599999999998</c:v>
                </c:pt>
                <c:pt idx="25">
                  <c:v>0.43342700000000001</c:v>
                </c:pt>
                <c:pt idx="26">
                  <c:v>0.43443100000000001</c:v>
                </c:pt>
                <c:pt idx="27">
                  <c:v>0.43516300000000002</c:v>
                </c:pt>
                <c:pt idx="28">
                  <c:v>0.43561499999999997</c:v>
                </c:pt>
                <c:pt idx="29">
                  <c:v>0.43582500000000002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TOUGH!$D$133:$D$163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0.26337925000000001</c:v>
                </c:pt>
                <c:pt idx="16">
                  <c:v>0.38443989000000001</c:v>
                </c:pt>
                <c:pt idx="17">
                  <c:v>0.39283020000000002</c:v>
                </c:pt>
                <c:pt idx="18">
                  <c:v>0.39947881000000002</c:v>
                </c:pt>
                <c:pt idx="19">
                  <c:v>0.40583211000000002</c:v>
                </c:pt>
                <c:pt idx="20">
                  <c:v>0.41180623</c:v>
                </c:pt>
                <c:pt idx="21">
                  <c:v>0.41737266000000001</c:v>
                </c:pt>
                <c:pt idx="22">
                  <c:v>0.42248050999999998</c:v>
                </c:pt>
                <c:pt idx="23">
                  <c:v>0.42710772000000002</c:v>
                </c:pt>
                <c:pt idx="24">
                  <c:v>0.43120061999999998</c:v>
                </c:pt>
                <c:pt idx="25">
                  <c:v>0.43475332999999999</c:v>
                </c:pt>
                <c:pt idx="26">
                  <c:v>0.43773458999999998</c:v>
                </c:pt>
                <c:pt idx="27">
                  <c:v>0.44013748000000003</c:v>
                </c:pt>
                <c:pt idx="28">
                  <c:v>0.44192410999999998</c:v>
                </c:pt>
                <c:pt idx="29">
                  <c:v>0.44312175999999998</c:v>
                </c:pt>
                <c:pt idx="30">
                  <c:v>0.44369888000000002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'MH21'!$A$133:$A$162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'MH21'!$G$133:$G$162</c:f>
              <c:numCache>
                <c:formatCode>0.00E+00</c:formatCode>
                <c:ptCount val="30"/>
                <c:pt idx="0" formatCode="General">
                  <c:v>0</c:v>
                </c:pt>
                <c:pt idx="1">
                  <c:v>8.0779100000000004E-8</c:v>
                </c:pt>
                <c:pt idx="2">
                  <c:v>2.5661700000000001E-6</c:v>
                </c:pt>
                <c:pt idx="3">
                  <c:v>3.9348799999999998E-5</c:v>
                </c:pt>
                <c:pt idx="4" formatCode="General">
                  <c:v>3.7461299999999999E-4</c:v>
                </c:pt>
                <c:pt idx="5" formatCode="General">
                  <c:v>2.3880199999999998E-3</c:v>
                </c:pt>
                <c:pt idx="6" formatCode="General">
                  <c:v>1.06692E-2</c:v>
                </c:pt>
                <c:pt idx="7" formatCode="General">
                  <c:v>3.4600100000000002E-2</c:v>
                </c:pt>
                <c:pt idx="8" formatCode="General">
                  <c:v>8.4321999999999994E-2</c:v>
                </c:pt>
                <c:pt idx="9" formatCode="General">
                  <c:v>0.16064500000000001</c:v>
                </c:pt>
                <c:pt idx="10" formatCode="General">
                  <c:v>0.249082</c:v>
                </c:pt>
                <c:pt idx="11" formatCode="General">
                  <c:v>0.32495200000000002</c:v>
                </c:pt>
                <c:pt idx="12" formatCode="General">
                  <c:v>0.36299599999999999</c:v>
                </c:pt>
                <c:pt idx="13" formatCode="General">
                  <c:v>0.371147</c:v>
                </c:pt>
                <c:pt idx="14" formatCode="General">
                  <c:v>0.37855499999999997</c:v>
                </c:pt>
                <c:pt idx="15" formatCode="General">
                  <c:v>0.38570199999999999</c:v>
                </c:pt>
                <c:pt idx="16" formatCode="General">
                  <c:v>0.39257500000000001</c:v>
                </c:pt>
                <c:pt idx="17" formatCode="General">
                  <c:v>0.39915600000000001</c:v>
                </c:pt>
                <c:pt idx="18" formatCode="General">
                  <c:v>0.40542099999999998</c:v>
                </c:pt>
                <c:pt idx="19" formatCode="General">
                  <c:v>0.41134500000000002</c:v>
                </c:pt>
                <c:pt idx="20" formatCode="General">
                  <c:v>0.41689900000000002</c:v>
                </c:pt>
                <c:pt idx="21" formatCode="General">
                  <c:v>0.42205500000000001</c:v>
                </c:pt>
                <c:pt idx="22" formatCode="General">
                  <c:v>0.426786</c:v>
                </c:pt>
                <c:pt idx="23" formatCode="General">
                  <c:v>0.43106299999999997</c:v>
                </c:pt>
                <c:pt idx="24" formatCode="General">
                  <c:v>0.434861</c:v>
                </c:pt>
                <c:pt idx="25" formatCode="General">
                  <c:v>0.43815599999999999</c:v>
                </c:pt>
                <c:pt idx="26" formatCode="General">
                  <c:v>0.44092700000000001</c:v>
                </c:pt>
                <c:pt idx="27" formatCode="General">
                  <c:v>0.44315599999999999</c:v>
                </c:pt>
                <c:pt idx="28" formatCode="General">
                  <c:v>0.44483</c:v>
                </c:pt>
                <c:pt idx="29" formatCode="General">
                  <c:v>0.445936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stars_m!$F$99:$F$129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1.36205E-4</c:v>
                </c:pt>
                <c:pt idx="8">
                  <c:v>0.34712100000000001</c:v>
                </c:pt>
                <c:pt idx="9">
                  <c:v>0.36670000000000003</c:v>
                </c:pt>
                <c:pt idx="10">
                  <c:v>0.37656400000000001</c:v>
                </c:pt>
                <c:pt idx="11">
                  <c:v>0.39062799999999998</c:v>
                </c:pt>
                <c:pt idx="12">
                  <c:v>0.394507</c:v>
                </c:pt>
                <c:pt idx="13">
                  <c:v>0.40505400000000003</c:v>
                </c:pt>
                <c:pt idx="14">
                  <c:v>0.43493700000000002</c:v>
                </c:pt>
                <c:pt idx="15">
                  <c:v>0.45694000000000001</c:v>
                </c:pt>
                <c:pt idx="16">
                  <c:v>0.449272</c:v>
                </c:pt>
                <c:pt idx="17">
                  <c:v>0.437305</c:v>
                </c:pt>
                <c:pt idx="18">
                  <c:v>0.433284</c:v>
                </c:pt>
                <c:pt idx="19">
                  <c:v>0.43062099999999998</c:v>
                </c:pt>
                <c:pt idx="20">
                  <c:v>0.42951299999999998</c:v>
                </c:pt>
                <c:pt idx="21">
                  <c:v>0.43799100000000002</c:v>
                </c:pt>
                <c:pt idx="22">
                  <c:v>0.46468300000000001</c:v>
                </c:pt>
                <c:pt idx="23">
                  <c:v>0.4703</c:v>
                </c:pt>
                <c:pt idx="24">
                  <c:v>0.47480899999999998</c:v>
                </c:pt>
                <c:pt idx="25">
                  <c:v>0.47876800000000003</c:v>
                </c:pt>
                <c:pt idx="26">
                  <c:v>0.482157</c:v>
                </c:pt>
                <c:pt idx="27">
                  <c:v>0.484931</c:v>
                </c:pt>
                <c:pt idx="28">
                  <c:v>0.48704900000000001</c:v>
                </c:pt>
                <c:pt idx="29">
                  <c:v>0.488479</c:v>
                </c:pt>
                <c:pt idx="30">
                  <c:v>0.48919000000000001</c:v>
                </c:pt>
              </c:numCache>
            </c:numRef>
          </c:yVal>
        </c:ser>
        <c:ser>
          <c:idx val="2"/>
          <c:order val="6"/>
          <c:tx>
            <c:v>UH_20m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UHoust!$D$100:$D$129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0.12625500000000001</c:v>
                </c:pt>
                <c:pt idx="12">
                  <c:v>0.37684600000000001</c:v>
                </c:pt>
                <c:pt idx="13">
                  <c:v>0.381795</c:v>
                </c:pt>
                <c:pt idx="14">
                  <c:v>0.38655499999999998</c:v>
                </c:pt>
                <c:pt idx="15">
                  <c:v>0.39106800000000003</c:v>
                </c:pt>
                <c:pt idx="16">
                  <c:v>0.39531699999999997</c:v>
                </c:pt>
                <c:pt idx="17">
                  <c:v>0.39929399999999998</c:v>
                </c:pt>
                <c:pt idx="18">
                  <c:v>0.40298200000000001</c:v>
                </c:pt>
                <c:pt idx="19">
                  <c:v>0.40637899999999999</c:v>
                </c:pt>
                <c:pt idx="20">
                  <c:v>0.40947699999999998</c:v>
                </c:pt>
                <c:pt idx="21">
                  <c:v>0.412269</c:v>
                </c:pt>
                <c:pt idx="22">
                  <c:v>0.41475400000000001</c:v>
                </c:pt>
                <c:pt idx="23">
                  <c:v>0.41692899999999999</c:v>
                </c:pt>
                <c:pt idx="24">
                  <c:v>0.418792</c:v>
                </c:pt>
                <c:pt idx="25">
                  <c:v>0.42034199999999999</c:v>
                </c:pt>
                <c:pt idx="26">
                  <c:v>0.42157699999999998</c:v>
                </c:pt>
                <c:pt idx="27">
                  <c:v>0.42249799999999998</c:v>
                </c:pt>
                <c:pt idx="28">
                  <c:v>0.42310300000000001</c:v>
                </c:pt>
                <c:pt idx="29">
                  <c:v>0.42339300000000002</c:v>
                </c:pt>
              </c:numCache>
            </c:numRef>
          </c:yVal>
        </c:ser>
        <c:axId val="96830592"/>
        <c:axId val="96832512"/>
      </c:scatterChart>
      <c:valAx>
        <c:axId val="968305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09499358151476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832512"/>
        <c:crosses val="autoZero"/>
        <c:crossBetween val="midCat"/>
      </c:valAx>
      <c:valAx>
        <c:axId val="96832512"/>
        <c:scaling>
          <c:orientation val="minMax"/>
          <c:max val="0.6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83059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3922651933701654E-2"/>
          <c:y val="5.5269957567203043E-2"/>
          <c:w val="0.84530386740331487"/>
          <c:h val="0.84061749416164633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STOMP!$F$165:$F$195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0.30678699999999998</c:v>
                </c:pt>
                <c:pt idx="15">
                  <c:v>0.36920399999999998</c:v>
                </c:pt>
                <c:pt idx="16">
                  <c:v>0.37424099999999999</c:v>
                </c:pt>
                <c:pt idx="17">
                  <c:v>0.38059599999999999</c:v>
                </c:pt>
                <c:pt idx="18">
                  <c:v>0.38662000000000002</c:v>
                </c:pt>
                <c:pt idx="19">
                  <c:v>0.39210800000000001</c:v>
                </c:pt>
                <c:pt idx="20">
                  <c:v>0.39722099999999999</c:v>
                </c:pt>
                <c:pt idx="21">
                  <c:v>0.40194400000000002</c:v>
                </c:pt>
                <c:pt idx="22">
                  <c:v>0.406142</c:v>
                </c:pt>
                <c:pt idx="23">
                  <c:v>0.40989100000000001</c:v>
                </c:pt>
                <c:pt idx="24">
                  <c:v>0.413246</c:v>
                </c:pt>
                <c:pt idx="25">
                  <c:v>0.41615200000000002</c:v>
                </c:pt>
                <c:pt idx="26">
                  <c:v>0.41860900000000001</c:v>
                </c:pt>
                <c:pt idx="27">
                  <c:v>0.42051100000000002</c:v>
                </c:pt>
                <c:pt idx="28">
                  <c:v>0.42194399999999999</c:v>
                </c:pt>
                <c:pt idx="29">
                  <c:v>0.42288799999999999</c:v>
                </c:pt>
                <c:pt idx="30">
                  <c:v>0.42333100000000001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HydResSim!$F$165:$F$195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0.0000E+00">
                  <c:v>0</c:v>
                </c:pt>
                <c:pt idx="21" formatCode="0.0000E+00">
                  <c:v>0</c:v>
                </c:pt>
                <c:pt idx="22" formatCode="0.0000E+00">
                  <c:v>0</c:v>
                </c:pt>
                <c:pt idx="23" formatCode="0.0000E+00">
                  <c:v>0.29338999999999998</c:v>
                </c:pt>
                <c:pt idx="24" formatCode="0.0000E+00">
                  <c:v>0.38167000000000001</c:v>
                </c:pt>
                <c:pt idx="25" formatCode="0.0000E+00">
                  <c:v>0.38303999999999999</c:v>
                </c:pt>
                <c:pt idx="26" formatCode="0.0000E+00">
                  <c:v>0.38427</c:v>
                </c:pt>
                <c:pt idx="27" formatCode="0.0000E+00">
                  <c:v>0.38518000000000002</c:v>
                </c:pt>
                <c:pt idx="28" formatCode="0.0000E+00">
                  <c:v>0.38588</c:v>
                </c:pt>
                <c:pt idx="29" formatCode="0.0000E+00">
                  <c:v>0.38632</c:v>
                </c:pt>
                <c:pt idx="30" formatCode="0.0000E+00">
                  <c:v>0.38651999999999997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STARS!$A$166:$A$195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STARS!$AA$166:$AA$195</c:f>
              <c:numCache>
                <c:formatCode>General</c:formatCode>
                <c:ptCount val="30"/>
                <c:pt idx="0">
                  <c:v>0</c:v>
                </c:pt>
                <c:pt idx="1">
                  <c:v>8.8133385432058466E-9</c:v>
                </c:pt>
                <c:pt idx="2">
                  <c:v>4.7723847015826329E-9</c:v>
                </c:pt>
                <c:pt idx="3">
                  <c:v>1.1692813623229411E-8</c:v>
                </c:pt>
                <c:pt idx="4">
                  <c:v>1.8789386392939894E-7</c:v>
                </c:pt>
                <c:pt idx="5">
                  <c:v>3.3125723068740046E-6</c:v>
                </c:pt>
                <c:pt idx="6">
                  <c:v>1.0973839169969893E-4</c:v>
                </c:pt>
                <c:pt idx="7">
                  <c:v>0.36821399999999999</c:v>
                </c:pt>
                <c:pt idx="8">
                  <c:v>0.37432500000000002</c:v>
                </c:pt>
                <c:pt idx="9">
                  <c:v>0.37873699999999999</c:v>
                </c:pt>
                <c:pt idx="10">
                  <c:v>0.38286500000000001</c:v>
                </c:pt>
                <c:pt idx="11">
                  <c:v>0.38642700000000002</c:v>
                </c:pt>
                <c:pt idx="12">
                  <c:v>0.38931300000000002</c:v>
                </c:pt>
                <c:pt idx="13">
                  <c:v>0.39200600000000002</c:v>
                </c:pt>
                <c:pt idx="14">
                  <c:v>0.394368</c:v>
                </c:pt>
                <c:pt idx="15">
                  <c:v>0.39662700000000001</c:v>
                </c:pt>
                <c:pt idx="16">
                  <c:v>0.39870699999999998</c:v>
                </c:pt>
                <c:pt idx="17">
                  <c:v>0.40059400000000001</c:v>
                </c:pt>
                <c:pt idx="18">
                  <c:v>0.40226899999999999</c:v>
                </c:pt>
                <c:pt idx="19">
                  <c:v>0.40380100000000002</c:v>
                </c:pt>
                <c:pt idx="20">
                  <c:v>0.405219</c:v>
                </c:pt>
                <c:pt idx="21">
                  <c:v>0.40659200000000001</c:v>
                </c:pt>
                <c:pt idx="22">
                  <c:v>0.40781400000000001</c:v>
                </c:pt>
                <c:pt idx="23">
                  <c:v>0.40895799999999999</c:v>
                </c:pt>
                <c:pt idx="24">
                  <c:v>0.40992600000000001</c:v>
                </c:pt>
                <c:pt idx="25">
                  <c:v>0.41068300000000002</c:v>
                </c:pt>
                <c:pt idx="26">
                  <c:v>0.41130499999999998</c:v>
                </c:pt>
                <c:pt idx="27">
                  <c:v>0.41180800000000001</c:v>
                </c:pt>
                <c:pt idx="28">
                  <c:v>0.41209099999999999</c:v>
                </c:pt>
                <c:pt idx="29">
                  <c:v>0.41217500000000001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TOUGH!$D$165:$D$195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0.10264096</c:v>
                </c:pt>
                <c:pt idx="22">
                  <c:v>0.38091047</c:v>
                </c:pt>
                <c:pt idx="23">
                  <c:v>0.38315758999999999</c:v>
                </c:pt>
                <c:pt idx="24">
                  <c:v>0.38509207000000001</c:v>
                </c:pt>
                <c:pt idx="25">
                  <c:v>0.38681817000000002</c:v>
                </c:pt>
                <c:pt idx="26">
                  <c:v>0.38817401000000001</c:v>
                </c:pt>
                <c:pt idx="27">
                  <c:v>0.38926286999999998</c:v>
                </c:pt>
                <c:pt idx="28">
                  <c:v>0.39004670000000002</c:v>
                </c:pt>
                <c:pt idx="29">
                  <c:v>0.39055159</c:v>
                </c:pt>
                <c:pt idx="30">
                  <c:v>0.39081969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'MH21'!$G$165:$G$195</c:f>
              <c:numCache>
                <c:formatCode>0.00E+00</c:formatCode>
                <c:ptCount val="31"/>
                <c:pt idx="0" formatCode="General">
                  <c:v>0</c:v>
                </c:pt>
                <c:pt idx="1">
                  <c:v>1.97634E-11</c:v>
                </c:pt>
                <c:pt idx="2">
                  <c:v>2.0390700000000001E-9</c:v>
                </c:pt>
                <c:pt idx="3">
                  <c:v>8.0943100000000004E-8</c:v>
                </c:pt>
                <c:pt idx="4">
                  <c:v>1.83404E-6</c:v>
                </c:pt>
                <c:pt idx="5">
                  <c:v>2.6203999999999998E-5</c:v>
                </c:pt>
                <c:pt idx="6" formatCode="General">
                  <c:v>2.4949500000000002E-4</c:v>
                </c:pt>
                <c:pt idx="7" formatCode="General">
                  <c:v>1.6373399999999999E-3</c:v>
                </c:pt>
                <c:pt idx="8" formatCode="General">
                  <c:v>7.57546E-3</c:v>
                </c:pt>
                <c:pt idx="9" formatCode="General">
                  <c:v>2.5271800000000001E-2</c:v>
                </c:pt>
                <c:pt idx="10" formatCode="General">
                  <c:v>6.2700699999999998E-2</c:v>
                </c:pt>
                <c:pt idx="11" formatCode="General">
                  <c:v>0.12041200000000001</c:v>
                </c:pt>
                <c:pt idx="12" formatCode="General">
                  <c:v>0.186163</c:v>
                </c:pt>
                <c:pt idx="13" formatCode="General">
                  <c:v>0.24354100000000001</c:v>
                </c:pt>
                <c:pt idx="14" formatCode="General">
                  <c:v>0.28872700000000001</c:v>
                </c:pt>
                <c:pt idx="15" formatCode="General">
                  <c:v>0.32232899999999998</c:v>
                </c:pt>
                <c:pt idx="16" formatCode="General">
                  <c:v>0.34569</c:v>
                </c:pt>
                <c:pt idx="17" formatCode="General">
                  <c:v>0.36052099999999998</c:v>
                </c:pt>
                <c:pt idx="18" formatCode="General">
                  <c:v>0.36872700000000003</c:v>
                </c:pt>
                <c:pt idx="19" formatCode="General">
                  <c:v>0.37242199999999998</c:v>
                </c:pt>
                <c:pt idx="20" formatCode="General">
                  <c:v>0.37536000000000003</c:v>
                </c:pt>
                <c:pt idx="21" formatCode="General">
                  <c:v>0.378083</c:v>
                </c:pt>
                <c:pt idx="22" formatCode="General">
                  <c:v>0.380579</c:v>
                </c:pt>
                <c:pt idx="23" formatCode="General">
                  <c:v>0.38283499999999998</c:v>
                </c:pt>
                <c:pt idx="24" formatCode="General">
                  <c:v>0.38483699999999998</c:v>
                </c:pt>
                <c:pt idx="25" formatCode="General">
                  <c:v>0.38657200000000003</c:v>
                </c:pt>
                <c:pt idx="26" formatCode="General">
                  <c:v>0.38802799999999998</c:v>
                </c:pt>
                <c:pt idx="27" formatCode="General">
                  <c:v>0.38919500000000001</c:v>
                </c:pt>
                <c:pt idx="28" formatCode="General">
                  <c:v>0.390065</c:v>
                </c:pt>
                <c:pt idx="29" formatCode="General">
                  <c:v>0.39063199999999998</c:v>
                </c:pt>
                <c:pt idx="30" formatCode="General">
                  <c:v>0.39089299999999999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stars_m!$F$131:$F$161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  <c:pt idx="5" formatCode="General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>
                  <c:v>2.26E-27</c:v>
                </c:pt>
                <c:pt idx="9" formatCode="General">
                  <c:v>0.24979299999999999</c:v>
                </c:pt>
                <c:pt idx="10" formatCode="General">
                  <c:v>0.35927799999999999</c:v>
                </c:pt>
                <c:pt idx="11" formatCode="General">
                  <c:v>0.374469</c:v>
                </c:pt>
                <c:pt idx="12" formatCode="General">
                  <c:v>0.37639299999999998</c:v>
                </c:pt>
                <c:pt idx="13" formatCode="General">
                  <c:v>0.38499</c:v>
                </c:pt>
                <c:pt idx="14" formatCode="General">
                  <c:v>0.41290100000000002</c:v>
                </c:pt>
                <c:pt idx="15" formatCode="General">
                  <c:v>0.43276700000000001</c:v>
                </c:pt>
                <c:pt idx="16" formatCode="General">
                  <c:v>0.42547000000000001</c:v>
                </c:pt>
                <c:pt idx="17" formatCode="General">
                  <c:v>0.40808</c:v>
                </c:pt>
                <c:pt idx="18" formatCode="General">
                  <c:v>0.402111</c:v>
                </c:pt>
                <c:pt idx="19" formatCode="General">
                  <c:v>0.39880399999999999</c:v>
                </c:pt>
                <c:pt idx="20" formatCode="General">
                  <c:v>0.39855400000000002</c:v>
                </c:pt>
                <c:pt idx="21" formatCode="General">
                  <c:v>0.411576</c:v>
                </c:pt>
                <c:pt idx="22" formatCode="General">
                  <c:v>0.428398</c:v>
                </c:pt>
                <c:pt idx="23" formatCode="General">
                  <c:v>0.43293599999999999</c:v>
                </c:pt>
                <c:pt idx="24" formatCode="General">
                  <c:v>0.43590899999999999</c:v>
                </c:pt>
                <c:pt idx="25" formatCode="General">
                  <c:v>0.43840699999999999</c:v>
                </c:pt>
                <c:pt idx="26" formatCode="General">
                  <c:v>0.44049100000000002</c:v>
                </c:pt>
                <c:pt idx="27" formatCode="General">
                  <c:v>0.442158</c:v>
                </c:pt>
                <c:pt idx="28" formatCode="General">
                  <c:v>0.44340400000000002</c:v>
                </c:pt>
                <c:pt idx="29" formatCode="General">
                  <c:v>0.44422299999999998</c:v>
                </c:pt>
                <c:pt idx="30" formatCode="General">
                  <c:v>0.44461299999999998</c:v>
                </c:pt>
              </c:numCache>
            </c:numRef>
          </c:yVal>
        </c:ser>
        <c:ser>
          <c:idx val="2"/>
          <c:order val="6"/>
          <c:tx>
            <c:v>UH_30m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UHoust!$D$132:$D$161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3.0180499999999999E-4</c:v>
                </c:pt>
                <c:pt idx="17">
                  <c:v>0.377826</c:v>
                </c:pt>
                <c:pt idx="18">
                  <c:v>0.37934299999999999</c:v>
                </c:pt>
                <c:pt idx="19">
                  <c:v>0.38080199999999997</c:v>
                </c:pt>
                <c:pt idx="20">
                  <c:v>0.38215700000000002</c:v>
                </c:pt>
                <c:pt idx="21">
                  <c:v>0.38339400000000001</c:v>
                </c:pt>
                <c:pt idx="22">
                  <c:v>0.38450600000000001</c:v>
                </c:pt>
                <c:pt idx="23">
                  <c:v>0.385488</c:v>
                </c:pt>
                <c:pt idx="24">
                  <c:v>0.38633499999999998</c:v>
                </c:pt>
                <c:pt idx="25">
                  <c:v>0.387042</c:v>
                </c:pt>
                <c:pt idx="26">
                  <c:v>0.38760499999999998</c:v>
                </c:pt>
                <c:pt idx="27">
                  <c:v>0.38802300000000001</c:v>
                </c:pt>
                <c:pt idx="28">
                  <c:v>0.388293</c:v>
                </c:pt>
                <c:pt idx="29">
                  <c:v>0.38841399999999998</c:v>
                </c:pt>
              </c:numCache>
            </c:numRef>
          </c:yVal>
        </c:ser>
        <c:axId val="96868992"/>
        <c:axId val="96895744"/>
      </c:scatterChart>
      <c:valAx>
        <c:axId val="968689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07734806629834"/>
              <c:y val="0.94215992281170502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895744"/>
        <c:crosses val="autoZero"/>
        <c:crossBetween val="midCat"/>
      </c:valAx>
      <c:valAx>
        <c:axId val="96895744"/>
        <c:scaling>
          <c:orientation val="minMax"/>
          <c:max val="0.6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86899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5.391527599486521E-2"/>
          <c:w val="0.84437177106159789"/>
          <c:h val="0.84210526315789469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STOMP!$F$197:$F$227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0.15879699999999999</c:v>
                </c:pt>
                <c:pt idx="24">
                  <c:v>0.37008000000000002</c:v>
                </c:pt>
                <c:pt idx="25">
                  <c:v>0.37819599999999998</c:v>
                </c:pt>
                <c:pt idx="26">
                  <c:v>0.37907400000000002</c:v>
                </c:pt>
                <c:pt idx="27">
                  <c:v>0.37955499999999998</c:v>
                </c:pt>
                <c:pt idx="28">
                  <c:v>0.37991200000000003</c:v>
                </c:pt>
                <c:pt idx="29">
                  <c:v>0.380133</c:v>
                </c:pt>
                <c:pt idx="30">
                  <c:v>0.38020999999999999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HydResSim!$F$197:$F$227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STARS!$A$198:$A$227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STARS!$AA$198:$AA$227</c:f>
              <c:numCache>
                <c:formatCode>General</c:formatCode>
                <c:ptCount val="30"/>
                <c:pt idx="0">
                  <c:v>0</c:v>
                </c:pt>
                <c:pt idx="1">
                  <c:v>6.2782066253788595E-11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1.1598532668322895E-10</c:v>
                </c:pt>
                <c:pt idx="6">
                  <c:v>3.109296028474964E-8</c:v>
                </c:pt>
                <c:pt idx="7">
                  <c:v>0.40573720114480205</c:v>
                </c:pt>
                <c:pt idx="8">
                  <c:v>0.37293999999999999</c:v>
                </c:pt>
                <c:pt idx="9">
                  <c:v>0.377612</c:v>
                </c:pt>
                <c:pt idx="10">
                  <c:v>0.38178499999999999</c:v>
                </c:pt>
                <c:pt idx="11">
                  <c:v>0.38522000000000001</c:v>
                </c:pt>
                <c:pt idx="12">
                  <c:v>0.38720100000000002</c:v>
                </c:pt>
                <c:pt idx="13">
                  <c:v>0.38869799999999999</c:v>
                </c:pt>
                <c:pt idx="14">
                  <c:v>0.39001599999999997</c:v>
                </c:pt>
                <c:pt idx="15">
                  <c:v>0.39127099999999998</c:v>
                </c:pt>
                <c:pt idx="16">
                  <c:v>0.39241599999999999</c:v>
                </c:pt>
                <c:pt idx="17">
                  <c:v>0.39347399999999999</c:v>
                </c:pt>
                <c:pt idx="18">
                  <c:v>0.39444699999999999</c:v>
                </c:pt>
                <c:pt idx="19">
                  <c:v>0.39538000000000001</c:v>
                </c:pt>
                <c:pt idx="20">
                  <c:v>0.3962</c:v>
                </c:pt>
                <c:pt idx="21">
                  <c:v>0.39695900000000001</c:v>
                </c:pt>
                <c:pt idx="22">
                  <c:v>0.39760200000000001</c:v>
                </c:pt>
                <c:pt idx="23">
                  <c:v>0.39820800000000001</c:v>
                </c:pt>
                <c:pt idx="24">
                  <c:v>0.39869399999999999</c:v>
                </c:pt>
                <c:pt idx="25">
                  <c:v>0.39906700000000001</c:v>
                </c:pt>
                <c:pt idx="26">
                  <c:v>0.39942800000000001</c:v>
                </c:pt>
                <c:pt idx="27">
                  <c:v>0.399669</c:v>
                </c:pt>
                <c:pt idx="28">
                  <c:v>0.399785</c:v>
                </c:pt>
                <c:pt idx="29">
                  <c:v>0.39982200000000001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TOUGH!$A$165:$A$195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TOUGH!$D$197:$D$227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'MH21'!$G$197:$G$227</c:f>
              <c:numCache>
                <c:formatCode>0.00E+00</c:formatCode>
                <c:ptCount val="31"/>
                <c:pt idx="0" formatCode="General">
                  <c:v>0</c:v>
                </c:pt>
                <c:pt idx="1">
                  <c:v>6.3287800000000003E-17</c:v>
                </c:pt>
                <c:pt idx="2">
                  <c:v>2.9804700000000002E-14</c:v>
                </c:pt>
                <c:pt idx="3">
                  <c:v>3.7243000000000002E-12</c:v>
                </c:pt>
                <c:pt idx="4">
                  <c:v>2.3507E-10</c:v>
                </c:pt>
                <c:pt idx="5">
                  <c:v>8.5890199999999998E-9</c:v>
                </c:pt>
                <c:pt idx="6">
                  <c:v>1.9517099999999999E-7</c:v>
                </c:pt>
                <c:pt idx="7">
                  <c:v>2.8777399999999998E-6</c:v>
                </c:pt>
                <c:pt idx="8">
                  <c:v>2.82767E-5</c:v>
                </c:pt>
                <c:pt idx="9" formatCode="General">
                  <c:v>1.8936100000000001E-4</c:v>
                </c:pt>
                <c:pt idx="10" formatCode="General">
                  <c:v>8.88433E-4</c:v>
                </c:pt>
                <c:pt idx="11" formatCode="General">
                  <c:v>3.0284299999999999E-3</c:v>
                </c:pt>
                <c:pt idx="12" formatCode="General">
                  <c:v>7.8216499999999994E-3</c:v>
                </c:pt>
                <c:pt idx="13" formatCode="General">
                  <c:v>1.6213499999999999E-2</c:v>
                </c:pt>
                <c:pt idx="14" formatCode="General">
                  <c:v>2.9011499999999999E-2</c:v>
                </c:pt>
                <c:pt idx="15" formatCode="General">
                  <c:v>4.6704900000000001E-2</c:v>
                </c:pt>
                <c:pt idx="16" formatCode="General">
                  <c:v>6.9204399999999999E-2</c:v>
                </c:pt>
                <c:pt idx="17" formatCode="General">
                  <c:v>9.5801499999999998E-2</c:v>
                </c:pt>
                <c:pt idx="18" formatCode="General">
                  <c:v>0.12532199999999999</c:v>
                </c:pt>
                <c:pt idx="19" formatCode="General">
                  <c:v>0.15631300000000001</c:v>
                </c:pt>
                <c:pt idx="20" formatCode="General">
                  <c:v>0.18728700000000001</c:v>
                </c:pt>
                <c:pt idx="21" formatCode="General">
                  <c:v>0.21689800000000001</c:v>
                </c:pt>
                <c:pt idx="22" formatCode="General">
                  <c:v>0.244145</c:v>
                </c:pt>
                <c:pt idx="23" formatCode="General">
                  <c:v>0.26830199999999998</c:v>
                </c:pt>
                <c:pt idx="24" formatCode="General">
                  <c:v>0.289045</c:v>
                </c:pt>
                <c:pt idx="25" formatCode="General">
                  <c:v>0.30626599999999998</c:v>
                </c:pt>
                <c:pt idx="26" formatCode="General">
                  <c:v>0.32004700000000003</c:v>
                </c:pt>
                <c:pt idx="27" formatCode="General">
                  <c:v>0.33063799999999999</c:v>
                </c:pt>
                <c:pt idx="28" formatCode="General">
                  <c:v>0.338285</c:v>
                </c:pt>
                <c:pt idx="29" formatCode="General">
                  <c:v>0.343198</c:v>
                </c:pt>
                <c:pt idx="30" formatCode="General">
                  <c:v>0.34558699999999998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stars_m!$F$163:$F$193</c:f>
              <c:numCache>
                <c:formatCode>0.00E+00</c:formatCode>
                <c:ptCount val="3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General">
                  <c:v>0</c:v>
                </c:pt>
                <c:pt idx="5" formatCode="General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>
                  <c:v>6.8399999999999999E-28</c:v>
                </c:pt>
                <c:pt idx="10">
                  <c:v>1.6800000000000001E-15</c:v>
                </c:pt>
                <c:pt idx="11">
                  <c:v>1.7800000000000001E-7</c:v>
                </c:pt>
                <c:pt idx="12" formatCode="General">
                  <c:v>8.8604100000000005E-2</c:v>
                </c:pt>
                <c:pt idx="13" formatCode="General">
                  <c:v>0.33652599999999999</c:v>
                </c:pt>
                <c:pt idx="14" formatCode="General">
                  <c:v>0.37632700000000002</c:v>
                </c:pt>
                <c:pt idx="15" formatCode="General">
                  <c:v>0.39843400000000001</c:v>
                </c:pt>
                <c:pt idx="16" formatCode="General">
                  <c:v>0.394175</c:v>
                </c:pt>
                <c:pt idx="17" formatCode="General">
                  <c:v>0.37389699999999998</c:v>
                </c:pt>
                <c:pt idx="18" formatCode="General">
                  <c:v>0.36571599999999999</c:v>
                </c:pt>
                <c:pt idx="19" formatCode="General">
                  <c:v>0.36103600000000002</c:v>
                </c:pt>
                <c:pt idx="20" formatCode="General">
                  <c:v>0.36019600000000002</c:v>
                </c:pt>
                <c:pt idx="21" formatCode="General">
                  <c:v>0.37397200000000003</c:v>
                </c:pt>
                <c:pt idx="22" formatCode="General">
                  <c:v>0.383797</c:v>
                </c:pt>
                <c:pt idx="23" formatCode="General">
                  <c:v>0.38725399999999999</c:v>
                </c:pt>
                <c:pt idx="24" formatCode="General">
                  <c:v>0.38911299999999999</c:v>
                </c:pt>
                <c:pt idx="25" formatCode="General">
                  <c:v>0.39063599999999998</c:v>
                </c:pt>
                <c:pt idx="26" formatCode="General">
                  <c:v>0.39190599999999998</c:v>
                </c:pt>
                <c:pt idx="27" formatCode="General">
                  <c:v>0.392924</c:v>
                </c:pt>
                <c:pt idx="28" formatCode="General">
                  <c:v>0.39368399999999998</c:v>
                </c:pt>
                <c:pt idx="29" formatCode="General">
                  <c:v>0.39417799999999997</c:v>
                </c:pt>
                <c:pt idx="30" formatCode="General">
                  <c:v>0.39440399999999998</c:v>
                </c:pt>
              </c:numCache>
            </c:numRef>
          </c:yVal>
        </c:ser>
        <c:ser>
          <c:idx val="2"/>
          <c:order val="6"/>
          <c:tx>
            <c:v>UH_45m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UHoust!$D$164:$D$193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0.27585300000000001</c:v>
                </c:pt>
                <c:pt idx="27">
                  <c:v>0.38026599999999999</c:v>
                </c:pt>
                <c:pt idx="28">
                  <c:v>0.38160300000000003</c:v>
                </c:pt>
                <c:pt idx="29">
                  <c:v>0.38185799999999998</c:v>
                </c:pt>
              </c:numCache>
            </c:numRef>
          </c:yVal>
        </c:ser>
        <c:axId val="96960896"/>
        <c:axId val="96962816"/>
      </c:scatterChart>
      <c:valAx>
        <c:axId val="969608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22336328626443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962816"/>
        <c:crosses val="autoZero"/>
        <c:crossBetween val="midCat"/>
      </c:valAx>
      <c:valAx>
        <c:axId val="96962816"/>
        <c:scaling>
          <c:orientation val="minMax"/>
          <c:max val="0.6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96089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8300315928010242E-2"/>
          <c:y val="5.1347881899871634E-2"/>
          <c:w val="0.84437177106159789"/>
          <c:h val="0.84338896020539156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STOMP!$F$229:$F$259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HydResSim!$F$229:$F$259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STARS!$A$230:$A$259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STARS!$AA$230:$AA$259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3.9423937288796763E-10</c:v>
                </c:pt>
                <c:pt idx="7">
                  <c:v>0.40574520420257881</c:v>
                </c:pt>
                <c:pt idx="8">
                  <c:v>0.37295499999999998</c:v>
                </c:pt>
                <c:pt idx="9">
                  <c:v>0.37755699999999998</c:v>
                </c:pt>
                <c:pt idx="10">
                  <c:v>0.38002799999999998</c:v>
                </c:pt>
                <c:pt idx="11">
                  <c:v>0.38227899999999998</c:v>
                </c:pt>
                <c:pt idx="12">
                  <c:v>0.38370399999999999</c:v>
                </c:pt>
                <c:pt idx="13">
                  <c:v>0.38514100000000001</c:v>
                </c:pt>
                <c:pt idx="14">
                  <c:v>0.38632</c:v>
                </c:pt>
                <c:pt idx="15">
                  <c:v>0.38744400000000001</c:v>
                </c:pt>
                <c:pt idx="16">
                  <c:v>0.388463</c:v>
                </c:pt>
                <c:pt idx="17">
                  <c:v>0.389401</c:v>
                </c:pt>
                <c:pt idx="18">
                  <c:v>0.39025900000000002</c:v>
                </c:pt>
                <c:pt idx="19">
                  <c:v>0.39108199999999999</c:v>
                </c:pt>
                <c:pt idx="20">
                  <c:v>0.39179999999999998</c:v>
                </c:pt>
                <c:pt idx="21">
                  <c:v>0.39246500000000001</c:v>
                </c:pt>
                <c:pt idx="22">
                  <c:v>0.39302300000000001</c:v>
                </c:pt>
                <c:pt idx="23">
                  <c:v>0.39355600000000002</c:v>
                </c:pt>
                <c:pt idx="24">
                  <c:v>0.39397700000000002</c:v>
                </c:pt>
                <c:pt idx="25">
                  <c:v>0.39429500000000001</c:v>
                </c:pt>
                <c:pt idx="26">
                  <c:v>0.39461000000000002</c:v>
                </c:pt>
                <c:pt idx="27">
                  <c:v>0.394816</c:v>
                </c:pt>
                <c:pt idx="28">
                  <c:v>0.39490900000000001</c:v>
                </c:pt>
                <c:pt idx="29">
                  <c:v>0.39493600000000001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TOUGH!$D$229:$D$259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'MH21'!$A$229:$A$258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'MH21'!$G$229:$G$258</c:f>
              <c:numCache>
                <c:formatCode>0.00E+00</c:formatCode>
                <c:ptCount val="30"/>
                <c:pt idx="0" formatCode="General">
                  <c:v>0</c:v>
                </c:pt>
                <c:pt idx="1">
                  <c:v>1.7565999999999999E-22</c:v>
                </c:pt>
                <c:pt idx="2">
                  <c:v>2.8454800000000002E-19</c:v>
                </c:pt>
                <c:pt idx="3">
                  <c:v>8.3705100000000003E-17</c:v>
                </c:pt>
                <c:pt idx="4">
                  <c:v>1.1317799999999999E-14</c:v>
                </c:pt>
                <c:pt idx="5">
                  <c:v>8.3380000000000004E-13</c:v>
                </c:pt>
                <c:pt idx="6">
                  <c:v>3.6415700000000001E-11</c:v>
                </c:pt>
                <c:pt idx="7">
                  <c:v>9.9054100000000008E-10</c:v>
                </c:pt>
                <c:pt idx="8">
                  <c:v>1.73095E-8</c:v>
                </c:pt>
                <c:pt idx="9">
                  <c:v>1.9937199999999999E-7</c:v>
                </c:pt>
                <c:pt idx="10">
                  <c:v>1.56034E-6</c:v>
                </c:pt>
                <c:pt idx="11">
                  <c:v>8.6266400000000008E-6</c:v>
                </c:pt>
                <c:pt idx="12">
                  <c:v>3.5274400000000002E-5</c:v>
                </c:pt>
                <c:pt idx="13" formatCode="General">
                  <c:v>1.13477E-4</c:v>
                </c:pt>
                <c:pt idx="14" formatCode="General">
                  <c:v>3.0923499999999999E-4</c:v>
                </c:pt>
                <c:pt idx="15" formatCode="General">
                  <c:v>7.4421700000000003E-4</c:v>
                </c:pt>
                <c:pt idx="16" formatCode="General">
                  <c:v>1.61802E-3</c:v>
                </c:pt>
                <c:pt idx="17" formatCode="General">
                  <c:v>3.2241399999999999E-3</c:v>
                </c:pt>
                <c:pt idx="18" formatCode="General">
                  <c:v>5.9503799999999999E-3</c:v>
                </c:pt>
                <c:pt idx="19" formatCode="General">
                  <c:v>1.02504E-2</c:v>
                </c:pt>
                <c:pt idx="20" formatCode="General">
                  <c:v>1.6581200000000001E-2</c:v>
                </c:pt>
                <c:pt idx="21" formatCode="General">
                  <c:v>2.53063E-2</c:v>
                </c:pt>
                <c:pt idx="22" formatCode="General">
                  <c:v>3.6591699999999998E-2</c:v>
                </c:pt>
                <c:pt idx="23" formatCode="General">
                  <c:v>5.0293900000000002E-2</c:v>
                </c:pt>
                <c:pt idx="24" formatCode="General">
                  <c:v>6.5921599999999997E-2</c:v>
                </c:pt>
                <c:pt idx="25" formatCode="General">
                  <c:v>8.2626000000000005E-2</c:v>
                </c:pt>
                <c:pt idx="26" formatCode="General">
                  <c:v>9.92836E-2</c:v>
                </c:pt>
                <c:pt idx="27" formatCode="General">
                  <c:v>0.114647</c:v>
                </c:pt>
                <c:pt idx="28" formatCode="General">
                  <c:v>0.127472</c:v>
                </c:pt>
                <c:pt idx="29" formatCode="General">
                  <c:v>0.13667199999999999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stars_m!$F$195:$F$225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.00E+00">
                  <c:v>0</c:v>
                </c:pt>
                <c:pt idx="4" formatCode="0.00E+00">
                  <c:v>0</c:v>
                </c:pt>
                <c:pt idx="5" formatCode="0.00E+00">
                  <c:v>0</c:v>
                </c:pt>
                <c:pt idx="6" formatCode="0.00E+00">
                  <c:v>0</c:v>
                </c:pt>
                <c:pt idx="7" formatCode="0.00E+00">
                  <c:v>0</c:v>
                </c:pt>
                <c:pt idx="8">
                  <c:v>0</c:v>
                </c:pt>
                <c:pt idx="9">
                  <c:v>0</c:v>
                </c:pt>
                <c:pt idx="10" formatCode="0.00E+00">
                  <c:v>1.4899999999999999E-42</c:v>
                </c:pt>
                <c:pt idx="11" formatCode="0.00E+00">
                  <c:v>2.68E-31</c:v>
                </c:pt>
                <c:pt idx="12" formatCode="0.00E+00">
                  <c:v>1.64E-21</c:v>
                </c:pt>
                <c:pt idx="13" formatCode="0.00E+00">
                  <c:v>7.5899999999999998E-17</c:v>
                </c:pt>
                <c:pt idx="14" formatCode="0.00E+00">
                  <c:v>1.8400000000000001E-9</c:v>
                </c:pt>
                <c:pt idx="15" formatCode="0.00E+00">
                  <c:v>2.2999999999999999E-7</c:v>
                </c:pt>
                <c:pt idx="16">
                  <c:v>1.5900500000000001E-4</c:v>
                </c:pt>
                <c:pt idx="17">
                  <c:v>8.0064799999999998E-3</c:v>
                </c:pt>
                <c:pt idx="18">
                  <c:v>0.309257</c:v>
                </c:pt>
                <c:pt idx="19">
                  <c:v>0.31357699999999999</c:v>
                </c:pt>
                <c:pt idx="20">
                  <c:v>0.31470199999999998</c:v>
                </c:pt>
                <c:pt idx="21">
                  <c:v>0.34074399999999999</c:v>
                </c:pt>
                <c:pt idx="22">
                  <c:v>0.35148699999999999</c:v>
                </c:pt>
                <c:pt idx="23">
                  <c:v>0.35866799999999999</c:v>
                </c:pt>
                <c:pt idx="24">
                  <c:v>0.36378100000000002</c:v>
                </c:pt>
                <c:pt idx="25">
                  <c:v>0.36754700000000001</c:v>
                </c:pt>
                <c:pt idx="26">
                  <c:v>0.36865399999999998</c:v>
                </c:pt>
                <c:pt idx="27">
                  <c:v>0.37045400000000001</c:v>
                </c:pt>
                <c:pt idx="28">
                  <c:v>0.37136599999999997</c:v>
                </c:pt>
                <c:pt idx="29">
                  <c:v>0.371946</c:v>
                </c:pt>
                <c:pt idx="30">
                  <c:v>0.372201</c:v>
                </c:pt>
              </c:numCache>
            </c:numRef>
          </c:yVal>
        </c:ser>
        <c:ser>
          <c:idx val="2"/>
          <c:order val="6"/>
          <c:tx>
            <c:v>UH_1h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UHoust!$D$196:$D$225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axId val="96999296"/>
        <c:axId val="97026048"/>
      </c:scatterChart>
      <c:valAx>
        <c:axId val="969992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60847240051347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026048"/>
        <c:crosses val="autoZero"/>
        <c:crossBetween val="midCat"/>
      </c:valAx>
      <c:valAx>
        <c:axId val="97026048"/>
        <c:scaling>
          <c:orientation val="minMax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99929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602659357171113E-2"/>
          <c:y val="5.7766367137355584E-2"/>
          <c:w val="0.84216426316339765"/>
          <c:h val="0.84338896020539156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STOMP!$F$261:$F$291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HydResSim!$F$261:$F$291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DD0806"/>
                </a:solidFill>
                <a:prstDash val="solid"/>
              </a:ln>
            </c:spPr>
          </c:marker>
          <c:xVal>
            <c:numRef>
              <c:f>STARS!$A$262:$A$291</c:f>
              <c:numCache>
                <c:formatCode>General</c:formatCode>
                <c:ptCount val="30"/>
              </c:numCache>
            </c:numRef>
          </c:xVal>
          <c:yVal>
            <c:numRef>
              <c:f>STARS!$G$262:$G$291</c:f>
              <c:numCache>
                <c:formatCode>General</c:formatCode>
                <c:ptCount val="30"/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TOUGH!$D$261:$D$291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'MH21'!$A$261:$A$290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'MH21'!$G$261:$G$290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stars_m!$F$227:$F$257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E+00">
                  <c:v>0</c:v>
                </c:pt>
                <c:pt idx="6" formatCode="0.00E+00">
                  <c:v>0</c:v>
                </c:pt>
                <c:pt idx="7">
                  <c:v>0</c:v>
                </c:pt>
                <c:pt idx="8">
                  <c:v>0</c:v>
                </c:pt>
                <c:pt idx="9" formatCode="0.00E+00">
                  <c:v>0</c:v>
                </c:pt>
                <c:pt idx="10" formatCode="0.00E+0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 formatCode="0.00E+00">
                  <c:v>0</c:v>
                </c:pt>
                <c:pt idx="18">
                  <c:v>0</c:v>
                </c:pt>
                <c:pt idx="19" formatCode="0.00E+00">
                  <c:v>0</c:v>
                </c:pt>
                <c:pt idx="20" formatCode="0.00E+00">
                  <c:v>0</c:v>
                </c:pt>
                <c:pt idx="21" formatCode="0.00E+00">
                  <c:v>0</c:v>
                </c:pt>
                <c:pt idx="22" formatCode="0.00E+00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2"/>
          <c:order val="6"/>
          <c:tx>
            <c:v>UH_1d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UHoust!$D$228:$D$257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axId val="97081600"/>
        <c:axId val="97091968"/>
      </c:scatterChart>
      <c:valAx>
        <c:axId val="97081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73684210526315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091968"/>
        <c:crosses val="autoZero"/>
        <c:crossBetween val="midCat"/>
      </c:valAx>
      <c:valAx>
        <c:axId val="97091968"/>
        <c:scaling>
          <c:orientation val="minMax"/>
          <c:max val="0.16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081600"/>
        <c:crosses val="autoZero"/>
        <c:crossBetween val="midCat"/>
        <c:majorUnit val="0.02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9337855419011509E-2"/>
          <c:y val="5.5771795673987302E-2"/>
          <c:w val="0.83885300131609719"/>
          <c:h val="0.86770537920691881"/>
        </c:manualLayout>
      </c:layout>
      <c:scatterChart>
        <c:scatterStyle val="lineMarker"/>
        <c:ser>
          <c:idx val="2"/>
          <c:order val="0"/>
          <c:tx>
            <c:v>STOMP_3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STOMP!$B$37:$B$67</c:f>
              <c:numCache>
                <c:formatCode>0.0000E+00</c:formatCode>
                <c:ptCount val="31"/>
                <c:pt idx="0">
                  <c:v>6</c:v>
                </c:pt>
                <c:pt idx="1">
                  <c:v>-9.91697E-2</c:v>
                </c:pt>
                <c:pt idx="2">
                  <c:v>-0.14858499999999999</c:v>
                </c:pt>
                <c:pt idx="3">
                  <c:v>-0.19243199999999999</c:v>
                </c:pt>
                <c:pt idx="4">
                  <c:v>-0.21812999999999999</c:v>
                </c:pt>
                <c:pt idx="5">
                  <c:v>1.55186</c:v>
                </c:pt>
                <c:pt idx="6">
                  <c:v>3.3650500000000001</c:v>
                </c:pt>
                <c:pt idx="7">
                  <c:v>4.9361800000000002</c:v>
                </c:pt>
                <c:pt idx="8">
                  <c:v>5.90672</c:v>
                </c:pt>
                <c:pt idx="9">
                  <c:v>6.2157099999999996</c:v>
                </c:pt>
                <c:pt idx="10">
                  <c:v>6.2007099999999999</c:v>
                </c:pt>
                <c:pt idx="11">
                  <c:v>6.18581</c:v>
                </c:pt>
                <c:pt idx="12">
                  <c:v>6.1718599999999997</c:v>
                </c:pt>
                <c:pt idx="13">
                  <c:v>6.1588099999999999</c:v>
                </c:pt>
                <c:pt idx="14">
                  <c:v>6.14663</c:v>
                </c:pt>
                <c:pt idx="15">
                  <c:v>6.1352799999999998</c:v>
                </c:pt>
                <c:pt idx="16">
                  <c:v>6.1247400000000001</c:v>
                </c:pt>
                <c:pt idx="17">
                  <c:v>6.1150000000000002</c:v>
                </c:pt>
                <c:pt idx="18">
                  <c:v>6.10602</c:v>
                </c:pt>
                <c:pt idx="19">
                  <c:v>6.0978000000000003</c:v>
                </c:pt>
                <c:pt idx="20">
                  <c:v>6.0903299999999998</c:v>
                </c:pt>
                <c:pt idx="21">
                  <c:v>6.0835800000000004</c:v>
                </c:pt>
                <c:pt idx="22">
                  <c:v>6.0775499999999996</c:v>
                </c:pt>
                <c:pt idx="23">
                  <c:v>6.0722199999999997</c:v>
                </c:pt>
                <c:pt idx="24">
                  <c:v>6.0675800000000004</c:v>
                </c:pt>
                <c:pt idx="25">
                  <c:v>6.0636200000000002</c:v>
                </c:pt>
                <c:pt idx="26">
                  <c:v>6.0603400000000001</c:v>
                </c:pt>
                <c:pt idx="27">
                  <c:v>6.0577199999999998</c:v>
                </c:pt>
                <c:pt idx="28">
                  <c:v>6.0557699999999999</c:v>
                </c:pt>
                <c:pt idx="29">
                  <c:v>6.0544700000000002</c:v>
                </c:pt>
                <c:pt idx="30">
                  <c:v>6.05382</c:v>
                </c:pt>
              </c:numCache>
            </c:numRef>
          </c:yVal>
        </c:ser>
        <c:ser>
          <c:idx val="6"/>
          <c:order val="1"/>
          <c:tx>
            <c:v>HydResSim_3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HydResSim!$E$37:$E$67</c:f>
              <c:numCache>
                <c:formatCode>0.00E+00</c:formatCode>
                <c:ptCount val="31"/>
                <c:pt idx="0">
                  <c:v>6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1.2439899999999999</c:v>
                </c:pt>
                <c:pt idx="7">
                  <c:v>2.3332899999999999</c:v>
                </c:pt>
                <c:pt idx="8">
                  <c:v>3.38178</c:v>
                </c:pt>
                <c:pt idx="9">
                  <c:v>4.3073800000000002</c:v>
                </c:pt>
                <c:pt idx="10">
                  <c:v>5.0121399999999996</c:v>
                </c:pt>
                <c:pt idx="11">
                  <c:v>5.4254800000000003</c:v>
                </c:pt>
                <c:pt idx="12">
                  <c:v>5.6517200000000001</c:v>
                </c:pt>
                <c:pt idx="13">
                  <c:v>5.78308</c:v>
                </c:pt>
                <c:pt idx="14">
                  <c:v>5.8077300000000003</c:v>
                </c:pt>
                <c:pt idx="15">
                  <c:v>5.8103100000000003</c:v>
                </c:pt>
                <c:pt idx="16">
                  <c:v>5.8127399999999998</c:v>
                </c:pt>
                <c:pt idx="17">
                  <c:v>5.81508</c:v>
                </c:pt>
                <c:pt idx="18">
                  <c:v>5.8173300000000001</c:v>
                </c:pt>
                <c:pt idx="19">
                  <c:v>5.8194600000000003</c:v>
                </c:pt>
                <c:pt idx="20">
                  <c:v>5.8214699999999997</c:v>
                </c:pt>
                <c:pt idx="21">
                  <c:v>5.8233300000000003</c:v>
                </c:pt>
                <c:pt idx="22">
                  <c:v>5.8250500000000001</c:v>
                </c:pt>
                <c:pt idx="23">
                  <c:v>5.8265900000000004</c:v>
                </c:pt>
                <c:pt idx="24">
                  <c:v>5.8279699999999997</c:v>
                </c:pt>
                <c:pt idx="25">
                  <c:v>5.8291599999999999</c:v>
                </c:pt>
                <c:pt idx="26">
                  <c:v>5.8301699999999999</c:v>
                </c:pt>
                <c:pt idx="27">
                  <c:v>5.8309899999999999</c:v>
                </c:pt>
                <c:pt idx="28">
                  <c:v>5.8316100000000004</c:v>
                </c:pt>
                <c:pt idx="29">
                  <c:v>5.8320299999999996</c:v>
                </c:pt>
                <c:pt idx="30">
                  <c:v>5.8322399999999996</c:v>
                </c:pt>
              </c:numCache>
            </c:numRef>
          </c:yVal>
        </c:ser>
        <c:ser>
          <c:idx val="10"/>
          <c:order val="2"/>
          <c:tx>
            <c:v>STARS_3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STARS!$A$134:$A$163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STARS!$V$38:$V$67</c:f>
              <c:numCache>
                <c:formatCode>General</c:formatCode>
                <c:ptCount val="30"/>
                <c:pt idx="0">
                  <c:v>5.86761</c:v>
                </c:pt>
                <c:pt idx="1">
                  <c:v>-0.56814600000000004</c:v>
                </c:pt>
                <c:pt idx="2">
                  <c:v>-0.21377599999999999</c:v>
                </c:pt>
                <c:pt idx="3">
                  <c:v>-6.4392099999999999E-3</c:v>
                </c:pt>
                <c:pt idx="4">
                  <c:v>-1.58691E-3</c:v>
                </c:pt>
                <c:pt idx="5">
                  <c:v>-5.0353999999999998E-3</c:v>
                </c:pt>
                <c:pt idx="6">
                  <c:v>-8.7585400000000004E-3</c:v>
                </c:pt>
                <c:pt idx="7">
                  <c:v>0.175598</c:v>
                </c:pt>
                <c:pt idx="8">
                  <c:v>1.43851</c:v>
                </c:pt>
                <c:pt idx="9">
                  <c:v>2.4747599999999998</c:v>
                </c:pt>
                <c:pt idx="10">
                  <c:v>3.4066800000000002</c:v>
                </c:pt>
                <c:pt idx="11">
                  <c:v>4.1551799999999997</c:v>
                </c:pt>
                <c:pt idx="12">
                  <c:v>4.70505</c:v>
                </c:pt>
                <c:pt idx="13">
                  <c:v>5.04312</c:v>
                </c:pt>
                <c:pt idx="14">
                  <c:v>5.2574800000000002</c:v>
                </c:pt>
                <c:pt idx="15">
                  <c:v>5.3914499999999999</c:v>
                </c:pt>
                <c:pt idx="16">
                  <c:v>5.4760099999999996</c:v>
                </c:pt>
                <c:pt idx="17">
                  <c:v>5.5236499999999999</c:v>
                </c:pt>
                <c:pt idx="18">
                  <c:v>5.5526099999999996</c:v>
                </c:pt>
                <c:pt idx="19">
                  <c:v>5.5614600000000003</c:v>
                </c:pt>
                <c:pt idx="20">
                  <c:v>5.5649699999999998</c:v>
                </c:pt>
                <c:pt idx="21">
                  <c:v>5.5681500000000002</c:v>
                </c:pt>
                <c:pt idx="22">
                  <c:v>5.57104</c:v>
                </c:pt>
                <c:pt idx="23">
                  <c:v>5.5736100000000004</c:v>
                </c:pt>
                <c:pt idx="24">
                  <c:v>5.5758099999999997</c:v>
                </c:pt>
                <c:pt idx="25">
                  <c:v>5.5777000000000001</c:v>
                </c:pt>
                <c:pt idx="26">
                  <c:v>5.5791899999999996</c:v>
                </c:pt>
                <c:pt idx="27">
                  <c:v>5.5803200000000004</c:v>
                </c:pt>
                <c:pt idx="28">
                  <c:v>5.5810899999999997</c:v>
                </c:pt>
                <c:pt idx="29">
                  <c:v>5.58148</c:v>
                </c:pt>
              </c:numCache>
            </c:numRef>
          </c:yVal>
        </c:ser>
        <c:ser>
          <c:idx val="17"/>
          <c:order val="3"/>
          <c:tx>
            <c:v>TOUGH_3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TOUGH!$C$37:$C$67</c:f>
              <c:numCache>
                <c:formatCode>0.00E+00</c:formatCode>
                <c:ptCount val="31"/>
                <c:pt idx="0">
                  <c:v>6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0.70804334999999996</c:v>
                </c:pt>
                <c:pt idx="6">
                  <c:v>1.8840956</c:v>
                </c:pt>
                <c:pt idx="7">
                  <c:v>2.9741569999999999</c:v>
                </c:pt>
                <c:pt idx="8">
                  <c:v>3.9478608999999998</c:v>
                </c:pt>
                <c:pt idx="9">
                  <c:v>4.7428030999999997</c:v>
                </c:pt>
                <c:pt idx="10">
                  <c:v>5.2715527</c:v>
                </c:pt>
                <c:pt idx="11">
                  <c:v>5.5580141000000003</c:v>
                </c:pt>
                <c:pt idx="12">
                  <c:v>5.7254396999999999</c:v>
                </c:pt>
                <c:pt idx="13">
                  <c:v>5.8219291999999996</c:v>
                </c:pt>
                <c:pt idx="14">
                  <c:v>5.8087423999999999</c:v>
                </c:pt>
                <c:pt idx="15">
                  <c:v>5.8111753000000004</c:v>
                </c:pt>
                <c:pt idx="16">
                  <c:v>5.8136082</c:v>
                </c:pt>
                <c:pt idx="17">
                  <c:v>5.8159606000000004</c:v>
                </c:pt>
                <c:pt idx="18">
                  <c:v>5.8182141999999999</c:v>
                </c:pt>
                <c:pt idx="19">
                  <c:v>5.8203528000000002</c:v>
                </c:pt>
                <c:pt idx="20">
                  <c:v>5.822362</c:v>
                </c:pt>
                <c:pt idx="21">
                  <c:v>5.8242286999999999</c:v>
                </c:pt>
                <c:pt idx="22">
                  <c:v>5.8259414999999999</c:v>
                </c:pt>
                <c:pt idx="23">
                  <c:v>5.8274903</c:v>
                </c:pt>
                <c:pt idx="24">
                  <c:v>5.8288660999999999</c:v>
                </c:pt>
                <c:pt idx="25">
                  <c:v>5.8300612999999997</c:v>
                </c:pt>
                <c:pt idx="26">
                  <c:v>5.8310693999999996</c:v>
                </c:pt>
                <c:pt idx="27">
                  <c:v>5.8318849000000004</c:v>
                </c:pt>
                <c:pt idx="28">
                  <c:v>5.8325035999999999</c:v>
                </c:pt>
                <c:pt idx="29">
                  <c:v>5.8329224000000002</c:v>
                </c:pt>
                <c:pt idx="30">
                  <c:v>5.8331387000000001</c:v>
                </c:pt>
              </c:numCache>
            </c:numRef>
          </c:yVal>
        </c:ser>
        <c:ser>
          <c:idx val="0"/>
          <c:order val="4"/>
          <c:tx>
            <c:v>MH21_3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'MH21'!$A$37:$A$66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'MH21'!$D$37:$D$66</c:f>
              <c:numCache>
                <c:formatCode>General</c:formatCode>
                <c:ptCount val="30"/>
                <c:pt idx="0">
                  <c:v>6</c:v>
                </c:pt>
                <c:pt idx="1">
                  <c:v>-4.9588899999999997E-3</c:v>
                </c:pt>
                <c:pt idx="2">
                  <c:v>-6.9463399999999996E-3</c:v>
                </c:pt>
                <c:pt idx="3">
                  <c:v>-5.4365699999999999E-3</c:v>
                </c:pt>
                <c:pt idx="4">
                  <c:v>-1.7511600000000001E-3</c:v>
                </c:pt>
                <c:pt idx="5">
                  <c:v>1.00621</c:v>
                </c:pt>
                <c:pt idx="6">
                  <c:v>2.1507299999999998</c:v>
                </c:pt>
                <c:pt idx="7">
                  <c:v>3.2275100000000001</c:v>
                </c:pt>
                <c:pt idx="8">
                  <c:v>4.1861699999999997</c:v>
                </c:pt>
                <c:pt idx="9">
                  <c:v>4.9554499999999999</c:v>
                </c:pt>
                <c:pt idx="10">
                  <c:v>5.4563800000000002</c:v>
                </c:pt>
                <c:pt idx="11">
                  <c:v>5.74411</c:v>
                </c:pt>
                <c:pt idx="12">
                  <c:v>5.9174499999999997</c:v>
                </c:pt>
                <c:pt idx="13">
                  <c:v>6.0178900000000004</c:v>
                </c:pt>
                <c:pt idx="14">
                  <c:v>6.0433300000000001</c:v>
                </c:pt>
                <c:pt idx="15">
                  <c:v>6.0445500000000001</c:v>
                </c:pt>
                <c:pt idx="16">
                  <c:v>6.0450400000000002</c:v>
                </c:pt>
                <c:pt idx="17">
                  <c:v>6.0450499999999998</c:v>
                </c:pt>
                <c:pt idx="18">
                  <c:v>6.0447499999999996</c:v>
                </c:pt>
                <c:pt idx="19">
                  <c:v>6.0442600000000004</c:v>
                </c:pt>
                <c:pt idx="20">
                  <c:v>6.0436399999999999</c:v>
                </c:pt>
                <c:pt idx="21">
                  <c:v>6.04298</c:v>
                </c:pt>
                <c:pt idx="22">
                  <c:v>6.0423</c:v>
                </c:pt>
                <c:pt idx="23">
                  <c:v>6.0416299999999996</c:v>
                </c:pt>
                <c:pt idx="24">
                  <c:v>6.0410199999999996</c:v>
                </c:pt>
                <c:pt idx="25">
                  <c:v>6.0404600000000004</c:v>
                </c:pt>
                <c:pt idx="26">
                  <c:v>6.0399799999999999</c:v>
                </c:pt>
                <c:pt idx="27">
                  <c:v>6.0395899999999996</c:v>
                </c:pt>
                <c:pt idx="28">
                  <c:v>6.0392900000000003</c:v>
                </c:pt>
                <c:pt idx="29">
                  <c:v>6.0391000000000004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stars_m!$B$3:$B$33</c:f>
              <c:numCache>
                <c:formatCode>General</c:formatCode>
                <c:ptCount val="31"/>
                <c:pt idx="0">
                  <c:v>5.9943799999999996</c:v>
                </c:pt>
                <c:pt idx="1">
                  <c:v>-1.0846899999999999</c:v>
                </c:pt>
                <c:pt idx="2">
                  <c:v>-0.31268299999999999</c:v>
                </c:pt>
                <c:pt idx="3">
                  <c:v>-1.27563E-2</c:v>
                </c:pt>
                <c:pt idx="4">
                  <c:v>1.0188299999999999</c:v>
                </c:pt>
                <c:pt idx="5">
                  <c:v>2.0781299999999998</c:v>
                </c:pt>
                <c:pt idx="6">
                  <c:v>3.1281400000000001</c:v>
                </c:pt>
                <c:pt idx="7">
                  <c:v>4.1151099999999996</c:v>
                </c:pt>
                <c:pt idx="8">
                  <c:v>4.9462000000000002</c:v>
                </c:pt>
                <c:pt idx="9">
                  <c:v>5.5057400000000003</c:v>
                </c:pt>
                <c:pt idx="10">
                  <c:v>5.8367899999999997</c:v>
                </c:pt>
                <c:pt idx="11">
                  <c:v>5.8961499999999996</c:v>
                </c:pt>
                <c:pt idx="12">
                  <c:v>5.8993500000000001</c:v>
                </c:pt>
                <c:pt idx="13">
                  <c:v>5.9023700000000003</c:v>
                </c:pt>
                <c:pt idx="14">
                  <c:v>5.9053300000000002</c:v>
                </c:pt>
                <c:pt idx="15">
                  <c:v>5.9081999999999999</c:v>
                </c:pt>
                <c:pt idx="16">
                  <c:v>5.91092</c:v>
                </c:pt>
                <c:pt idx="17">
                  <c:v>5.9135400000000002</c:v>
                </c:pt>
                <c:pt idx="18">
                  <c:v>5.9159899999999999</c:v>
                </c:pt>
                <c:pt idx="19">
                  <c:v>5.9183000000000003</c:v>
                </c:pt>
                <c:pt idx="20">
                  <c:v>5.9204400000000001</c:v>
                </c:pt>
                <c:pt idx="21">
                  <c:v>5.9224199999999998</c:v>
                </c:pt>
                <c:pt idx="22">
                  <c:v>5.92422</c:v>
                </c:pt>
                <c:pt idx="23">
                  <c:v>5.92584</c:v>
                </c:pt>
                <c:pt idx="24">
                  <c:v>5.9272499999999999</c:v>
                </c:pt>
                <c:pt idx="25">
                  <c:v>5.9284699999999999</c:v>
                </c:pt>
                <c:pt idx="26">
                  <c:v>5.9295</c:v>
                </c:pt>
                <c:pt idx="27">
                  <c:v>5.9303299999999997</c:v>
                </c:pt>
                <c:pt idx="28">
                  <c:v>5.9309700000000003</c:v>
                </c:pt>
                <c:pt idx="29">
                  <c:v>5.9313700000000003</c:v>
                </c:pt>
                <c:pt idx="30">
                  <c:v>5.9315800000000003</c:v>
                </c:pt>
              </c:numCache>
            </c:numRef>
          </c:yVal>
        </c:ser>
        <c:ser>
          <c:idx val="3"/>
          <c:order val="6"/>
          <c:tx>
            <c:v>UH_2m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UHoust!$C$4:$C$33</c:f>
              <c:numCache>
                <c:formatCode>General</c:formatCode>
                <c:ptCount val="30"/>
                <c:pt idx="0">
                  <c:v>5.0000000000011369E-2</c:v>
                </c:pt>
                <c:pt idx="1">
                  <c:v>5.0000000000011369E-2</c:v>
                </c:pt>
                <c:pt idx="2">
                  <c:v>5.0000000000011369E-2</c:v>
                </c:pt>
                <c:pt idx="3">
                  <c:v>5.0000000000011369E-2</c:v>
                </c:pt>
                <c:pt idx="4">
                  <c:v>0.87300000000004729</c:v>
                </c:pt>
                <c:pt idx="5">
                  <c:v>1.6510000000000105</c:v>
                </c:pt>
                <c:pt idx="6">
                  <c:v>2.396000000000015</c:v>
                </c:pt>
                <c:pt idx="7">
                  <c:v>3.0870000000000459</c:v>
                </c:pt>
                <c:pt idx="8">
                  <c:v>3.7080000000000268</c:v>
                </c:pt>
                <c:pt idx="9">
                  <c:v>4.2460000000000377</c:v>
                </c:pt>
                <c:pt idx="10">
                  <c:v>4.6920000000000073</c:v>
                </c:pt>
                <c:pt idx="11">
                  <c:v>5.0409999999999968</c:v>
                </c:pt>
                <c:pt idx="12">
                  <c:v>5.2960000000000491</c:v>
                </c:pt>
                <c:pt idx="13">
                  <c:v>5.4790000000000418</c:v>
                </c:pt>
                <c:pt idx="14">
                  <c:v>5.6110000000000468</c:v>
                </c:pt>
                <c:pt idx="15">
                  <c:v>5.7070000000000505</c:v>
                </c:pt>
                <c:pt idx="16">
                  <c:v>5.7770000000000437</c:v>
                </c:pt>
                <c:pt idx="17">
                  <c:v>5.8260000000000218</c:v>
                </c:pt>
                <c:pt idx="18">
                  <c:v>5.8570000000000277</c:v>
                </c:pt>
                <c:pt idx="19">
                  <c:v>5.896000000000015</c:v>
                </c:pt>
                <c:pt idx="20">
                  <c:v>5.9250000000000114</c:v>
                </c:pt>
                <c:pt idx="21">
                  <c:v>5.9460000000000264</c:v>
                </c:pt>
                <c:pt idx="22">
                  <c:v>5.9620000000000459</c:v>
                </c:pt>
                <c:pt idx="23">
                  <c:v>5.9730000000000132</c:v>
                </c:pt>
                <c:pt idx="24">
                  <c:v>5.9809999999999945</c:v>
                </c:pt>
                <c:pt idx="25">
                  <c:v>5.9860000000000468</c:v>
                </c:pt>
                <c:pt idx="26">
                  <c:v>5.9900000000000091</c:v>
                </c:pt>
                <c:pt idx="27">
                  <c:v>5.992999999999995</c:v>
                </c:pt>
                <c:pt idx="28">
                  <c:v>5.9940000000000282</c:v>
                </c:pt>
                <c:pt idx="29">
                  <c:v>5.9950000000000001</c:v>
                </c:pt>
              </c:numCache>
            </c:numRef>
          </c:yVal>
        </c:ser>
        <c:axId val="97153024"/>
        <c:axId val="97154944"/>
      </c:scatterChart>
      <c:valAx>
        <c:axId val="971530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357662245861647"/>
              <c:y val="0.94033844991165982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154944"/>
        <c:crosses val="autoZero"/>
        <c:crossBetween val="midCat"/>
      </c:valAx>
      <c:valAx>
        <c:axId val="97154944"/>
        <c:scaling>
          <c:orientation val="minMax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15302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9337855419011509E-2"/>
          <c:y val="5.4263634356370057E-2"/>
          <c:w val="0.83885300131609719"/>
          <c:h val="0.87080213229031955"/>
        </c:manualLayout>
      </c:layout>
      <c:scatterChart>
        <c:scatterStyle val="lineMarker"/>
        <c:ser>
          <c:idx val="3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STOMP!$B$69:$B$99</c:f>
              <c:numCache>
                <c:formatCode>0.0000E+00</c:formatCode>
                <c:ptCount val="31"/>
                <c:pt idx="0">
                  <c:v>6</c:v>
                </c:pt>
                <c:pt idx="1">
                  <c:v>-9.4744300000000004E-2</c:v>
                </c:pt>
                <c:pt idx="2">
                  <c:v>-0.13747599999999999</c:v>
                </c:pt>
                <c:pt idx="3">
                  <c:v>-0.17056199999999999</c:v>
                </c:pt>
                <c:pt idx="4">
                  <c:v>-0.200069</c:v>
                </c:pt>
                <c:pt idx="5">
                  <c:v>-0.22278200000000001</c:v>
                </c:pt>
                <c:pt idx="6">
                  <c:v>0.46685700000000002</c:v>
                </c:pt>
                <c:pt idx="7">
                  <c:v>1.2981499999999999</c:v>
                </c:pt>
                <c:pt idx="8">
                  <c:v>2.14527</c:v>
                </c:pt>
                <c:pt idx="9">
                  <c:v>2.9933999999999998</c:v>
                </c:pt>
                <c:pt idx="10">
                  <c:v>3.8134800000000002</c:v>
                </c:pt>
                <c:pt idx="11">
                  <c:v>4.58514</c:v>
                </c:pt>
                <c:pt idx="12">
                  <c:v>5.2638299999999996</c:v>
                </c:pt>
                <c:pt idx="13">
                  <c:v>5.77034</c:v>
                </c:pt>
                <c:pt idx="14">
                  <c:v>6.0510599999999997</c:v>
                </c:pt>
                <c:pt idx="15">
                  <c:v>6.2099799999999998</c:v>
                </c:pt>
                <c:pt idx="16">
                  <c:v>6.2123200000000001</c:v>
                </c:pt>
                <c:pt idx="17">
                  <c:v>6.20662</c:v>
                </c:pt>
                <c:pt idx="18">
                  <c:v>6.2012499999999999</c:v>
                </c:pt>
                <c:pt idx="19">
                  <c:v>6.19625</c:v>
                </c:pt>
                <c:pt idx="20">
                  <c:v>6.19163</c:v>
                </c:pt>
                <c:pt idx="21">
                  <c:v>6.1873899999999997</c:v>
                </c:pt>
                <c:pt idx="22">
                  <c:v>6.1835599999999999</c:v>
                </c:pt>
                <c:pt idx="23">
                  <c:v>6.1801399999999997</c:v>
                </c:pt>
                <c:pt idx="24">
                  <c:v>6.17713</c:v>
                </c:pt>
                <c:pt idx="25">
                  <c:v>6.1745400000000004</c:v>
                </c:pt>
                <c:pt idx="26">
                  <c:v>6.1723800000000004</c:v>
                </c:pt>
                <c:pt idx="27">
                  <c:v>6.1706500000000002</c:v>
                </c:pt>
                <c:pt idx="28">
                  <c:v>6.1693499999999997</c:v>
                </c:pt>
                <c:pt idx="29">
                  <c:v>6.1684900000000003</c:v>
                </c:pt>
                <c:pt idx="30">
                  <c:v>6.1680799999999998</c:v>
                </c:pt>
              </c:numCache>
            </c:numRef>
          </c:yVal>
        </c:ser>
        <c:ser>
          <c:idx val="7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HydResSim!$A$133:$A$163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HydResSim!$E$69:$E$99</c:f>
              <c:numCache>
                <c:formatCode>0.00E+00</c:formatCode>
                <c:ptCount val="31"/>
                <c:pt idx="0">
                  <c:v>6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0.82464899999999997</c:v>
                </c:pt>
                <c:pt idx="10">
                  <c:v>1.4652000000000001</c:v>
                </c:pt>
                <c:pt idx="11">
                  <c:v>2.1054900000000001</c:v>
                </c:pt>
                <c:pt idx="12">
                  <c:v>2.7303600000000001</c:v>
                </c:pt>
                <c:pt idx="13">
                  <c:v>3.3257599999999998</c:v>
                </c:pt>
                <c:pt idx="14">
                  <c:v>3.8772099999999998</c:v>
                </c:pt>
                <c:pt idx="15">
                  <c:v>4.3688500000000001</c:v>
                </c:pt>
                <c:pt idx="16">
                  <c:v>4.7832299999999996</c:v>
                </c:pt>
                <c:pt idx="17">
                  <c:v>5.1034899999999999</c:v>
                </c:pt>
                <c:pt idx="18">
                  <c:v>5.3262799999999997</c:v>
                </c:pt>
                <c:pt idx="19">
                  <c:v>5.4754399999999999</c:v>
                </c:pt>
                <c:pt idx="20">
                  <c:v>5.5784200000000004</c:v>
                </c:pt>
                <c:pt idx="21">
                  <c:v>5.6515899999999997</c:v>
                </c:pt>
                <c:pt idx="22">
                  <c:v>5.7041399999999998</c:v>
                </c:pt>
                <c:pt idx="23">
                  <c:v>5.7422000000000004</c:v>
                </c:pt>
                <c:pt idx="24">
                  <c:v>5.7695800000000004</c:v>
                </c:pt>
                <c:pt idx="25">
                  <c:v>5.7893699999999999</c:v>
                </c:pt>
                <c:pt idx="26">
                  <c:v>5.8032500000000002</c:v>
                </c:pt>
                <c:pt idx="27">
                  <c:v>5.8131500000000003</c:v>
                </c:pt>
                <c:pt idx="28">
                  <c:v>5.8194999999999997</c:v>
                </c:pt>
                <c:pt idx="29">
                  <c:v>5.82341</c:v>
                </c:pt>
                <c:pt idx="30">
                  <c:v>5.8252499999999996</c:v>
                </c:pt>
              </c:numCache>
            </c:numRef>
          </c:yVal>
        </c:ser>
        <c:ser>
          <c:idx val="11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STARS!$A$134:$A$163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STARS!$V$70:$V$99</c:f>
              <c:numCache>
                <c:formatCode>General</c:formatCode>
                <c:ptCount val="30"/>
                <c:pt idx="0">
                  <c:v>5.7862499999999999</c:v>
                </c:pt>
                <c:pt idx="1">
                  <c:v>-0.56814600000000004</c:v>
                </c:pt>
                <c:pt idx="2">
                  <c:v>-0.21377599999999999</c:v>
                </c:pt>
                <c:pt idx="3">
                  <c:v>-6.4392099999999999E-3</c:v>
                </c:pt>
                <c:pt idx="4">
                  <c:v>-1.58691E-3</c:v>
                </c:pt>
                <c:pt idx="5">
                  <c:v>-5.0353999999999998E-3</c:v>
                </c:pt>
                <c:pt idx="6">
                  <c:v>-8.7585400000000004E-3</c:v>
                </c:pt>
                <c:pt idx="7">
                  <c:v>0.20483399999999999</c:v>
                </c:pt>
                <c:pt idx="8">
                  <c:v>0.66192600000000001</c:v>
                </c:pt>
                <c:pt idx="9">
                  <c:v>1.1140699999999999</c:v>
                </c:pt>
                <c:pt idx="10">
                  <c:v>1.5362899999999999</c:v>
                </c:pt>
                <c:pt idx="11">
                  <c:v>1.9348799999999999</c:v>
                </c:pt>
                <c:pt idx="12">
                  <c:v>2.3395999999999999</c:v>
                </c:pt>
                <c:pt idx="13">
                  <c:v>2.7491099999999999</c:v>
                </c:pt>
                <c:pt idx="14">
                  <c:v>3.1573199999999999</c:v>
                </c:pt>
                <c:pt idx="15">
                  <c:v>3.54312</c:v>
                </c:pt>
                <c:pt idx="16">
                  <c:v>3.89337</c:v>
                </c:pt>
                <c:pt idx="17">
                  <c:v>4.2072399999999996</c:v>
                </c:pt>
                <c:pt idx="18">
                  <c:v>4.4831200000000004</c:v>
                </c:pt>
                <c:pt idx="19">
                  <c:v>4.7150600000000003</c:v>
                </c:pt>
                <c:pt idx="20">
                  <c:v>4.8943199999999996</c:v>
                </c:pt>
                <c:pt idx="21">
                  <c:v>5.03308</c:v>
                </c:pt>
                <c:pt idx="22">
                  <c:v>5.1392499999999997</c:v>
                </c:pt>
                <c:pt idx="23">
                  <c:v>5.2212500000000004</c:v>
                </c:pt>
                <c:pt idx="24">
                  <c:v>5.2849399999999997</c:v>
                </c:pt>
                <c:pt idx="25">
                  <c:v>5.3330099999999998</c:v>
                </c:pt>
                <c:pt idx="26">
                  <c:v>5.36829</c:v>
                </c:pt>
                <c:pt idx="27">
                  <c:v>5.3930699999999998</c:v>
                </c:pt>
                <c:pt idx="28">
                  <c:v>5.4088399999999996</c:v>
                </c:pt>
                <c:pt idx="29">
                  <c:v>5.4165000000000001</c:v>
                </c:pt>
              </c:numCache>
            </c:numRef>
          </c:yVal>
        </c:ser>
        <c:ser>
          <c:idx val="18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TOUGH!$C$69:$C$99</c:f>
              <c:numCache>
                <c:formatCode>0.00E+00</c:formatCode>
                <c:ptCount val="31"/>
                <c:pt idx="0">
                  <c:v>6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0.81206692000000003</c:v>
                </c:pt>
                <c:pt idx="9">
                  <c:v>1.4459697</c:v>
                </c:pt>
                <c:pt idx="10">
                  <c:v>2.0796443999999998</c:v>
                </c:pt>
                <c:pt idx="11">
                  <c:v>2.6975912000000002</c:v>
                </c:pt>
                <c:pt idx="12">
                  <c:v>3.2862390000000001</c:v>
                </c:pt>
                <c:pt idx="13">
                  <c:v>3.8329412999999999</c:v>
                </c:pt>
                <c:pt idx="14">
                  <c:v>4.3236800000000004</c:v>
                </c:pt>
                <c:pt idx="15">
                  <c:v>4.7422519000000003</c:v>
                </c:pt>
                <c:pt idx="16">
                  <c:v>5.0706141999999996</c:v>
                </c:pt>
                <c:pt idx="17">
                  <c:v>5.3016063999999998</c:v>
                </c:pt>
                <c:pt idx="18">
                  <c:v>5.4562742999999996</c:v>
                </c:pt>
                <c:pt idx="19">
                  <c:v>5.5629732000000001</c:v>
                </c:pt>
                <c:pt idx="20">
                  <c:v>5.6389424999999997</c:v>
                </c:pt>
                <c:pt idx="21">
                  <c:v>5.693746</c:v>
                </c:pt>
                <c:pt idx="22">
                  <c:v>5.7335833999999997</c:v>
                </c:pt>
                <c:pt idx="23">
                  <c:v>5.7624152000000004</c:v>
                </c:pt>
                <c:pt idx="24">
                  <c:v>5.7833794999999997</c:v>
                </c:pt>
                <c:pt idx="25">
                  <c:v>5.7983310000000001</c:v>
                </c:pt>
                <c:pt idx="26">
                  <c:v>5.8089513999999998</c:v>
                </c:pt>
                <c:pt idx="27">
                  <c:v>5.8162073000000003</c:v>
                </c:pt>
                <c:pt idx="28">
                  <c:v>5.8213599</c:v>
                </c:pt>
                <c:pt idx="29">
                  <c:v>5.8242227</c:v>
                </c:pt>
                <c:pt idx="30">
                  <c:v>5.8256359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'MH21'!$A$69:$A$98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'MH21'!$D$69:$D$98</c:f>
              <c:numCache>
                <c:formatCode>General</c:formatCode>
                <c:ptCount val="30"/>
                <c:pt idx="0">
                  <c:v>6</c:v>
                </c:pt>
                <c:pt idx="1">
                  <c:v>-1.1470600000000001E-3</c:v>
                </c:pt>
                <c:pt idx="2">
                  <c:v>-2.0601700000000001E-3</c:v>
                </c:pt>
                <c:pt idx="3">
                  <c:v>-3.1779899999999999E-3</c:v>
                </c:pt>
                <c:pt idx="4">
                  <c:v>-3.6097500000000001E-3</c:v>
                </c:pt>
                <c:pt idx="5">
                  <c:v>-3.0582600000000001E-3</c:v>
                </c:pt>
                <c:pt idx="6">
                  <c:v>-1.5574600000000001E-3</c:v>
                </c:pt>
                <c:pt idx="7">
                  <c:v>0.27105400000000002</c:v>
                </c:pt>
                <c:pt idx="8">
                  <c:v>0.93224300000000004</c:v>
                </c:pt>
                <c:pt idx="9">
                  <c:v>1.58701</c:v>
                </c:pt>
                <c:pt idx="10">
                  <c:v>2.2268699999999999</c:v>
                </c:pt>
                <c:pt idx="11">
                  <c:v>2.8440099999999999</c:v>
                </c:pt>
                <c:pt idx="12">
                  <c:v>3.4292500000000001</c:v>
                </c:pt>
                <c:pt idx="13">
                  <c:v>3.9719199999999999</c:v>
                </c:pt>
                <c:pt idx="14">
                  <c:v>4.4594500000000004</c:v>
                </c:pt>
                <c:pt idx="15">
                  <c:v>4.8769600000000004</c:v>
                </c:pt>
                <c:pt idx="16">
                  <c:v>5.2081499999999998</c:v>
                </c:pt>
                <c:pt idx="17">
                  <c:v>5.4466400000000004</c:v>
                </c:pt>
                <c:pt idx="18">
                  <c:v>5.6115399999999998</c:v>
                </c:pt>
                <c:pt idx="19">
                  <c:v>5.7277300000000002</c:v>
                </c:pt>
                <c:pt idx="20">
                  <c:v>5.8116000000000003</c:v>
                </c:pt>
                <c:pt idx="21">
                  <c:v>5.8730500000000001</c:v>
                </c:pt>
                <c:pt idx="22">
                  <c:v>5.91838</c:v>
                </c:pt>
                <c:pt idx="23">
                  <c:v>5.9519099999999998</c:v>
                </c:pt>
                <c:pt idx="24">
                  <c:v>5.9766700000000004</c:v>
                </c:pt>
                <c:pt idx="25">
                  <c:v>5.9948499999999996</c:v>
                </c:pt>
                <c:pt idx="26">
                  <c:v>6.0080600000000004</c:v>
                </c:pt>
                <c:pt idx="27">
                  <c:v>6.0174500000000002</c:v>
                </c:pt>
                <c:pt idx="28">
                  <c:v>6.02386</c:v>
                </c:pt>
                <c:pt idx="29">
                  <c:v>6.0278499999999999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stars_m!$B$35:$B$65</c:f>
              <c:numCache>
                <c:formatCode>General</c:formatCode>
                <c:ptCount val="31"/>
                <c:pt idx="0">
                  <c:v>5.99634</c:v>
                </c:pt>
                <c:pt idx="1">
                  <c:v>-1.0846899999999999</c:v>
                </c:pt>
                <c:pt idx="2">
                  <c:v>-0.31268299999999999</c:v>
                </c:pt>
                <c:pt idx="3">
                  <c:v>-1.27563E-2</c:v>
                </c:pt>
                <c:pt idx="4">
                  <c:v>-3.87573E-3</c:v>
                </c:pt>
                <c:pt idx="5">
                  <c:v>0.631073</c:v>
                </c:pt>
                <c:pt idx="6">
                  <c:v>1.2019299999999999</c:v>
                </c:pt>
                <c:pt idx="7">
                  <c:v>1.7857700000000001</c:v>
                </c:pt>
                <c:pt idx="8">
                  <c:v>2.3746</c:v>
                </c:pt>
                <c:pt idx="9">
                  <c:v>2.9523299999999999</c:v>
                </c:pt>
                <c:pt idx="10">
                  <c:v>3.5071099999999999</c:v>
                </c:pt>
                <c:pt idx="11">
                  <c:v>4.0382400000000001</c:v>
                </c:pt>
                <c:pt idx="12">
                  <c:v>4.5273700000000003</c:v>
                </c:pt>
                <c:pt idx="13">
                  <c:v>4.9319199999999999</c:v>
                </c:pt>
                <c:pt idx="14">
                  <c:v>5.2622999999999998</c:v>
                </c:pt>
                <c:pt idx="15">
                  <c:v>5.4897200000000002</c:v>
                </c:pt>
                <c:pt idx="16">
                  <c:v>5.6379400000000004</c:v>
                </c:pt>
                <c:pt idx="17">
                  <c:v>5.7359299999999998</c:v>
                </c:pt>
                <c:pt idx="18">
                  <c:v>5.8019699999999998</c:v>
                </c:pt>
                <c:pt idx="19">
                  <c:v>5.8460999999999999</c:v>
                </c:pt>
                <c:pt idx="20">
                  <c:v>5.8725899999999998</c:v>
                </c:pt>
                <c:pt idx="21">
                  <c:v>5.8869600000000002</c:v>
                </c:pt>
                <c:pt idx="22">
                  <c:v>5.8938600000000001</c:v>
                </c:pt>
                <c:pt idx="23">
                  <c:v>5.8929400000000003</c:v>
                </c:pt>
                <c:pt idx="24">
                  <c:v>5.89297</c:v>
                </c:pt>
                <c:pt idx="25">
                  <c:v>5.89297</c:v>
                </c:pt>
                <c:pt idx="26">
                  <c:v>5.8930100000000003</c:v>
                </c:pt>
                <c:pt idx="27">
                  <c:v>5.8930100000000003</c:v>
                </c:pt>
                <c:pt idx="28">
                  <c:v>5.8930400000000001</c:v>
                </c:pt>
                <c:pt idx="29">
                  <c:v>5.8930400000000001</c:v>
                </c:pt>
                <c:pt idx="30">
                  <c:v>5.8930400000000001</c:v>
                </c:pt>
              </c:numCache>
            </c:numRef>
          </c:yVal>
        </c:ser>
        <c:ser>
          <c:idx val="2"/>
          <c:order val="6"/>
          <c:tx>
            <c:v>UH_5m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UHoust!$C$36:$C$65</c:f>
              <c:numCache>
                <c:formatCode>General</c:formatCode>
                <c:ptCount val="30"/>
                <c:pt idx="0">
                  <c:v>5.0000000000011369E-2</c:v>
                </c:pt>
                <c:pt idx="1">
                  <c:v>5.0000000000011369E-2</c:v>
                </c:pt>
                <c:pt idx="2">
                  <c:v>5.0000000000011369E-2</c:v>
                </c:pt>
                <c:pt idx="3">
                  <c:v>5.0000000000011369E-2</c:v>
                </c:pt>
                <c:pt idx="4">
                  <c:v>5.0000000000011369E-2</c:v>
                </c:pt>
                <c:pt idx="5">
                  <c:v>5.0000000000011369E-2</c:v>
                </c:pt>
                <c:pt idx="6">
                  <c:v>0.56900000000001683</c:v>
                </c:pt>
                <c:pt idx="7">
                  <c:v>1.0649999999999999</c:v>
                </c:pt>
                <c:pt idx="8">
                  <c:v>1.55600000000004</c:v>
                </c:pt>
                <c:pt idx="9">
                  <c:v>2.035000000000025</c:v>
                </c:pt>
                <c:pt idx="10">
                  <c:v>2.4960000000000377</c:v>
                </c:pt>
                <c:pt idx="11">
                  <c:v>2.9350000000000001</c:v>
                </c:pt>
                <c:pt idx="12">
                  <c:v>3.3460000000000036</c:v>
                </c:pt>
                <c:pt idx="13">
                  <c:v>3.7270000000000323</c:v>
                </c:pt>
                <c:pt idx="14">
                  <c:v>4.0750000000000455</c:v>
                </c:pt>
                <c:pt idx="15">
                  <c:v>4.3880000000000337</c:v>
                </c:pt>
                <c:pt idx="16">
                  <c:v>4.6640000000000441</c:v>
                </c:pt>
                <c:pt idx="17">
                  <c:v>4.9010000000000105</c:v>
                </c:pt>
                <c:pt idx="18">
                  <c:v>5.0980000000000132</c:v>
                </c:pt>
                <c:pt idx="19">
                  <c:v>5.2590000000000146</c:v>
                </c:pt>
                <c:pt idx="20">
                  <c:v>5.3870000000000005</c:v>
                </c:pt>
                <c:pt idx="21">
                  <c:v>5.4890000000000327</c:v>
                </c:pt>
                <c:pt idx="22">
                  <c:v>5.57000000000005</c:v>
                </c:pt>
                <c:pt idx="23">
                  <c:v>5.6330000000000382</c:v>
                </c:pt>
                <c:pt idx="24">
                  <c:v>5.6820000000000164</c:v>
                </c:pt>
                <c:pt idx="25">
                  <c:v>5.7200000000000273</c:v>
                </c:pt>
                <c:pt idx="26">
                  <c:v>5.7480000000000473</c:v>
                </c:pt>
                <c:pt idx="27">
                  <c:v>5.7680000000000291</c:v>
                </c:pt>
                <c:pt idx="28">
                  <c:v>5.7800000000000296</c:v>
                </c:pt>
                <c:pt idx="29">
                  <c:v>5.7860000000000014</c:v>
                </c:pt>
              </c:numCache>
            </c:numRef>
          </c:yVal>
        </c:ser>
        <c:axId val="97199616"/>
        <c:axId val="97201536"/>
      </c:scatterChart>
      <c:valAx>
        <c:axId val="97199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357662245861647"/>
              <c:y val="0.9418616858939143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01536"/>
        <c:crosses val="autoZero"/>
        <c:crossBetween val="midCat"/>
      </c:valAx>
      <c:valAx>
        <c:axId val="97201536"/>
        <c:scaling>
          <c:orientation val="minMax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19961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9337855419011509E-2"/>
          <c:y val="5.7766367137355584E-2"/>
          <c:w val="0.83885300131609719"/>
          <c:h val="0.8677792041078306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STOMP!$B$101:$B$131</c:f>
              <c:numCache>
                <c:formatCode>0.0000E+00</c:formatCode>
                <c:ptCount val="31"/>
                <c:pt idx="0">
                  <c:v>6</c:v>
                </c:pt>
                <c:pt idx="1">
                  <c:v>-8.1058000000000005E-2</c:v>
                </c:pt>
                <c:pt idx="2">
                  <c:v>-0.11017</c:v>
                </c:pt>
                <c:pt idx="3">
                  <c:v>-0.13053500000000001</c:v>
                </c:pt>
                <c:pt idx="4">
                  <c:v>-0.14996799999999999</c:v>
                </c:pt>
                <c:pt idx="5">
                  <c:v>-0.16825599999999999</c:v>
                </c:pt>
                <c:pt idx="6">
                  <c:v>-0.18785499999999999</c:v>
                </c:pt>
                <c:pt idx="7">
                  <c:v>-0.20887</c:v>
                </c:pt>
                <c:pt idx="8">
                  <c:v>-0.21937100000000001</c:v>
                </c:pt>
                <c:pt idx="9">
                  <c:v>0.33420499999999997</c:v>
                </c:pt>
                <c:pt idx="10">
                  <c:v>0.99187599999999998</c:v>
                </c:pt>
                <c:pt idx="11">
                  <c:v>1.61686</c:v>
                </c:pt>
                <c:pt idx="12">
                  <c:v>2.20336</c:v>
                </c:pt>
                <c:pt idx="13">
                  <c:v>2.75305</c:v>
                </c:pt>
                <c:pt idx="14">
                  <c:v>3.27128</c:v>
                </c:pt>
                <c:pt idx="15">
                  <c:v>3.7606099999999998</c:v>
                </c:pt>
                <c:pt idx="16">
                  <c:v>4.2196400000000001</c:v>
                </c:pt>
                <c:pt idx="17">
                  <c:v>4.6440200000000003</c:v>
                </c:pt>
                <c:pt idx="18">
                  <c:v>5.02766</c:v>
                </c:pt>
                <c:pt idx="19">
                  <c:v>5.3547599999999997</c:v>
                </c:pt>
                <c:pt idx="20">
                  <c:v>5.6167100000000003</c:v>
                </c:pt>
                <c:pt idx="21">
                  <c:v>5.8007799999999996</c:v>
                </c:pt>
                <c:pt idx="22">
                  <c:v>5.9251300000000002</c:v>
                </c:pt>
                <c:pt idx="23">
                  <c:v>6.0101300000000002</c:v>
                </c:pt>
                <c:pt idx="24">
                  <c:v>6.0677300000000001</c:v>
                </c:pt>
                <c:pt idx="25">
                  <c:v>6.1086799999999997</c:v>
                </c:pt>
                <c:pt idx="26">
                  <c:v>6.1375000000000002</c:v>
                </c:pt>
                <c:pt idx="27">
                  <c:v>6.1573099999999998</c:v>
                </c:pt>
                <c:pt idx="28">
                  <c:v>6.17035</c:v>
                </c:pt>
                <c:pt idx="29">
                  <c:v>6.1781899999999998</c:v>
                </c:pt>
                <c:pt idx="30">
                  <c:v>6.1818499999999998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HydResSim!$E$101:$E$131</c:f>
              <c:numCache>
                <c:formatCode>0.00E+00</c:formatCode>
                <c:ptCount val="31"/>
                <c:pt idx="0">
                  <c:v>6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0.73991200000000001</c:v>
                </c:pt>
                <c:pt idx="14">
                  <c:v>1.2363500000000001</c:v>
                </c:pt>
                <c:pt idx="15">
                  <c:v>1.7131799999999999</c:v>
                </c:pt>
                <c:pt idx="16">
                  <c:v>2.1709299999999998</c:v>
                </c:pt>
                <c:pt idx="17">
                  <c:v>2.6091099999999998</c:v>
                </c:pt>
                <c:pt idx="18">
                  <c:v>3.0260899999999999</c:v>
                </c:pt>
                <c:pt idx="19">
                  <c:v>3.4194599999999999</c:v>
                </c:pt>
                <c:pt idx="20">
                  <c:v>3.7862100000000001</c:v>
                </c:pt>
                <c:pt idx="21">
                  <c:v>4.1227400000000003</c:v>
                </c:pt>
                <c:pt idx="22">
                  <c:v>4.42502</c:v>
                </c:pt>
                <c:pt idx="23">
                  <c:v>4.6887100000000004</c:v>
                </c:pt>
                <c:pt idx="24">
                  <c:v>4.9098199999999999</c:v>
                </c:pt>
                <c:pt idx="25">
                  <c:v>5.0858800000000004</c:v>
                </c:pt>
                <c:pt idx="26">
                  <c:v>5.2182700000000004</c:v>
                </c:pt>
                <c:pt idx="27">
                  <c:v>5.3129099999999996</c:v>
                </c:pt>
                <c:pt idx="28">
                  <c:v>5.3772099999999998</c:v>
                </c:pt>
                <c:pt idx="29">
                  <c:v>5.4171800000000001</c:v>
                </c:pt>
                <c:pt idx="30">
                  <c:v>5.4363799999999998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STARS!$A$134:$A$163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STARS!$V$102:$V$131</c:f>
              <c:numCache>
                <c:formatCode>General</c:formatCode>
                <c:ptCount val="30"/>
                <c:pt idx="0">
                  <c:v>5.8771100000000001</c:v>
                </c:pt>
                <c:pt idx="1">
                  <c:v>-0.56814600000000004</c:v>
                </c:pt>
                <c:pt idx="2">
                  <c:v>-0.21377599999999999</c:v>
                </c:pt>
                <c:pt idx="3">
                  <c:v>-6.4392099999999999E-3</c:v>
                </c:pt>
                <c:pt idx="4">
                  <c:v>-1.58691E-3</c:v>
                </c:pt>
                <c:pt idx="5">
                  <c:v>-5.0353999999999998E-3</c:v>
                </c:pt>
                <c:pt idx="6">
                  <c:v>-8.7585400000000004E-3</c:v>
                </c:pt>
                <c:pt idx="7">
                  <c:v>0.30349700000000002</c:v>
                </c:pt>
                <c:pt idx="8">
                  <c:v>0.60217299999999996</c:v>
                </c:pt>
                <c:pt idx="9">
                  <c:v>0.89523299999999995</c:v>
                </c:pt>
                <c:pt idx="10">
                  <c:v>1.15768</c:v>
                </c:pt>
                <c:pt idx="11">
                  <c:v>1.41794</c:v>
                </c:pt>
                <c:pt idx="12">
                  <c:v>1.66797</c:v>
                </c:pt>
                <c:pt idx="13">
                  <c:v>1.90683</c:v>
                </c:pt>
                <c:pt idx="14">
                  <c:v>2.1343100000000002</c:v>
                </c:pt>
                <c:pt idx="15">
                  <c:v>2.3521100000000001</c:v>
                </c:pt>
                <c:pt idx="16">
                  <c:v>2.5613999999999999</c:v>
                </c:pt>
                <c:pt idx="17">
                  <c:v>2.7682199999999999</c:v>
                </c:pt>
                <c:pt idx="18">
                  <c:v>2.9757099999999999</c:v>
                </c:pt>
                <c:pt idx="19">
                  <c:v>3.18289</c:v>
                </c:pt>
                <c:pt idx="20">
                  <c:v>3.38754</c:v>
                </c:pt>
                <c:pt idx="21">
                  <c:v>3.58649</c:v>
                </c:pt>
                <c:pt idx="22">
                  <c:v>3.77475</c:v>
                </c:pt>
                <c:pt idx="23">
                  <c:v>3.9455</c:v>
                </c:pt>
                <c:pt idx="24">
                  <c:v>4.0940899999999996</c:v>
                </c:pt>
                <c:pt idx="25">
                  <c:v>4.2194500000000001</c:v>
                </c:pt>
                <c:pt idx="26">
                  <c:v>4.3207399999999998</c:v>
                </c:pt>
                <c:pt idx="27">
                  <c:v>4.3974000000000002</c:v>
                </c:pt>
                <c:pt idx="28">
                  <c:v>4.4492200000000004</c:v>
                </c:pt>
                <c:pt idx="29">
                  <c:v>4.4753400000000001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TOUGH!$C$101:$C$131</c:f>
              <c:numCache>
                <c:formatCode>0.00E+00</c:formatCode>
                <c:ptCount val="31"/>
                <c:pt idx="0">
                  <c:v>6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0.64213012000000003</c:v>
                </c:pt>
                <c:pt idx="12">
                  <c:v>1.0784353</c:v>
                </c:pt>
                <c:pt idx="13">
                  <c:v>1.5162888000000001</c:v>
                </c:pt>
                <c:pt idx="14">
                  <c:v>1.9497602000000001</c:v>
                </c:pt>
                <c:pt idx="15">
                  <c:v>2.3744366000000001</c:v>
                </c:pt>
                <c:pt idx="16">
                  <c:v>2.7861376999999998</c:v>
                </c:pt>
                <c:pt idx="17">
                  <c:v>3.1808396999999999</c:v>
                </c:pt>
                <c:pt idx="18">
                  <c:v>3.5544929000000001</c:v>
                </c:pt>
                <c:pt idx="19">
                  <c:v>3.9029365</c:v>
                </c:pt>
                <c:pt idx="20">
                  <c:v>4.2218646</c:v>
                </c:pt>
                <c:pt idx="21">
                  <c:v>4.5069692000000003</c:v>
                </c:pt>
                <c:pt idx="22">
                  <c:v>4.7542064000000002</c:v>
                </c:pt>
                <c:pt idx="23">
                  <c:v>4.9605506000000004</c:v>
                </c:pt>
                <c:pt idx="24">
                  <c:v>5.1250328999999999</c:v>
                </c:pt>
                <c:pt idx="25">
                  <c:v>5.2501607000000003</c:v>
                </c:pt>
                <c:pt idx="26">
                  <c:v>5.3420142000000004</c:v>
                </c:pt>
                <c:pt idx="27">
                  <c:v>5.4077396999999996</c:v>
                </c:pt>
                <c:pt idx="28">
                  <c:v>5.4531086000000002</c:v>
                </c:pt>
                <c:pt idx="29">
                  <c:v>5.4815750999999997</c:v>
                </c:pt>
                <c:pt idx="30">
                  <c:v>5.4953703000000003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'MH21'!$D$101:$D$131</c:f>
              <c:numCache>
                <c:formatCode>General</c:formatCode>
                <c:ptCount val="31"/>
                <c:pt idx="0">
                  <c:v>6</c:v>
                </c:pt>
                <c:pt idx="1">
                  <c:v>1.64065E-3</c:v>
                </c:pt>
                <c:pt idx="2">
                  <c:v>-1.72926E-4</c:v>
                </c:pt>
                <c:pt idx="3">
                  <c:v>-4.87653E-4</c:v>
                </c:pt>
                <c:pt idx="4">
                  <c:v>-1.11805E-3</c:v>
                </c:pt>
                <c:pt idx="5">
                  <c:v>-1.87784E-3</c:v>
                </c:pt>
                <c:pt idx="6">
                  <c:v>-2.3321599999999998E-3</c:v>
                </c:pt>
                <c:pt idx="7">
                  <c:v>-2.1791499999999999E-3</c:v>
                </c:pt>
                <c:pt idx="8">
                  <c:v>-1.4509799999999999E-3</c:v>
                </c:pt>
                <c:pt idx="9">
                  <c:v>-1.62054E-3</c:v>
                </c:pt>
                <c:pt idx="10">
                  <c:v>0.40968900000000003</c:v>
                </c:pt>
                <c:pt idx="11">
                  <c:v>0.84367099999999995</c:v>
                </c:pt>
                <c:pt idx="12">
                  <c:v>1.27542</c:v>
                </c:pt>
                <c:pt idx="13">
                  <c:v>1.7028399999999999</c:v>
                </c:pt>
                <c:pt idx="14">
                  <c:v>2.1236799999999998</c:v>
                </c:pt>
                <c:pt idx="15">
                  <c:v>2.53546</c:v>
                </c:pt>
                <c:pt idx="16">
                  <c:v>2.93546</c:v>
                </c:pt>
                <c:pt idx="17">
                  <c:v>3.3207100000000001</c:v>
                </c:pt>
                <c:pt idx="18">
                  <c:v>3.6879400000000002</c:v>
                </c:pt>
                <c:pt idx="19">
                  <c:v>4.0335700000000001</c:v>
                </c:pt>
                <c:pt idx="20">
                  <c:v>4.3536400000000004</c:v>
                </c:pt>
                <c:pt idx="21">
                  <c:v>4.64377</c:v>
                </c:pt>
                <c:pt idx="22">
                  <c:v>4.8991899999999999</c:v>
                </c:pt>
                <c:pt idx="23">
                  <c:v>5.1151200000000001</c:v>
                </c:pt>
                <c:pt idx="24">
                  <c:v>5.2883599999999999</c:v>
                </c:pt>
                <c:pt idx="25">
                  <c:v>5.4204999999999997</c:v>
                </c:pt>
                <c:pt idx="26">
                  <c:v>5.5180600000000002</c:v>
                </c:pt>
                <c:pt idx="27">
                  <c:v>5.5883900000000004</c:v>
                </c:pt>
                <c:pt idx="28">
                  <c:v>5.6370800000000001</c:v>
                </c:pt>
                <c:pt idx="29">
                  <c:v>5.6677999999999997</c:v>
                </c:pt>
                <c:pt idx="30">
                  <c:v>5.68269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stars_m!$B$67:$B$97</c:f>
              <c:numCache>
                <c:formatCode>General</c:formatCode>
                <c:ptCount val="31"/>
                <c:pt idx="0">
                  <c:v>5.9982899999999999</c:v>
                </c:pt>
                <c:pt idx="1">
                  <c:v>-1.0846899999999999</c:v>
                </c:pt>
                <c:pt idx="2">
                  <c:v>-0.31268299999999999</c:v>
                </c:pt>
                <c:pt idx="3">
                  <c:v>-1.27563E-2</c:v>
                </c:pt>
                <c:pt idx="4">
                  <c:v>-3.87573E-3</c:v>
                </c:pt>
                <c:pt idx="5">
                  <c:v>-1.3458299999999999E-2</c:v>
                </c:pt>
                <c:pt idx="6">
                  <c:v>-1.86768E-2</c:v>
                </c:pt>
                <c:pt idx="7">
                  <c:v>0.41574100000000003</c:v>
                </c:pt>
                <c:pt idx="8">
                  <c:v>0.84695399999999998</c:v>
                </c:pt>
                <c:pt idx="9">
                  <c:v>1.28009</c:v>
                </c:pt>
                <c:pt idx="10">
                  <c:v>1.7057800000000001</c:v>
                </c:pt>
                <c:pt idx="11">
                  <c:v>2.1232600000000001</c:v>
                </c:pt>
                <c:pt idx="12">
                  <c:v>2.5246300000000002</c:v>
                </c:pt>
                <c:pt idx="13">
                  <c:v>2.9060100000000002</c:v>
                </c:pt>
                <c:pt idx="14">
                  <c:v>3.29996</c:v>
                </c:pt>
                <c:pt idx="15">
                  <c:v>3.7265899999999998</c:v>
                </c:pt>
                <c:pt idx="16">
                  <c:v>4.1275000000000004</c:v>
                </c:pt>
                <c:pt idx="17">
                  <c:v>4.4707299999999996</c:v>
                </c:pt>
                <c:pt idx="18">
                  <c:v>4.7625700000000002</c:v>
                </c:pt>
                <c:pt idx="19">
                  <c:v>5.0069600000000003</c:v>
                </c:pt>
                <c:pt idx="20">
                  <c:v>5.2080399999999996</c:v>
                </c:pt>
                <c:pt idx="21">
                  <c:v>5.36639</c:v>
                </c:pt>
                <c:pt idx="22">
                  <c:v>5.49329</c:v>
                </c:pt>
                <c:pt idx="23">
                  <c:v>5.5894199999999996</c:v>
                </c:pt>
                <c:pt idx="24">
                  <c:v>5.6589400000000003</c:v>
                </c:pt>
                <c:pt idx="25">
                  <c:v>5.7103900000000003</c:v>
                </c:pt>
                <c:pt idx="26">
                  <c:v>5.7488400000000004</c:v>
                </c:pt>
                <c:pt idx="27">
                  <c:v>5.7772199999999998</c:v>
                </c:pt>
                <c:pt idx="28">
                  <c:v>5.7984</c:v>
                </c:pt>
                <c:pt idx="29">
                  <c:v>5.8120700000000003</c:v>
                </c:pt>
                <c:pt idx="30">
                  <c:v>5.8187300000000004</c:v>
                </c:pt>
              </c:numCache>
            </c:numRef>
          </c:yVal>
        </c:ser>
        <c:ser>
          <c:idx val="2"/>
          <c:order val="6"/>
          <c:tx>
            <c:v>UH_10m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UHoust!$C$68:$C$97</c:f>
              <c:numCache>
                <c:formatCode>General</c:formatCode>
                <c:ptCount val="30"/>
                <c:pt idx="0">
                  <c:v>5.0000000000011369E-2</c:v>
                </c:pt>
                <c:pt idx="1">
                  <c:v>5.0000000000011369E-2</c:v>
                </c:pt>
                <c:pt idx="2">
                  <c:v>5.0000000000011369E-2</c:v>
                </c:pt>
                <c:pt idx="3">
                  <c:v>5.0000000000011369E-2</c:v>
                </c:pt>
                <c:pt idx="4">
                  <c:v>5.0000000000011369E-2</c:v>
                </c:pt>
                <c:pt idx="5">
                  <c:v>5.0000000000011369E-2</c:v>
                </c:pt>
                <c:pt idx="6">
                  <c:v>5.0000000000011369E-2</c:v>
                </c:pt>
                <c:pt idx="7">
                  <c:v>5.0000000000011369E-2</c:v>
                </c:pt>
                <c:pt idx="8">
                  <c:v>0.16300000000001091</c:v>
                </c:pt>
                <c:pt idx="9">
                  <c:v>0.6360000000000241</c:v>
                </c:pt>
                <c:pt idx="10">
                  <c:v>1.04200000000003</c:v>
                </c:pt>
                <c:pt idx="11">
                  <c:v>1.410000000000025</c:v>
                </c:pt>
                <c:pt idx="12">
                  <c:v>1.7540000000000191</c:v>
                </c:pt>
                <c:pt idx="13">
                  <c:v>2.0810000000000173</c:v>
                </c:pt>
                <c:pt idx="14">
                  <c:v>2.3930000000000291</c:v>
                </c:pt>
                <c:pt idx="15">
                  <c:v>2.6920000000000073</c:v>
                </c:pt>
                <c:pt idx="16">
                  <c:v>2.9750000000000227</c:v>
                </c:pt>
                <c:pt idx="17">
                  <c:v>3.242999999999995</c:v>
                </c:pt>
                <c:pt idx="18">
                  <c:v>3.4940000000000282</c:v>
                </c:pt>
                <c:pt idx="19">
                  <c:v>3.7280000000000086</c:v>
                </c:pt>
                <c:pt idx="20">
                  <c:v>3.9430000000000405</c:v>
                </c:pt>
                <c:pt idx="21">
                  <c:v>4.13900000000001</c:v>
                </c:pt>
                <c:pt idx="22">
                  <c:v>4.3150000000000004</c:v>
                </c:pt>
                <c:pt idx="23">
                  <c:v>4.4700000000000273</c:v>
                </c:pt>
                <c:pt idx="24">
                  <c:v>4.6030000000000086</c:v>
                </c:pt>
                <c:pt idx="25">
                  <c:v>4.7150000000000318</c:v>
                </c:pt>
                <c:pt idx="26">
                  <c:v>4.8029999999999973</c:v>
                </c:pt>
                <c:pt idx="27">
                  <c:v>4.8690000000000282</c:v>
                </c:pt>
                <c:pt idx="28">
                  <c:v>4.9130000000000109</c:v>
                </c:pt>
                <c:pt idx="29">
                  <c:v>4.9349999999999996</c:v>
                </c:pt>
              </c:numCache>
            </c:numRef>
          </c:yVal>
        </c:ser>
        <c:axId val="97266688"/>
        <c:axId val="97289344"/>
      </c:scatterChart>
      <c:valAx>
        <c:axId val="972666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357662245861647"/>
              <c:y val="0.9422336328626443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89344"/>
        <c:crosses val="autoZero"/>
        <c:crossBetween val="midCat"/>
      </c:valAx>
      <c:valAx>
        <c:axId val="97289344"/>
        <c:scaling>
          <c:orientation val="minMax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6668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9337855419011509E-2"/>
          <c:y val="5.7766367137355584E-2"/>
          <c:w val="0.83995675526519742"/>
          <c:h val="0.8677792041078306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STOMP!$B$133:$B$163</c:f>
              <c:numCache>
                <c:formatCode>0.0000E+00</c:formatCode>
                <c:ptCount val="31"/>
                <c:pt idx="0">
                  <c:v>6</c:v>
                </c:pt>
                <c:pt idx="1">
                  <c:v>-7.2209899999999994E-2</c:v>
                </c:pt>
                <c:pt idx="2">
                  <c:v>-0.101739</c:v>
                </c:pt>
                <c:pt idx="3">
                  <c:v>-0.11792</c:v>
                </c:pt>
                <c:pt idx="4">
                  <c:v>-0.133712</c:v>
                </c:pt>
                <c:pt idx="5">
                  <c:v>-0.148205</c:v>
                </c:pt>
                <c:pt idx="6">
                  <c:v>-0.16250600000000001</c:v>
                </c:pt>
                <c:pt idx="7">
                  <c:v>-0.17650399999999999</c:v>
                </c:pt>
                <c:pt idx="8">
                  <c:v>-0.19042899999999999</c:v>
                </c:pt>
                <c:pt idx="9">
                  <c:v>-0.20319499999999999</c:v>
                </c:pt>
                <c:pt idx="10">
                  <c:v>-0.215415</c:v>
                </c:pt>
                <c:pt idx="11">
                  <c:v>-0.22218299999999999</c:v>
                </c:pt>
                <c:pt idx="12">
                  <c:v>3.8369899999999998E-2</c:v>
                </c:pt>
                <c:pt idx="13">
                  <c:v>0.40896700000000002</c:v>
                </c:pt>
                <c:pt idx="14">
                  <c:v>0.780532</c:v>
                </c:pt>
                <c:pt idx="15">
                  <c:v>1.1523099999999999</c:v>
                </c:pt>
                <c:pt idx="16">
                  <c:v>1.52186</c:v>
                </c:pt>
                <c:pt idx="17">
                  <c:v>1.88059</c:v>
                </c:pt>
                <c:pt idx="18">
                  <c:v>2.2306900000000001</c:v>
                </c:pt>
                <c:pt idx="19">
                  <c:v>2.5716899999999998</c:v>
                </c:pt>
                <c:pt idx="20">
                  <c:v>2.8963800000000002</c:v>
                </c:pt>
                <c:pt idx="21">
                  <c:v>3.2033499999999999</c:v>
                </c:pt>
                <c:pt idx="22">
                  <c:v>3.4953599999999998</c:v>
                </c:pt>
                <c:pt idx="23">
                  <c:v>3.75902</c:v>
                </c:pt>
                <c:pt idx="24">
                  <c:v>4.0044899999999997</c:v>
                </c:pt>
                <c:pt idx="25">
                  <c:v>4.2161900000000001</c:v>
                </c:pt>
                <c:pt idx="26">
                  <c:v>4.4020599999999996</c:v>
                </c:pt>
                <c:pt idx="27">
                  <c:v>4.5540500000000002</c:v>
                </c:pt>
                <c:pt idx="28">
                  <c:v>4.6684799999999997</c:v>
                </c:pt>
                <c:pt idx="29">
                  <c:v>4.7469799999999998</c:v>
                </c:pt>
                <c:pt idx="30">
                  <c:v>4.7869200000000003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HydResSim!$E$133:$E$163</c:f>
              <c:numCache>
                <c:formatCode>0.00E+00</c:formatCode>
                <c:ptCount val="31"/>
                <c:pt idx="0">
                  <c:v>6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0.32087900000000003</c:v>
                </c:pt>
                <c:pt idx="18">
                  <c:v>0.62673599999999996</c:v>
                </c:pt>
                <c:pt idx="19">
                  <c:v>0.83595699999999995</c:v>
                </c:pt>
                <c:pt idx="20">
                  <c:v>1.03569</c:v>
                </c:pt>
                <c:pt idx="21">
                  <c:v>1.22363</c:v>
                </c:pt>
                <c:pt idx="22">
                  <c:v>1.3979299999999999</c:v>
                </c:pt>
                <c:pt idx="23">
                  <c:v>1.5569200000000001</c:v>
                </c:pt>
                <c:pt idx="24">
                  <c:v>1.6991700000000001</c:v>
                </c:pt>
                <c:pt idx="25">
                  <c:v>1.8233900000000001</c:v>
                </c:pt>
                <c:pt idx="26">
                  <c:v>1.92852</c:v>
                </c:pt>
                <c:pt idx="27">
                  <c:v>2.0136400000000001</c:v>
                </c:pt>
                <c:pt idx="28">
                  <c:v>2.0780799999999999</c:v>
                </c:pt>
                <c:pt idx="29">
                  <c:v>2.1213099999999998</c:v>
                </c:pt>
                <c:pt idx="30">
                  <c:v>2.1429900000000002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STARS!$A$134:$A$163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STARS!$V$134:$V$163</c:f>
              <c:numCache>
                <c:formatCode>General</c:formatCode>
                <c:ptCount val="30"/>
                <c:pt idx="0">
                  <c:v>5.91357</c:v>
                </c:pt>
                <c:pt idx="1">
                  <c:v>-0.56814600000000004</c:v>
                </c:pt>
                <c:pt idx="2">
                  <c:v>-0.21377599999999999</c:v>
                </c:pt>
                <c:pt idx="3">
                  <c:v>-6.4392099999999999E-3</c:v>
                </c:pt>
                <c:pt idx="4">
                  <c:v>-1.58691E-3</c:v>
                </c:pt>
                <c:pt idx="5">
                  <c:v>-5.0353999999999998E-3</c:v>
                </c:pt>
                <c:pt idx="6">
                  <c:v>-8.7585400000000004E-3</c:v>
                </c:pt>
                <c:pt idx="7">
                  <c:v>7.3486300000000004E-2</c:v>
                </c:pt>
                <c:pt idx="8">
                  <c:v>0.240509</c:v>
                </c:pt>
                <c:pt idx="9">
                  <c:v>0.40588400000000002</c:v>
                </c:pt>
                <c:pt idx="10">
                  <c:v>0.56771899999999997</c:v>
                </c:pt>
                <c:pt idx="11">
                  <c:v>0.72494499999999995</c:v>
                </c:pt>
                <c:pt idx="12">
                  <c:v>0.87634299999999998</c:v>
                </c:pt>
                <c:pt idx="13">
                  <c:v>1.02182</c:v>
                </c:pt>
                <c:pt idx="14">
                  <c:v>1.16107</c:v>
                </c:pt>
                <c:pt idx="15">
                  <c:v>1.29355</c:v>
                </c:pt>
                <c:pt idx="16">
                  <c:v>1.4184300000000001</c:v>
                </c:pt>
                <c:pt idx="17">
                  <c:v>1.5353399999999999</c:v>
                </c:pt>
                <c:pt idx="18">
                  <c:v>1.6442000000000001</c:v>
                </c:pt>
                <c:pt idx="19">
                  <c:v>1.74475</c:v>
                </c:pt>
                <c:pt idx="20">
                  <c:v>1.8368199999999999</c:v>
                </c:pt>
                <c:pt idx="21">
                  <c:v>1.92032</c:v>
                </c:pt>
                <c:pt idx="22">
                  <c:v>1.9949600000000001</c:v>
                </c:pt>
                <c:pt idx="23">
                  <c:v>2.0604900000000002</c:v>
                </c:pt>
                <c:pt idx="24">
                  <c:v>2.1173099999999998</c:v>
                </c:pt>
                <c:pt idx="25">
                  <c:v>2.1649500000000002</c:v>
                </c:pt>
                <c:pt idx="26">
                  <c:v>2.2031299999999998</c:v>
                </c:pt>
                <c:pt idx="27">
                  <c:v>2.2323300000000001</c:v>
                </c:pt>
                <c:pt idx="28">
                  <c:v>2.2521399999999998</c:v>
                </c:pt>
                <c:pt idx="29">
                  <c:v>2.2621799999999999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TOUGH!$C$133:$C$163</c:f>
              <c:numCache>
                <c:formatCode>0.00E+00</c:formatCode>
                <c:ptCount val="31"/>
                <c:pt idx="0">
                  <c:v>6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0.42671744</c:v>
                </c:pt>
                <c:pt idx="17">
                  <c:v>0.75903416999999995</c:v>
                </c:pt>
                <c:pt idx="18">
                  <c:v>1.0214648</c:v>
                </c:pt>
                <c:pt idx="19">
                  <c:v>1.2721766000000001</c:v>
                </c:pt>
                <c:pt idx="20">
                  <c:v>1.5089117999999999</c:v>
                </c:pt>
                <c:pt idx="21">
                  <c:v>1.7298187</c:v>
                </c:pt>
                <c:pt idx="22">
                  <c:v>1.9332549999999999</c:v>
                </c:pt>
                <c:pt idx="23">
                  <c:v>2.1177888</c:v>
                </c:pt>
                <c:pt idx="24">
                  <c:v>2.2821075999999998</c:v>
                </c:pt>
                <c:pt idx="25">
                  <c:v>2.4250902000000001</c:v>
                </c:pt>
                <c:pt idx="26">
                  <c:v>2.5457470999999998</c:v>
                </c:pt>
                <c:pt idx="27">
                  <c:v>2.643259</c:v>
                </c:pt>
                <c:pt idx="28">
                  <c:v>2.7169420999999998</c:v>
                </c:pt>
                <c:pt idx="29">
                  <c:v>2.7663202</c:v>
                </c:pt>
                <c:pt idx="30">
                  <c:v>2.7910680000000001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'MH21'!$A$133:$A$162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'MH21'!$D$133:$D$162</c:f>
              <c:numCache>
                <c:formatCode>General</c:formatCode>
                <c:ptCount val="30"/>
                <c:pt idx="0">
                  <c:v>6</c:v>
                </c:pt>
                <c:pt idx="1">
                  <c:v>2.0934399999999998E-3</c:v>
                </c:pt>
                <c:pt idx="2" formatCode="0.00E+00">
                  <c:v>-3.1766200000000001E-5</c:v>
                </c:pt>
                <c:pt idx="3" formatCode="0.00E+00">
                  <c:v>-3.17656E-5</c:v>
                </c:pt>
                <c:pt idx="4" formatCode="0.00E+00">
                  <c:v>-4.3611600000000001E-5</c:v>
                </c:pt>
                <c:pt idx="5">
                  <c:v>-1.061E-4</c:v>
                </c:pt>
                <c:pt idx="6">
                  <c:v>-3.0289200000000003E-4</c:v>
                </c:pt>
                <c:pt idx="7">
                  <c:v>-6.9992399999999999E-4</c:v>
                </c:pt>
                <c:pt idx="8">
                  <c:v>-1.1949E-3</c:v>
                </c:pt>
                <c:pt idx="9">
                  <c:v>-1.51144E-3</c:v>
                </c:pt>
                <c:pt idx="10">
                  <c:v>-1.43187E-3</c:v>
                </c:pt>
                <c:pt idx="11">
                  <c:v>-9.5448500000000003E-4</c:v>
                </c:pt>
                <c:pt idx="12">
                  <c:v>-1.4320000000000001E-4</c:v>
                </c:pt>
                <c:pt idx="13">
                  <c:v>0.25259900000000002</c:v>
                </c:pt>
                <c:pt idx="14">
                  <c:v>0.53014799999999995</c:v>
                </c:pt>
                <c:pt idx="15">
                  <c:v>0.80091800000000002</c:v>
                </c:pt>
                <c:pt idx="16">
                  <c:v>1.0633699999999999</c:v>
                </c:pt>
                <c:pt idx="17">
                  <c:v>1.3161</c:v>
                </c:pt>
                <c:pt idx="18">
                  <c:v>1.5577099999999999</c:v>
                </c:pt>
                <c:pt idx="19">
                  <c:v>1.7868299999999999</c:v>
                </c:pt>
                <c:pt idx="20">
                  <c:v>2.0021200000000001</c:v>
                </c:pt>
                <c:pt idx="21">
                  <c:v>2.2023100000000002</c:v>
                </c:pt>
                <c:pt idx="22">
                  <c:v>2.38618</c:v>
                </c:pt>
                <c:pt idx="23">
                  <c:v>2.5526200000000001</c:v>
                </c:pt>
                <c:pt idx="24">
                  <c:v>2.70059</c:v>
                </c:pt>
                <c:pt idx="25">
                  <c:v>2.8291599999999999</c:v>
                </c:pt>
                <c:pt idx="26">
                  <c:v>2.9375399999999998</c:v>
                </c:pt>
                <c:pt idx="27">
                  <c:v>3.0250400000000002</c:v>
                </c:pt>
                <c:pt idx="28">
                  <c:v>3.0911200000000001</c:v>
                </c:pt>
                <c:pt idx="29">
                  <c:v>3.13537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stars_m!$B$99:$B$129</c:f>
              <c:numCache>
                <c:formatCode>General</c:formatCode>
                <c:ptCount val="31"/>
                <c:pt idx="0">
                  <c:v>5.9983500000000003</c:v>
                </c:pt>
                <c:pt idx="1">
                  <c:v>-1.0846899999999999</c:v>
                </c:pt>
                <c:pt idx="2">
                  <c:v>-0.31268299999999999</c:v>
                </c:pt>
                <c:pt idx="3">
                  <c:v>-1.27563E-2</c:v>
                </c:pt>
                <c:pt idx="4">
                  <c:v>-3.87573E-3</c:v>
                </c:pt>
                <c:pt idx="5">
                  <c:v>-1.3458299999999999E-2</c:v>
                </c:pt>
                <c:pt idx="6">
                  <c:v>-1.86768E-2</c:v>
                </c:pt>
                <c:pt idx="7">
                  <c:v>-0.17218</c:v>
                </c:pt>
                <c:pt idx="8">
                  <c:v>-2.1972699999999999E-3</c:v>
                </c:pt>
                <c:pt idx="9">
                  <c:v>0.34085100000000002</c:v>
                </c:pt>
                <c:pt idx="10">
                  <c:v>0.66830400000000001</c:v>
                </c:pt>
                <c:pt idx="11">
                  <c:v>0.97824100000000003</c:v>
                </c:pt>
                <c:pt idx="12">
                  <c:v>1.27182</c:v>
                </c:pt>
                <c:pt idx="13">
                  <c:v>1.55359</c:v>
                </c:pt>
                <c:pt idx="14">
                  <c:v>1.8500399999999999</c:v>
                </c:pt>
                <c:pt idx="15">
                  <c:v>2.1724899999999998</c:v>
                </c:pt>
                <c:pt idx="16">
                  <c:v>2.4845000000000002</c:v>
                </c:pt>
                <c:pt idx="17">
                  <c:v>2.7584499999999998</c:v>
                </c:pt>
                <c:pt idx="18">
                  <c:v>3.00223</c:v>
                </c:pt>
                <c:pt idx="19">
                  <c:v>3.2257099999999999</c:v>
                </c:pt>
                <c:pt idx="20">
                  <c:v>3.4295300000000002</c:v>
                </c:pt>
                <c:pt idx="21">
                  <c:v>3.6208800000000001</c:v>
                </c:pt>
                <c:pt idx="22">
                  <c:v>3.8150599999999999</c:v>
                </c:pt>
                <c:pt idx="23">
                  <c:v>4.0046400000000002</c:v>
                </c:pt>
                <c:pt idx="24">
                  <c:v>4.1767300000000001</c:v>
                </c:pt>
                <c:pt idx="25">
                  <c:v>4.3295899999999996</c:v>
                </c:pt>
                <c:pt idx="26">
                  <c:v>4.4613300000000002</c:v>
                </c:pt>
                <c:pt idx="27">
                  <c:v>4.56989</c:v>
                </c:pt>
                <c:pt idx="28">
                  <c:v>4.65341</c:v>
                </c:pt>
                <c:pt idx="29">
                  <c:v>4.7102399999999998</c:v>
                </c:pt>
                <c:pt idx="30">
                  <c:v>4.7390400000000001</c:v>
                </c:pt>
              </c:numCache>
            </c:numRef>
          </c:yVal>
        </c:ser>
        <c:ser>
          <c:idx val="2"/>
          <c:order val="6"/>
          <c:tx>
            <c:v>UH_20m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UHoust!$C$100:$C$129</c:f>
              <c:numCache>
                <c:formatCode>General</c:formatCode>
                <c:ptCount val="30"/>
                <c:pt idx="0">
                  <c:v>5.0000000000011369E-2</c:v>
                </c:pt>
                <c:pt idx="1">
                  <c:v>5.0000000000011369E-2</c:v>
                </c:pt>
                <c:pt idx="2">
                  <c:v>5.0000000000011369E-2</c:v>
                </c:pt>
                <c:pt idx="3">
                  <c:v>5.0000000000011369E-2</c:v>
                </c:pt>
                <c:pt idx="4">
                  <c:v>5.0000000000011369E-2</c:v>
                </c:pt>
                <c:pt idx="5">
                  <c:v>5.0000000000011369E-2</c:v>
                </c:pt>
                <c:pt idx="6">
                  <c:v>5.0000000000011369E-2</c:v>
                </c:pt>
                <c:pt idx="7">
                  <c:v>5.0000000000011369E-2</c:v>
                </c:pt>
                <c:pt idx="8">
                  <c:v>5.0000000000011369E-2</c:v>
                </c:pt>
                <c:pt idx="9">
                  <c:v>5.0000000000011369E-2</c:v>
                </c:pt>
                <c:pt idx="10">
                  <c:v>5.0000000000011369E-2</c:v>
                </c:pt>
                <c:pt idx="11">
                  <c:v>5.0000000000011369E-2</c:v>
                </c:pt>
                <c:pt idx="12">
                  <c:v>0.2510000000000332</c:v>
                </c:pt>
                <c:pt idx="13">
                  <c:v>0.44100000000003092</c:v>
                </c:pt>
                <c:pt idx="14">
                  <c:v>0.6260000000000332</c:v>
                </c:pt>
                <c:pt idx="15">
                  <c:v>0.80400000000003047</c:v>
                </c:pt>
                <c:pt idx="16">
                  <c:v>0.97300000000001319</c:v>
                </c:pt>
                <c:pt idx="17">
                  <c:v>1.132000000000005</c:v>
                </c:pt>
                <c:pt idx="18">
                  <c:v>1.2800000000000296</c:v>
                </c:pt>
                <c:pt idx="19">
                  <c:v>1.4180000000000064</c:v>
                </c:pt>
                <c:pt idx="20">
                  <c:v>1.5440000000000396</c:v>
                </c:pt>
                <c:pt idx="21">
                  <c:v>1.6580000000000155</c:v>
                </c:pt>
                <c:pt idx="22">
                  <c:v>1.7600000000000477</c:v>
                </c:pt>
                <c:pt idx="23">
                  <c:v>1.8490000000000464</c:v>
                </c:pt>
                <c:pt idx="24">
                  <c:v>1.9260000000000446</c:v>
                </c:pt>
                <c:pt idx="25">
                  <c:v>1.9900000000000091</c:v>
                </c:pt>
                <c:pt idx="26">
                  <c:v>2.04200000000003</c:v>
                </c:pt>
                <c:pt idx="27">
                  <c:v>2.0800000000000409</c:v>
                </c:pt>
                <c:pt idx="28">
                  <c:v>2.1059999999999945</c:v>
                </c:pt>
                <c:pt idx="29">
                  <c:v>2.1190000000000282</c:v>
                </c:pt>
              </c:numCache>
            </c:numRef>
          </c:yVal>
        </c:ser>
        <c:axId val="97338112"/>
        <c:axId val="97340032"/>
      </c:scatterChart>
      <c:valAx>
        <c:axId val="973381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357662245861647"/>
              <c:y val="0.9422336328626443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40032"/>
        <c:crosses val="autoZero"/>
        <c:crossBetween val="midCat"/>
      </c:valAx>
      <c:valAx>
        <c:axId val="97340032"/>
        <c:scaling>
          <c:orientation val="minMax"/>
          <c:max val="6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3811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701657458563535"/>
          <c:y val="9.350649350649351E-2"/>
          <c:w val="0.76795580110497241"/>
          <c:h val="0.74675324675324672"/>
        </c:manualLayout>
      </c:layout>
      <c:scatterChart>
        <c:scatterStyle val="lineMarker"/>
        <c:ser>
          <c:idx val="2"/>
          <c:order val="0"/>
          <c:tx>
            <c:v>STOMP_3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STOMP!$E$101:$E$131</c:f>
              <c:numCache>
                <c:formatCode>0.0000E+00</c:formatCode>
                <c:ptCount val="31"/>
                <c:pt idx="0">
                  <c:v>1</c:v>
                </c:pt>
                <c:pt idx="1">
                  <c:v>0.43437599999999998</c:v>
                </c:pt>
                <c:pt idx="2">
                  <c:v>0.39260600000000001</c:v>
                </c:pt>
                <c:pt idx="3">
                  <c:v>0.406142</c:v>
                </c:pt>
                <c:pt idx="4">
                  <c:v>0.41332999999999998</c:v>
                </c:pt>
                <c:pt idx="5">
                  <c:v>0.42463299999999998</c:v>
                </c:pt>
                <c:pt idx="6">
                  <c:v>0.43519000000000002</c:v>
                </c:pt>
                <c:pt idx="7">
                  <c:v>0.44357799999999997</c:v>
                </c:pt>
                <c:pt idx="8">
                  <c:v>0.49052699999999999</c:v>
                </c:pt>
                <c:pt idx="9">
                  <c:v>0.49371799999999999</c:v>
                </c:pt>
                <c:pt idx="10">
                  <c:v>0.482045</c:v>
                </c:pt>
                <c:pt idx="11">
                  <c:v>0.47150300000000001</c:v>
                </c:pt>
                <c:pt idx="12">
                  <c:v>0.462115</c:v>
                </c:pt>
                <c:pt idx="13">
                  <c:v>0.45371099999999998</c:v>
                </c:pt>
                <c:pt idx="14">
                  <c:v>0.44628800000000002</c:v>
                </c:pt>
                <c:pt idx="15">
                  <c:v>0.43991400000000003</c:v>
                </c:pt>
                <c:pt idx="16">
                  <c:v>0.43475799999999998</c:v>
                </c:pt>
                <c:pt idx="17">
                  <c:v>0.43110799999999999</c:v>
                </c:pt>
                <c:pt idx="18">
                  <c:v>0.429284</c:v>
                </c:pt>
                <c:pt idx="19">
                  <c:v>0.42987399999999998</c:v>
                </c:pt>
                <c:pt idx="20">
                  <c:v>0.43463499999999999</c:v>
                </c:pt>
                <c:pt idx="21">
                  <c:v>0.44368999999999997</c:v>
                </c:pt>
                <c:pt idx="22">
                  <c:v>0.45242399999999999</c:v>
                </c:pt>
                <c:pt idx="23">
                  <c:v>0.45857599999999998</c:v>
                </c:pt>
                <c:pt idx="24">
                  <c:v>0.46269199999999999</c:v>
                </c:pt>
                <c:pt idx="25">
                  <c:v>0.46557900000000002</c:v>
                </c:pt>
                <c:pt idx="26">
                  <c:v>0.46759099999999998</c:v>
                </c:pt>
                <c:pt idx="27">
                  <c:v>0.46896599999999999</c:v>
                </c:pt>
                <c:pt idx="28">
                  <c:v>0.46986699999999998</c:v>
                </c:pt>
                <c:pt idx="29">
                  <c:v>0.47040700000000002</c:v>
                </c:pt>
                <c:pt idx="30">
                  <c:v>0.47065800000000002</c:v>
                </c:pt>
              </c:numCache>
            </c:numRef>
          </c:yVal>
        </c:ser>
        <c:ser>
          <c:idx val="6"/>
          <c:order val="1"/>
          <c:tx>
            <c:v>HydResSim_3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HydResSim!$G$101:$G$131</c:f>
              <c:numCache>
                <c:formatCode>0.00E+00</c:formatCode>
                <c:ptCount val="31"/>
                <c:pt idx="0">
                  <c:v>1</c:v>
                </c:pt>
                <c:pt idx="1">
                  <c:v>0.62690999999999997</c:v>
                </c:pt>
                <c:pt idx="2">
                  <c:v>0.44628000000000001</c:v>
                </c:pt>
                <c:pt idx="3">
                  <c:v>0.45585999999999999</c:v>
                </c:pt>
                <c:pt idx="4">
                  <c:v>0.46919</c:v>
                </c:pt>
                <c:pt idx="5">
                  <c:v>0.42853999999999998</c:v>
                </c:pt>
                <c:pt idx="6">
                  <c:v>0.43591999999999997</c:v>
                </c:pt>
                <c:pt idx="7">
                  <c:v>0.50551000000000001</c:v>
                </c:pt>
                <c:pt idx="8">
                  <c:v>0.52270000000000005</c:v>
                </c:pt>
                <c:pt idx="9">
                  <c:v>0.51792000000000005</c:v>
                </c:pt>
                <c:pt idx="10">
                  <c:v>0.44427</c:v>
                </c:pt>
                <c:pt idx="11">
                  <c:v>0.43446000000000001</c:v>
                </c:pt>
                <c:pt idx="12">
                  <c:v>0.46936</c:v>
                </c:pt>
                <c:pt idx="13">
                  <c:v>0.48252</c:v>
                </c:pt>
                <c:pt idx="14">
                  <c:v>0.47692000000000001</c:v>
                </c:pt>
                <c:pt idx="15">
                  <c:v>0.47108</c:v>
                </c:pt>
                <c:pt idx="16">
                  <c:v>0.46564</c:v>
                </c:pt>
                <c:pt idx="17">
                  <c:v>0.46067999999999998</c:v>
                </c:pt>
                <c:pt idx="18">
                  <c:v>0.45628999999999997</c:v>
                </c:pt>
                <c:pt idx="19">
                  <c:v>0.45258999999999999</c:v>
                </c:pt>
                <c:pt idx="20">
                  <c:v>0.44967000000000001</c:v>
                </c:pt>
                <c:pt idx="21">
                  <c:v>0.44769999999999999</c:v>
                </c:pt>
                <c:pt idx="22">
                  <c:v>0.44684000000000001</c:v>
                </c:pt>
                <c:pt idx="23">
                  <c:v>0.44730999999999999</c:v>
                </c:pt>
                <c:pt idx="24">
                  <c:v>0.44927</c:v>
                </c:pt>
                <c:pt idx="25">
                  <c:v>0.45269999999999999</c:v>
                </c:pt>
                <c:pt idx="26">
                  <c:v>0.45706999999999998</c:v>
                </c:pt>
                <c:pt idx="27">
                  <c:v>0.46137</c:v>
                </c:pt>
                <c:pt idx="28">
                  <c:v>0.46481</c:v>
                </c:pt>
                <c:pt idx="29">
                  <c:v>0.46708</c:v>
                </c:pt>
                <c:pt idx="30">
                  <c:v>0.46819</c:v>
                </c:pt>
              </c:numCache>
            </c:numRef>
          </c:yVal>
        </c:ser>
        <c:ser>
          <c:idx val="10"/>
          <c:order val="2"/>
          <c:tx>
            <c:v>STARS_3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STARS!$A$70:$A$99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STARS!$T$102:$T$131</c:f>
              <c:numCache>
                <c:formatCode>General</c:formatCode>
                <c:ptCount val="30"/>
                <c:pt idx="0">
                  <c:v>1</c:v>
                </c:pt>
                <c:pt idx="1">
                  <c:v>0.40292565950047338</c:v>
                </c:pt>
                <c:pt idx="2">
                  <c:v>0.34401219628058033</c:v>
                </c:pt>
                <c:pt idx="3">
                  <c:v>0.31367393937945459</c:v>
                </c:pt>
                <c:pt idx="4">
                  <c:v>0.32187138026540629</c:v>
                </c:pt>
                <c:pt idx="5">
                  <c:v>0.34736360786858939</c:v>
                </c:pt>
                <c:pt idx="6">
                  <c:v>0.46841777750756841</c:v>
                </c:pt>
                <c:pt idx="7">
                  <c:v>0.50148700000000002</c:v>
                </c:pt>
                <c:pt idx="8">
                  <c:v>0.48641099999999998</c:v>
                </c:pt>
                <c:pt idx="9">
                  <c:v>0.47959600000000002</c:v>
                </c:pt>
                <c:pt idx="10">
                  <c:v>0.47410400000000003</c:v>
                </c:pt>
                <c:pt idx="11">
                  <c:v>0.46933000000000002</c:v>
                </c:pt>
                <c:pt idx="12">
                  <c:v>0.46741500000000002</c:v>
                </c:pt>
                <c:pt idx="13">
                  <c:v>0.46587400000000001</c:v>
                </c:pt>
                <c:pt idx="14">
                  <c:v>0.46444299999999999</c:v>
                </c:pt>
                <c:pt idx="15">
                  <c:v>0.46171499999999999</c:v>
                </c:pt>
                <c:pt idx="16">
                  <c:v>0.460225</c:v>
                </c:pt>
                <c:pt idx="17">
                  <c:v>0.45732899999999999</c:v>
                </c:pt>
                <c:pt idx="18">
                  <c:v>0.45325799999999999</c:v>
                </c:pt>
                <c:pt idx="19">
                  <c:v>0.44920599999999999</c:v>
                </c:pt>
                <c:pt idx="20">
                  <c:v>0.44528699999999999</c:v>
                </c:pt>
                <c:pt idx="21">
                  <c:v>0.44142900000000002</c:v>
                </c:pt>
                <c:pt idx="22">
                  <c:v>0.43776700000000002</c:v>
                </c:pt>
                <c:pt idx="23">
                  <c:v>0.43549300000000002</c:v>
                </c:pt>
                <c:pt idx="24">
                  <c:v>0.43439299999999997</c:v>
                </c:pt>
                <c:pt idx="25">
                  <c:v>0.433473</c:v>
                </c:pt>
                <c:pt idx="26">
                  <c:v>0.43271199999999999</c:v>
                </c:pt>
                <c:pt idx="27">
                  <c:v>0.43226799999999999</c:v>
                </c:pt>
                <c:pt idx="28">
                  <c:v>0.432473</c:v>
                </c:pt>
                <c:pt idx="29">
                  <c:v>0.43275999999999998</c:v>
                </c:pt>
              </c:numCache>
            </c:numRef>
          </c:yVal>
        </c:ser>
        <c:ser>
          <c:idx val="17"/>
          <c:order val="3"/>
          <c:tx>
            <c:v>TOUGH_3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TOUGH!$E$101:$E$131</c:f>
              <c:numCache>
                <c:formatCode>0.00E+00</c:formatCode>
                <c:ptCount val="31"/>
                <c:pt idx="0">
                  <c:v>1</c:v>
                </c:pt>
                <c:pt idx="1">
                  <c:v>0.54333105999999998</c:v>
                </c:pt>
                <c:pt idx="2">
                  <c:v>0.41917428000000001</c:v>
                </c:pt>
                <c:pt idx="3">
                  <c:v>0.41166319000000001</c:v>
                </c:pt>
                <c:pt idx="4">
                  <c:v>0.45921932999999998</c:v>
                </c:pt>
                <c:pt idx="5">
                  <c:v>0.45793769000000001</c:v>
                </c:pt>
                <c:pt idx="6">
                  <c:v>0.42211975000000002</c:v>
                </c:pt>
                <c:pt idx="7">
                  <c:v>0.43304479000000001</c:v>
                </c:pt>
                <c:pt idx="8">
                  <c:v>0.51702075000000003</c:v>
                </c:pt>
                <c:pt idx="9">
                  <c:v>0.60939083999999999</c:v>
                </c:pt>
                <c:pt idx="10">
                  <c:v>0.45776117999999999</c:v>
                </c:pt>
                <c:pt idx="11">
                  <c:v>0.48596909999999999</c:v>
                </c:pt>
                <c:pt idx="12">
                  <c:v>0.48122674999999998</c:v>
                </c:pt>
                <c:pt idx="13">
                  <c:v>0.47536592999999999</c:v>
                </c:pt>
                <c:pt idx="14">
                  <c:v>0.46984558999999998</c:v>
                </c:pt>
                <c:pt idx="15">
                  <c:v>0.46475178</c:v>
                </c:pt>
                <c:pt idx="16">
                  <c:v>0.46016974999999999</c:v>
                </c:pt>
                <c:pt idx="17">
                  <c:v>0.45617228999999998</c:v>
                </c:pt>
                <c:pt idx="18">
                  <c:v>0.45285638</c:v>
                </c:pt>
                <c:pt idx="19">
                  <c:v>0.45033820000000002</c:v>
                </c:pt>
                <c:pt idx="20">
                  <c:v>0.44875701000000001</c:v>
                </c:pt>
                <c:pt idx="21">
                  <c:v>0.44825751000000003</c:v>
                </c:pt>
                <c:pt idx="22">
                  <c:v>0.44900530999999999</c:v>
                </c:pt>
                <c:pt idx="23">
                  <c:v>0.45110234999999999</c:v>
                </c:pt>
                <c:pt idx="24">
                  <c:v>0.45449595999999998</c:v>
                </c:pt>
                <c:pt idx="25">
                  <c:v>0.45873713999999999</c:v>
                </c:pt>
                <c:pt idx="26">
                  <c:v>0.46299622000000001</c:v>
                </c:pt>
                <c:pt idx="27">
                  <c:v>0.46655763</c:v>
                </c:pt>
                <c:pt idx="28">
                  <c:v>0.46912622999999998</c:v>
                </c:pt>
                <c:pt idx="29">
                  <c:v>0.47079544000000001</c:v>
                </c:pt>
                <c:pt idx="30">
                  <c:v>0.47159782</c:v>
                </c:pt>
              </c:numCache>
            </c:numRef>
          </c:yVal>
        </c:ser>
        <c:ser>
          <c:idx val="0"/>
          <c:order val="4"/>
          <c:tx>
            <c:v>MH21_3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'MH21'!$E$101:$E$131</c:f>
              <c:numCache>
                <c:formatCode>General</c:formatCode>
                <c:ptCount val="31"/>
                <c:pt idx="0">
                  <c:v>1</c:v>
                </c:pt>
                <c:pt idx="1">
                  <c:v>0.42780499999999999</c:v>
                </c:pt>
                <c:pt idx="2">
                  <c:v>0.37639499999999998</c:v>
                </c:pt>
                <c:pt idx="3">
                  <c:v>0.38553199999999999</c:v>
                </c:pt>
                <c:pt idx="4">
                  <c:v>0.39680799999999999</c:v>
                </c:pt>
                <c:pt idx="5">
                  <c:v>0.411522</c:v>
                </c:pt>
                <c:pt idx="6">
                  <c:v>0.43093900000000002</c:v>
                </c:pt>
                <c:pt idx="7">
                  <c:v>0.45355600000000001</c:v>
                </c:pt>
                <c:pt idx="8">
                  <c:v>0.47518199999999999</c:v>
                </c:pt>
                <c:pt idx="9">
                  <c:v>0.48913400000000001</c:v>
                </c:pt>
                <c:pt idx="10">
                  <c:v>0.48429699999999998</c:v>
                </c:pt>
                <c:pt idx="11">
                  <c:v>0.47828300000000001</c:v>
                </c:pt>
                <c:pt idx="12">
                  <c:v>0.47248099999999998</c:v>
                </c:pt>
                <c:pt idx="13">
                  <c:v>0.46696399999999999</c:v>
                </c:pt>
                <c:pt idx="14">
                  <c:v>0.46176699999999998</c:v>
                </c:pt>
                <c:pt idx="15">
                  <c:v>0.45693899999999998</c:v>
                </c:pt>
                <c:pt idx="16">
                  <c:v>0.452546</c:v>
                </c:pt>
                <c:pt idx="17">
                  <c:v>0.44866800000000001</c:v>
                </c:pt>
                <c:pt idx="18">
                  <c:v>0.445409</c:v>
                </c:pt>
                <c:pt idx="19">
                  <c:v>0.44289699999999999</c:v>
                </c:pt>
                <c:pt idx="20">
                  <c:v>0.44129800000000002</c:v>
                </c:pt>
                <c:pt idx="21">
                  <c:v>0.44082100000000002</c:v>
                </c:pt>
                <c:pt idx="22">
                  <c:v>0.44172699999999998</c:v>
                </c:pt>
                <c:pt idx="23">
                  <c:v>0.44427899999999998</c:v>
                </c:pt>
                <c:pt idx="24">
                  <c:v>0.44849299999999998</c:v>
                </c:pt>
                <c:pt idx="25">
                  <c:v>0.45360600000000001</c:v>
                </c:pt>
                <c:pt idx="26">
                  <c:v>0.45841700000000002</c:v>
                </c:pt>
                <c:pt idx="27">
                  <c:v>0.46224900000000002</c:v>
                </c:pt>
                <c:pt idx="28">
                  <c:v>0.46498899999999999</c:v>
                </c:pt>
                <c:pt idx="29">
                  <c:v>0.46672999999999998</c:v>
                </c:pt>
                <c:pt idx="30">
                  <c:v>0.46757100000000001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stars_m!$E$67:$E$97</c:f>
              <c:numCache>
                <c:formatCode>0.00E+00</c:formatCode>
                <c:ptCount val="31"/>
                <c:pt idx="0">
                  <c:v>0.94599999999999995</c:v>
                </c:pt>
                <c:pt idx="1">
                  <c:v>0.42899999999999999</c:v>
                </c:pt>
                <c:pt idx="2">
                  <c:v>0.311</c:v>
                </c:pt>
                <c:pt idx="3">
                  <c:v>0.315</c:v>
                </c:pt>
                <c:pt idx="4">
                  <c:v>0.33</c:v>
                </c:pt>
                <c:pt idx="5">
                  <c:v>0.33700000000000002</c:v>
                </c:pt>
                <c:pt idx="6">
                  <c:v>0.46700000000000003</c:v>
                </c:pt>
                <c:pt idx="7">
                  <c:v>0.48499999999999999</c:v>
                </c:pt>
                <c:pt idx="8">
                  <c:v>0.47699999999999998</c:v>
                </c:pt>
                <c:pt idx="9">
                  <c:v>0.46899999999999997</c:v>
                </c:pt>
                <c:pt idx="10">
                  <c:v>0.46300000000000002</c:v>
                </c:pt>
                <c:pt idx="11">
                  <c:v>0.45400000000000001</c:v>
                </c:pt>
                <c:pt idx="12">
                  <c:v>0.45300000000000001</c:v>
                </c:pt>
                <c:pt idx="13">
                  <c:v>0.44800000000000001</c:v>
                </c:pt>
                <c:pt idx="14">
                  <c:v>0.42799999999999999</c:v>
                </c:pt>
                <c:pt idx="15">
                  <c:v>0.41499999999999998</c:v>
                </c:pt>
                <c:pt idx="16">
                  <c:v>0.43099999999999999</c:v>
                </c:pt>
                <c:pt idx="17">
                  <c:v>0.44</c:v>
                </c:pt>
                <c:pt idx="18">
                  <c:v>0.44900000000000001</c:v>
                </c:pt>
                <c:pt idx="19">
                  <c:v>0.45800000000000002</c:v>
                </c:pt>
                <c:pt idx="20">
                  <c:v>0.46600000000000003</c:v>
                </c:pt>
                <c:pt idx="21">
                  <c:v>0.47199999999999998</c:v>
                </c:pt>
                <c:pt idx="22">
                  <c:v>0.45800000000000002</c:v>
                </c:pt>
                <c:pt idx="23">
                  <c:v>0.46400000000000002</c:v>
                </c:pt>
                <c:pt idx="24">
                  <c:v>0.46800000000000003</c:v>
                </c:pt>
                <c:pt idx="25">
                  <c:v>0.47199999999999998</c:v>
                </c:pt>
                <c:pt idx="26">
                  <c:v>0.47399999999999998</c:v>
                </c:pt>
                <c:pt idx="27">
                  <c:v>0.47599999999999998</c:v>
                </c:pt>
                <c:pt idx="28">
                  <c:v>0.47699999999999998</c:v>
                </c:pt>
                <c:pt idx="29">
                  <c:v>0.47799999999999998</c:v>
                </c:pt>
                <c:pt idx="30">
                  <c:v>0.47899999999999998</c:v>
                </c:pt>
              </c:numCache>
            </c:numRef>
          </c:yVal>
        </c:ser>
        <c:ser>
          <c:idx val="3"/>
          <c:order val="6"/>
          <c:tx>
            <c:v>UH_10m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UHoust!$E$68:$E$97</c:f>
              <c:numCache>
                <c:formatCode>General</c:formatCode>
                <c:ptCount val="30"/>
                <c:pt idx="0">
                  <c:v>0.38670900000000002</c:v>
                </c:pt>
                <c:pt idx="1">
                  <c:v>0.328766</c:v>
                </c:pt>
                <c:pt idx="2">
                  <c:v>0.34013900000000002</c:v>
                </c:pt>
                <c:pt idx="3">
                  <c:v>0.34779199999999999</c:v>
                </c:pt>
                <c:pt idx="4">
                  <c:v>0.35237400000000002</c:v>
                </c:pt>
                <c:pt idx="5">
                  <c:v>0.35557100000000003</c:v>
                </c:pt>
                <c:pt idx="6">
                  <c:v>0.35919600000000002</c:v>
                </c:pt>
                <c:pt idx="7">
                  <c:v>0.36933300000000002</c:v>
                </c:pt>
                <c:pt idx="8">
                  <c:v>0.473856</c:v>
                </c:pt>
                <c:pt idx="9">
                  <c:v>0.47254499999999999</c:v>
                </c:pt>
                <c:pt idx="10">
                  <c:v>0.46896100000000002</c:v>
                </c:pt>
                <c:pt idx="11">
                  <c:v>0.465304</c:v>
                </c:pt>
                <c:pt idx="12">
                  <c:v>0.461814</c:v>
                </c:pt>
                <c:pt idx="13">
                  <c:v>0.45857199999999998</c:v>
                </c:pt>
                <c:pt idx="14">
                  <c:v>0.455623</c:v>
                </c:pt>
                <c:pt idx="15">
                  <c:v>0.45299899999999999</c:v>
                </c:pt>
                <c:pt idx="16">
                  <c:v>0.45072499999999999</c:v>
                </c:pt>
                <c:pt idx="17">
                  <c:v>0.44881700000000002</c:v>
                </c:pt>
                <c:pt idx="18">
                  <c:v>0.44729799999999997</c:v>
                </c:pt>
                <c:pt idx="19">
                  <c:v>0.44617899999999999</c:v>
                </c:pt>
                <c:pt idx="20">
                  <c:v>0.44547700000000001</c:v>
                </c:pt>
                <c:pt idx="21">
                  <c:v>0.44519999999999998</c:v>
                </c:pt>
                <c:pt idx="22">
                  <c:v>0.44534499999999999</c:v>
                </c:pt>
                <c:pt idx="23">
                  <c:v>0.44589000000000001</c:v>
                </c:pt>
                <c:pt idx="24">
                  <c:v>0.44678600000000002</c:v>
                </c:pt>
                <c:pt idx="25">
                  <c:v>0.44793899999999998</c:v>
                </c:pt>
                <c:pt idx="26">
                  <c:v>0.44920900000000002</c:v>
                </c:pt>
                <c:pt idx="27">
                  <c:v>0.45042300000000002</c:v>
                </c:pt>
                <c:pt idx="28">
                  <c:v>0.451403</c:v>
                </c:pt>
                <c:pt idx="29">
                  <c:v>0.45200299999999999</c:v>
                </c:pt>
              </c:numCache>
            </c:numRef>
          </c:yVal>
        </c:ser>
        <c:axId val="95477120"/>
        <c:axId val="95487488"/>
      </c:scatterChart>
      <c:valAx>
        <c:axId val="95477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629834254143648"/>
              <c:y val="0.8870129870129870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487488"/>
        <c:crosses val="autoZero"/>
        <c:crossBetween val="midCat"/>
      </c:valAx>
      <c:valAx>
        <c:axId val="95487488"/>
        <c:scaling>
          <c:orientation val="minMax"/>
          <c:max val="1"/>
          <c:min val="0.1"/>
        </c:scaling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Aq. Saturation</a:t>
                </a:r>
              </a:p>
            </c:rich>
          </c:tx>
          <c:layout>
            <c:manualLayout>
              <c:xMode val="edge"/>
              <c:yMode val="edge"/>
              <c:x val="5.4143646408839778E-2"/>
              <c:y val="0.3935064935064935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47712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23204419889503"/>
          <c:y val="5.2699261866402905E-2"/>
          <c:w val="0.83977900552486184"/>
          <c:h val="0.86760979902004776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STOMP!$B$165:$B$195</c:f>
              <c:numCache>
                <c:formatCode>0.0000E+00</c:formatCode>
                <c:ptCount val="31"/>
                <c:pt idx="0">
                  <c:v>6</c:v>
                </c:pt>
                <c:pt idx="1">
                  <c:v>-6.70298E-2</c:v>
                </c:pt>
                <c:pt idx="2">
                  <c:v>-0.100533</c:v>
                </c:pt>
                <c:pt idx="3">
                  <c:v>-0.11527</c:v>
                </c:pt>
                <c:pt idx="4">
                  <c:v>-0.12931999999999999</c:v>
                </c:pt>
                <c:pt idx="5">
                  <c:v>-0.141795</c:v>
                </c:pt>
                <c:pt idx="6">
                  <c:v>-0.153756</c:v>
                </c:pt>
                <c:pt idx="7">
                  <c:v>-0.165128</c:v>
                </c:pt>
                <c:pt idx="8">
                  <c:v>-0.1762</c:v>
                </c:pt>
                <c:pt idx="9">
                  <c:v>-0.186081</c:v>
                </c:pt>
                <c:pt idx="10">
                  <c:v>-0.195379</c:v>
                </c:pt>
                <c:pt idx="11">
                  <c:v>-0.20392299999999999</c:v>
                </c:pt>
                <c:pt idx="12">
                  <c:v>-0.211891</c:v>
                </c:pt>
                <c:pt idx="13">
                  <c:v>-0.22003</c:v>
                </c:pt>
                <c:pt idx="14">
                  <c:v>-0.222582</c:v>
                </c:pt>
                <c:pt idx="15">
                  <c:v>-7.7704300000000004E-2</c:v>
                </c:pt>
                <c:pt idx="16">
                  <c:v>9.4102400000000003E-2</c:v>
                </c:pt>
                <c:pt idx="17">
                  <c:v>0.29055999999999998</c:v>
                </c:pt>
                <c:pt idx="18">
                  <c:v>0.48054999999999998</c:v>
                </c:pt>
                <c:pt idx="19">
                  <c:v>0.65352500000000002</c:v>
                </c:pt>
                <c:pt idx="20">
                  <c:v>0.815639</c:v>
                </c:pt>
                <c:pt idx="21">
                  <c:v>0.96659799999999996</c:v>
                </c:pt>
                <c:pt idx="22">
                  <c:v>1.1000300000000001</c:v>
                </c:pt>
                <c:pt idx="23">
                  <c:v>1.2197499999999999</c:v>
                </c:pt>
                <c:pt idx="24">
                  <c:v>1.3266100000000001</c:v>
                </c:pt>
                <c:pt idx="25">
                  <c:v>1.41974</c:v>
                </c:pt>
                <c:pt idx="26">
                  <c:v>1.49831</c:v>
                </c:pt>
                <c:pt idx="27">
                  <c:v>1.5590299999999999</c:v>
                </c:pt>
                <c:pt idx="28">
                  <c:v>1.60507</c:v>
                </c:pt>
                <c:pt idx="29">
                  <c:v>1.6360300000000001</c:v>
                </c:pt>
                <c:pt idx="30">
                  <c:v>1.6515899999999999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HydResSim!$E$165:$E$195</c:f>
              <c:numCache>
                <c:formatCode>0.00E+00</c:formatCode>
                <c:ptCount val="31"/>
                <c:pt idx="0">
                  <c:v>6</c:v>
                </c:pt>
                <c:pt idx="1">
                  <c:v>0.32338099999999997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 formatCode="0.0000E+00">
                  <c:v>0.01</c:v>
                </c:pt>
                <c:pt idx="21" formatCode="0.0000E+00">
                  <c:v>0.01</c:v>
                </c:pt>
                <c:pt idx="22" formatCode="0.0000E+00">
                  <c:v>0.01</c:v>
                </c:pt>
                <c:pt idx="23" formatCode="0.0000E+00">
                  <c:v>0.01</c:v>
                </c:pt>
                <c:pt idx="24" formatCode="0.0000E+00">
                  <c:v>4.46468E-2</c:v>
                </c:pt>
                <c:pt idx="25" formatCode="0.0000E+00">
                  <c:v>8.0315700000000004E-2</c:v>
                </c:pt>
                <c:pt idx="26" formatCode="0.0000E+00">
                  <c:v>0.110933</c:v>
                </c:pt>
                <c:pt idx="27" formatCode="0.0000E+00">
                  <c:v>0.13544999999999999</c:v>
                </c:pt>
                <c:pt idx="28" formatCode="0.0000E+00">
                  <c:v>0.15376500000000001</c:v>
                </c:pt>
                <c:pt idx="29" formatCode="0.0000E+00">
                  <c:v>0.16592000000000001</c:v>
                </c:pt>
                <c:pt idx="30" formatCode="0.0000E+00">
                  <c:v>0.17197799999999999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STARS!$A$134:$A$163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STARS!$V$198:$V$227</c:f>
              <c:numCache>
                <c:formatCode>General</c:formatCode>
                <c:ptCount val="30"/>
                <c:pt idx="0">
                  <c:v>5.9681699999999998</c:v>
                </c:pt>
                <c:pt idx="1">
                  <c:v>-0.56814600000000004</c:v>
                </c:pt>
                <c:pt idx="2">
                  <c:v>-0.21377599999999999</c:v>
                </c:pt>
                <c:pt idx="3">
                  <c:v>-6.4392099999999999E-3</c:v>
                </c:pt>
                <c:pt idx="4">
                  <c:v>-1.58691E-3</c:v>
                </c:pt>
                <c:pt idx="5">
                  <c:v>-5.0353999999999998E-3</c:v>
                </c:pt>
                <c:pt idx="6">
                  <c:v>-8.7585400000000004E-3</c:v>
                </c:pt>
                <c:pt idx="7">
                  <c:v>-5.7983399999999999E-4</c:v>
                </c:pt>
                <c:pt idx="8">
                  <c:v>4.4464099999999999E-2</c:v>
                </c:pt>
                <c:pt idx="9">
                  <c:v>0.12509200000000001</c:v>
                </c:pt>
                <c:pt idx="10">
                  <c:v>0.20257600000000001</c:v>
                </c:pt>
                <c:pt idx="11">
                  <c:v>0.26934799999999998</c:v>
                </c:pt>
                <c:pt idx="12">
                  <c:v>0.30111700000000002</c:v>
                </c:pt>
                <c:pt idx="13">
                  <c:v>0.317749</c:v>
                </c:pt>
                <c:pt idx="14">
                  <c:v>0.33584599999999998</c:v>
                </c:pt>
                <c:pt idx="15">
                  <c:v>0.35299700000000001</c:v>
                </c:pt>
                <c:pt idx="16">
                  <c:v>0.36941499999999999</c:v>
                </c:pt>
                <c:pt idx="17">
                  <c:v>0.38503999999999999</c:v>
                </c:pt>
                <c:pt idx="18">
                  <c:v>0.39974999999999999</c:v>
                </c:pt>
                <c:pt idx="19">
                  <c:v>0.41354400000000002</c:v>
                </c:pt>
                <c:pt idx="20">
                  <c:v>0.42633100000000002</c:v>
                </c:pt>
                <c:pt idx="21">
                  <c:v>0.43795800000000001</c:v>
                </c:pt>
                <c:pt idx="22">
                  <c:v>0.44836399999999998</c:v>
                </c:pt>
                <c:pt idx="23">
                  <c:v>0.45748899999999998</c:v>
                </c:pt>
                <c:pt idx="24">
                  <c:v>0.46545399999999998</c:v>
                </c:pt>
                <c:pt idx="25">
                  <c:v>0.47216799999999998</c:v>
                </c:pt>
                <c:pt idx="26">
                  <c:v>0.47763100000000003</c:v>
                </c:pt>
                <c:pt idx="27">
                  <c:v>0.48175000000000001</c:v>
                </c:pt>
                <c:pt idx="28">
                  <c:v>0.48449700000000001</c:v>
                </c:pt>
                <c:pt idx="29">
                  <c:v>0.48583999999999999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TOUGH!$C$165:$C$195</c:f>
              <c:numCache>
                <c:formatCode>0.00E+00</c:formatCode>
                <c:ptCount val="31"/>
                <c:pt idx="0">
                  <c:v>6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5.9844632000000002E-2</c:v>
                </c:pt>
                <c:pt idx="23">
                  <c:v>0.12594968000000001</c:v>
                </c:pt>
                <c:pt idx="24">
                  <c:v>0.18631250999999999</c:v>
                </c:pt>
                <c:pt idx="25">
                  <c:v>0.237371</c:v>
                </c:pt>
                <c:pt idx="26">
                  <c:v>0.27907345</c:v>
                </c:pt>
                <c:pt idx="27">
                  <c:v>0.31190013999999999</c:v>
                </c:pt>
                <c:pt idx="28">
                  <c:v>0.33624755000000001</c:v>
                </c:pt>
                <c:pt idx="29">
                  <c:v>0.35239630999999999</c:v>
                </c:pt>
                <c:pt idx="30">
                  <c:v>0.36048907000000002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'MH21'!$D$165:$D$195</c:f>
              <c:numCache>
                <c:formatCode>General</c:formatCode>
                <c:ptCount val="31"/>
                <c:pt idx="0">
                  <c:v>6</c:v>
                </c:pt>
                <c:pt idx="1">
                  <c:v>2.6361800000000001E-3</c:v>
                </c:pt>
                <c:pt idx="2" formatCode="0.00E+00">
                  <c:v>-3.9260300000000001E-5</c:v>
                </c:pt>
                <c:pt idx="3" formatCode="0.00E+00">
                  <c:v>-3.6647999999999999E-5</c:v>
                </c:pt>
                <c:pt idx="4" formatCode="0.00E+00">
                  <c:v>-3.4382999999999999E-5</c:v>
                </c:pt>
                <c:pt idx="5" formatCode="0.00E+00">
                  <c:v>-3.3692000000000002E-5</c:v>
                </c:pt>
                <c:pt idx="6" formatCode="0.00E+00">
                  <c:v>-4.0110200000000001E-5</c:v>
                </c:pt>
                <c:pt idx="7" formatCode="0.00E+00">
                  <c:v>-7.8946800000000001E-5</c:v>
                </c:pt>
                <c:pt idx="8">
                  <c:v>-2.16498E-4</c:v>
                </c:pt>
                <c:pt idx="9">
                  <c:v>-5.3703500000000005E-4</c:v>
                </c:pt>
                <c:pt idx="10">
                  <c:v>-1.03326E-3</c:v>
                </c:pt>
                <c:pt idx="11">
                  <c:v>-1.53586E-3</c:v>
                </c:pt>
                <c:pt idx="12">
                  <c:v>-1.8193300000000001E-3</c:v>
                </c:pt>
                <c:pt idx="13">
                  <c:v>-1.79894E-3</c:v>
                </c:pt>
                <c:pt idx="14">
                  <c:v>-1.5813400000000001E-3</c:v>
                </c:pt>
                <c:pt idx="15">
                  <c:v>-1.27188E-3</c:v>
                </c:pt>
                <c:pt idx="16">
                  <c:v>-9.3649599999999999E-4</c:v>
                </c:pt>
                <c:pt idx="17">
                  <c:v>-6.0961999999999995E-4</c:v>
                </c:pt>
                <c:pt idx="18">
                  <c:v>-2.9440299999999999E-4</c:v>
                </c:pt>
                <c:pt idx="19">
                  <c:v>5.1266300000000001E-2</c:v>
                </c:pt>
                <c:pt idx="20">
                  <c:v>0.14103199999999999</c:v>
                </c:pt>
                <c:pt idx="21">
                  <c:v>0.22434799999999999</c:v>
                </c:pt>
                <c:pt idx="22">
                  <c:v>0.30062699999999998</c:v>
                </c:pt>
                <c:pt idx="23">
                  <c:v>0.36947200000000002</c:v>
                </c:pt>
                <c:pt idx="24">
                  <c:v>0.43052400000000002</c:v>
                </c:pt>
                <c:pt idx="25">
                  <c:v>0.48346</c:v>
                </c:pt>
                <c:pt idx="26">
                  <c:v>0.52800100000000005</c:v>
                </c:pt>
                <c:pt idx="27">
                  <c:v>0.56391000000000002</c:v>
                </c:pt>
                <c:pt idx="28">
                  <c:v>0.59099900000000005</c:v>
                </c:pt>
                <c:pt idx="29">
                  <c:v>0.60912999999999995</c:v>
                </c:pt>
                <c:pt idx="30">
                  <c:v>0.61821800000000005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stars_m!$B$131:$B$161</c:f>
              <c:numCache>
                <c:formatCode>General</c:formatCode>
                <c:ptCount val="31"/>
                <c:pt idx="0">
                  <c:v>5.9983500000000003</c:v>
                </c:pt>
                <c:pt idx="1">
                  <c:v>-1.0846899999999999</c:v>
                </c:pt>
                <c:pt idx="2">
                  <c:v>-0.31268299999999999</c:v>
                </c:pt>
                <c:pt idx="3">
                  <c:v>-1.27563E-2</c:v>
                </c:pt>
                <c:pt idx="4">
                  <c:v>-3.87573E-3</c:v>
                </c:pt>
                <c:pt idx="5">
                  <c:v>-1.3458299999999999E-2</c:v>
                </c:pt>
                <c:pt idx="6">
                  <c:v>-1.86768E-2</c:v>
                </c:pt>
                <c:pt idx="7">
                  <c:v>-0.17218</c:v>
                </c:pt>
                <c:pt idx="8">
                  <c:v>-2.1972699999999999E-3</c:v>
                </c:pt>
                <c:pt idx="9">
                  <c:v>-5.5236800000000004E-3</c:v>
                </c:pt>
                <c:pt idx="10">
                  <c:v>0.121521</c:v>
                </c:pt>
                <c:pt idx="11">
                  <c:v>0.44839499999999999</c:v>
                </c:pt>
                <c:pt idx="12">
                  <c:v>0.66091900000000003</c:v>
                </c:pt>
                <c:pt idx="13">
                  <c:v>0.86755400000000005</c:v>
                </c:pt>
                <c:pt idx="14">
                  <c:v>1.0833699999999999</c:v>
                </c:pt>
                <c:pt idx="15">
                  <c:v>1.3140000000000001</c:v>
                </c:pt>
                <c:pt idx="16">
                  <c:v>1.534</c:v>
                </c:pt>
                <c:pt idx="17">
                  <c:v>1.72241</c:v>
                </c:pt>
                <c:pt idx="18">
                  <c:v>1.88354</c:v>
                </c:pt>
                <c:pt idx="19">
                  <c:v>2.0266099999999998</c:v>
                </c:pt>
                <c:pt idx="20">
                  <c:v>2.1549700000000001</c:v>
                </c:pt>
                <c:pt idx="21">
                  <c:v>2.2748699999999999</c:v>
                </c:pt>
                <c:pt idx="22">
                  <c:v>2.3918499999999998</c:v>
                </c:pt>
                <c:pt idx="23">
                  <c:v>2.4996900000000002</c:v>
                </c:pt>
                <c:pt idx="24">
                  <c:v>2.5951499999999998</c:v>
                </c:pt>
                <c:pt idx="25">
                  <c:v>2.6774900000000001</c:v>
                </c:pt>
                <c:pt idx="26">
                  <c:v>2.7464300000000001</c:v>
                </c:pt>
                <c:pt idx="27">
                  <c:v>2.80179</c:v>
                </c:pt>
                <c:pt idx="28">
                  <c:v>2.84341</c:v>
                </c:pt>
                <c:pt idx="29">
                  <c:v>2.8712200000000001</c:v>
                </c:pt>
                <c:pt idx="30">
                  <c:v>2.8851300000000002</c:v>
                </c:pt>
              </c:numCache>
            </c:numRef>
          </c:yVal>
        </c:ser>
        <c:ser>
          <c:idx val="2"/>
          <c:order val="6"/>
          <c:tx>
            <c:v>UH_30m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UHoust!$C$132:$C$161</c:f>
              <c:numCache>
                <c:formatCode>General</c:formatCode>
                <c:ptCount val="30"/>
                <c:pt idx="0">
                  <c:v>5.0000000000011369E-2</c:v>
                </c:pt>
                <c:pt idx="1">
                  <c:v>5.0000000000011369E-2</c:v>
                </c:pt>
                <c:pt idx="2">
                  <c:v>5.0000000000011369E-2</c:v>
                </c:pt>
                <c:pt idx="3">
                  <c:v>5.0000000000011369E-2</c:v>
                </c:pt>
                <c:pt idx="4">
                  <c:v>5.0000000000011369E-2</c:v>
                </c:pt>
                <c:pt idx="5">
                  <c:v>5.0000000000011369E-2</c:v>
                </c:pt>
                <c:pt idx="6">
                  <c:v>5.0000000000011369E-2</c:v>
                </c:pt>
                <c:pt idx="7">
                  <c:v>5.0000000000011369E-2</c:v>
                </c:pt>
                <c:pt idx="8">
                  <c:v>5.0000000000011369E-2</c:v>
                </c:pt>
                <c:pt idx="9">
                  <c:v>5.0000000000011369E-2</c:v>
                </c:pt>
                <c:pt idx="10">
                  <c:v>5.0000000000011369E-2</c:v>
                </c:pt>
                <c:pt idx="11">
                  <c:v>5.0000000000011369E-2</c:v>
                </c:pt>
                <c:pt idx="12">
                  <c:v>5.0000000000011369E-2</c:v>
                </c:pt>
                <c:pt idx="13">
                  <c:v>5.0000000000011369E-2</c:v>
                </c:pt>
                <c:pt idx="14">
                  <c:v>5.0000000000011369E-2</c:v>
                </c:pt>
                <c:pt idx="15">
                  <c:v>5.0000000000011369E-2</c:v>
                </c:pt>
                <c:pt idx="16">
                  <c:v>5.0000000000011369E-2</c:v>
                </c:pt>
                <c:pt idx="17">
                  <c:v>8.500000000003638E-2</c:v>
                </c:pt>
                <c:pt idx="18">
                  <c:v>0.1220000000000141</c:v>
                </c:pt>
                <c:pt idx="19">
                  <c:v>0.16000000000002501</c:v>
                </c:pt>
                <c:pt idx="20">
                  <c:v>0.19600000000002638</c:v>
                </c:pt>
                <c:pt idx="21">
                  <c:v>0.22900000000004184</c:v>
                </c:pt>
                <c:pt idx="22">
                  <c:v>0.25900000000001455</c:v>
                </c:pt>
                <c:pt idx="23">
                  <c:v>0.28700000000003456</c:v>
                </c:pt>
                <c:pt idx="24">
                  <c:v>0.31000000000000227</c:v>
                </c:pt>
                <c:pt idx="25">
                  <c:v>0.33000000000004093</c:v>
                </c:pt>
                <c:pt idx="26">
                  <c:v>0.34700000000003683</c:v>
                </c:pt>
                <c:pt idx="27">
                  <c:v>0.35900000000003729</c:v>
                </c:pt>
                <c:pt idx="28">
                  <c:v>0.36700000000001864</c:v>
                </c:pt>
                <c:pt idx="29">
                  <c:v>0.37100000000003774</c:v>
                </c:pt>
              </c:numCache>
            </c:numRef>
          </c:yVal>
        </c:ser>
        <c:axId val="97368320"/>
        <c:axId val="97399168"/>
      </c:scatterChart>
      <c:valAx>
        <c:axId val="973683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8287292817679556"/>
              <c:y val="0.93701853463689788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99168"/>
        <c:crosses val="autoZero"/>
        <c:crossBetween val="midCat"/>
      </c:valAx>
      <c:valAx>
        <c:axId val="97399168"/>
        <c:scaling>
          <c:orientation val="minMax"/>
          <c:max val="6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832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9337855419011509E-2"/>
          <c:y val="5.6482670089858793E-2"/>
          <c:w val="0.83885300131609719"/>
          <c:h val="0.87163029525032087"/>
        </c:manualLayout>
      </c:layout>
      <c:scatterChart>
        <c:scatterStyle val="lineMarker"/>
        <c:ser>
          <c:idx val="14"/>
          <c:order val="0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STARS!$A$134:$A$163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STARS!$V$198:$V$227</c:f>
              <c:numCache>
                <c:formatCode>General</c:formatCode>
                <c:ptCount val="30"/>
                <c:pt idx="0">
                  <c:v>5.9681699999999998</c:v>
                </c:pt>
                <c:pt idx="1">
                  <c:v>-0.56814600000000004</c:v>
                </c:pt>
                <c:pt idx="2">
                  <c:v>-0.21377599999999999</c:v>
                </c:pt>
                <c:pt idx="3">
                  <c:v>-6.4392099999999999E-3</c:v>
                </c:pt>
                <c:pt idx="4">
                  <c:v>-1.58691E-3</c:v>
                </c:pt>
                <c:pt idx="5">
                  <c:v>-5.0353999999999998E-3</c:v>
                </c:pt>
                <c:pt idx="6">
                  <c:v>-8.7585400000000004E-3</c:v>
                </c:pt>
                <c:pt idx="7">
                  <c:v>-5.7983399999999999E-4</c:v>
                </c:pt>
                <c:pt idx="8">
                  <c:v>4.4464099999999999E-2</c:v>
                </c:pt>
                <c:pt idx="9">
                  <c:v>0.12509200000000001</c:v>
                </c:pt>
                <c:pt idx="10">
                  <c:v>0.20257600000000001</c:v>
                </c:pt>
                <c:pt idx="11">
                  <c:v>0.26934799999999998</c:v>
                </c:pt>
                <c:pt idx="12">
                  <c:v>0.30111700000000002</c:v>
                </c:pt>
                <c:pt idx="13">
                  <c:v>0.317749</c:v>
                </c:pt>
                <c:pt idx="14">
                  <c:v>0.33584599999999998</c:v>
                </c:pt>
                <c:pt idx="15">
                  <c:v>0.35299700000000001</c:v>
                </c:pt>
                <c:pt idx="16">
                  <c:v>0.36941499999999999</c:v>
                </c:pt>
                <c:pt idx="17">
                  <c:v>0.38503999999999999</c:v>
                </c:pt>
                <c:pt idx="18">
                  <c:v>0.39974999999999999</c:v>
                </c:pt>
                <c:pt idx="19">
                  <c:v>0.41354400000000002</c:v>
                </c:pt>
                <c:pt idx="20">
                  <c:v>0.42633100000000002</c:v>
                </c:pt>
                <c:pt idx="21">
                  <c:v>0.43795800000000001</c:v>
                </c:pt>
                <c:pt idx="22">
                  <c:v>0.44836399999999998</c:v>
                </c:pt>
                <c:pt idx="23">
                  <c:v>0.45748899999999998</c:v>
                </c:pt>
                <c:pt idx="24">
                  <c:v>0.46545399999999998</c:v>
                </c:pt>
                <c:pt idx="25">
                  <c:v>0.47216799999999998</c:v>
                </c:pt>
                <c:pt idx="26">
                  <c:v>0.47763100000000003</c:v>
                </c:pt>
                <c:pt idx="27">
                  <c:v>0.48175000000000001</c:v>
                </c:pt>
                <c:pt idx="28">
                  <c:v>0.48449700000000001</c:v>
                </c:pt>
                <c:pt idx="29">
                  <c:v>0.48583999999999999</c:v>
                </c:pt>
              </c:numCache>
            </c:numRef>
          </c:yVal>
        </c:ser>
        <c:ser>
          <c:idx val="0"/>
          <c:order val="1"/>
          <c:tx>
            <c:v>hydrate resim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HydResSim!$E$197:$E$227</c:f>
              <c:numCache>
                <c:formatCode>0.0000E+00</c:formatCode>
                <c:ptCount val="31"/>
                <c:pt idx="0">
                  <c:v>6</c:v>
                </c:pt>
                <c:pt idx="1">
                  <c:v>2.03125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</c:numCache>
            </c:numRef>
          </c:yVal>
        </c:ser>
        <c:ser>
          <c:idx val="1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TOUGH!$A$197:$A$227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TOUGH!$C$197:$C$227</c:f>
              <c:numCache>
                <c:formatCode>0.00E+00</c:formatCode>
                <c:ptCount val="31"/>
                <c:pt idx="0">
                  <c:v>6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</c:numCache>
            </c:numRef>
          </c:yVal>
        </c:ser>
        <c:ser>
          <c:idx val="2"/>
          <c:order val="3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'MH21'!$A$197:$A$227</c:f>
              <c:numCache>
                <c:formatCode>General</c:formatCode>
                <c:ptCount val="31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  <c:pt idx="30" formatCode="0.0000E+00">
                  <c:v>1.47505</c:v>
                </c:pt>
              </c:numCache>
            </c:numRef>
          </c:xVal>
          <c:yVal>
            <c:numRef>
              <c:f>'MH21'!$D$197:$D$227</c:f>
              <c:numCache>
                <c:formatCode>General</c:formatCode>
                <c:ptCount val="31"/>
                <c:pt idx="0">
                  <c:v>6</c:v>
                </c:pt>
                <c:pt idx="1">
                  <c:v>4.4438999999999998E-3</c:v>
                </c:pt>
                <c:pt idx="2" formatCode="0.00E+00">
                  <c:v>-3.8225800000000003E-5</c:v>
                </c:pt>
                <c:pt idx="3" formatCode="0.00E+00">
                  <c:v>-3.62188E-5</c:v>
                </c:pt>
                <c:pt idx="4" formatCode="0.00E+00">
                  <c:v>-3.3680200000000003E-5</c:v>
                </c:pt>
                <c:pt idx="5" formatCode="0.00E+00">
                  <c:v>-3.1735300000000001E-5</c:v>
                </c:pt>
                <c:pt idx="6" formatCode="0.00E+00">
                  <c:v>-3.0182400000000001E-5</c:v>
                </c:pt>
                <c:pt idx="7" formatCode="0.00E+00">
                  <c:v>-2.8974899999999999E-5</c:v>
                </c:pt>
                <c:pt idx="8" formatCode="0.00E+00">
                  <c:v>-2.88345E-5</c:v>
                </c:pt>
                <c:pt idx="9" formatCode="0.00E+00">
                  <c:v>-3.3676400000000002E-5</c:v>
                </c:pt>
                <c:pt idx="10" formatCode="0.00E+00">
                  <c:v>-5.5590800000000003E-5</c:v>
                </c:pt>
                <c:pt idx="11">
                  <c:v>-1.16715E-4</c:v>
                </c:pt>
                <c:pt idx="12">
                  <c:v>-2.36727E-4</c:v>
                </c:pt>
                <c:pt idx="13">
                  <c:v>-4.1528300000000001E-4</c:v>
                </c:pt>
                <c:pt idx="14">
                  <c:v>-6.4002700000000004E-4</c:v>
                </c:pt>
                <c:pt idx="15">
                  <c:v>-8.8694800000000003E-4</c:v>
                </c:pt>
                <c:pt idx="16">
                  <c:v>-1.12312E-3</c:v>
                </c:pt>
                <c:pt idx="17">
                  <c:v>-1.3157799999999999E-3</c:v>
                </c:pt>
                <c:pt idx="18">
                  <c:v>-1.44163E-3</c:v>
                </c:pt>
                <c:pt idx="19">
                  <c:v>-1.4910399999999999E-3</c:v>
                </c:pt>
                <c:pt idx="20">
                  <c:v>-1.4678899999999999E-3</c:v>
                </c:pt>
                <c:pt idx="21">
                  <c:v>-1.3856000000000001E-3</c:v>
                </c:pt>
                <c:pt idx="22">
                  <c:v>-1.2627700000000001E-3</c:v>
                </c:pt>
                <c:pt idx="23">
                  <c:v>-1.1180700000000001E-3</c:v>
                </c:pt>
                <c:pt idx="24">
                  <c:v>-9.6820999999999995E-4</c:v>
                </c:pt>
                <c:pt idx="25">
                  <c:v>-8.2591499999999998E-4</c:v>
                </c:pt>
                <c:pt idx="26">
                  <c:v>-7.0005299999999996E-4</c:v>
                </c:pt>
                <c:pt idx="27">
                  <c:v>-5.96223E-4</c:v>
                </c:pt>
                <c:pt idx="28">
                  <c:v>-5.1731800000000001E-4</c:v>
                </c:pt>
                <c:pt idx="29">
                  <c:v>-4.6451199999999999E-4</c:v>
                </c:pt>
                <c:pt idx="30">
                  <c:v>-4.3813899999999999E-4</c:v>
                </c:pt>
              </c:numCache>
            </c:numRef>
          </c:yVal>
        </c:ser>
        <c:ser>
          <c:idx val="3"/>
          <c:order val="4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STOMP!$A$197:$A$227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STOMP!$B$197:$B$227</c:f>
              <c:numCache>
                <c:formatCode>0.0000E+00</c:formatCode>
                <c:ptCount val="31"/>
                <c:pt idx="0">
                  <c:v>6</c:v>
                </c:pt>
                <c:pt idx="1">
                  <c:v>-6.0399599999999998E-2</c:v>
                </c:pt>
                <c:pt idx="2">
                  <c:v>-9.8621100000000003E-2</c:v>
                </c:pt>
                <c:pt idx="3">
                  <c:v>-0.109351</c:v>
                </c:pt>
                <c:pt idx="4">
                  <c:v>-0.119662</c:v>
                </c:pt>
                <c:pt idx="5">
                  <c:v>-0.128689</c:v>
                </c:pt>
                <c:pt idx="6">
                  <c:v>-0.13738900000000001</c:v>
                </c:pt>
                <c:pt idx="7">
                  <c:v>-0.145678</c:v>
                </c:pt>
                <c:pt idx="8">
                  <c:v>-0.15381700000000001</c:v>
                </c:pt>
                <c:pt idx="9">
                  <c:v>-0.16107199999999999</c:v>
                </c:pt>
                <c:pt idx="10">
                  <c:v>-0.16808799999999999</c:v>
                </c:pt>
                <c:pt idx="11">
                  <c:v>-0.17468800000000001</c:v>
                </c:pt>
                <c:pt idx="12">
                  <c:v>-0.18088000000000001</c:v>
                </c:pt>
                <c:pt idx="13">
                  <c:v>-0.18676899999999999</c:v>
                </c:pt>
                <c:pt idx="14">
                  <c:v>-0.192437</c:v>
                </c:pt>
                <c:pt idx="15">
                  <c:v>-0.197828</c:v>
                </c:pt>
                <c:pt idx="16">
                  <c:v>-0.20325399999999999</c:v>
                </c:pt>
                <c:pt idx="17">
                  <c:v>-0.20789199999999999</c:v>
                </c:pt>
                <c:pt idx="18">
                  <c:v>-0.21249599999999999</c:v>
                </c:pt>
                <c:pt idx="19">
                  <c:v>-0.21712500000000001</c:v>
                </c:pt>
                <c:pt idx="20">
                  <c:v>-0.22106000000000001</c:v>
                </c:pt>
                <c:pt idx="21">
                  <c:v>-0.22506999999999999</c:v>
                </c:pt>
                <c:pt idx="22">
                  <c:v>-0.228713</c:v>
                </c:pt>
                <c:pt idx="23">
                  <c:v>-0.228601</c:v>
                </c:pt>
                <c:pt idx="24">
                  <c:v>-0.22244</c:v>
                </c:pt>
                <c:pt idx="25">
                  <c:v>-0.22200900000000001</c:v>
                </c:pt>
                <c:pt idx="26">
                  <c:v>-0.22184400000000001</c:v>
                </c:pt>
                <c:pt idx="27">
                  <c:v>-0.221695</c:v>
                </c:pt>
                <c:pt idx="28">
                  <c:v>-0.221577</c:v>
                </c:pt>
                <c:pt idx="29">
                  <c:v>-0.221495</c:v>
                </c:pt>
                <c:pt idx="30">
                  <c:v>-0.22145200000000001</c:v>
                </c:pt>
              </c:numCache>
            </c:numRef>
          </c:yVal>
        </c:ser>
        <c:ser>
          <c:idx val="4"/>
          <c:order val="5"/>
          <c:tx>
            <c:v>stars_m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stars_m!$B$163:$B$193</c:f>
              <c:numCache>
                <c:formatCode>General</c:formatCode>
                <c:ptCount val="31"/>
                <c:pt idx="0">
                  <c:v>5.9991099999999999</c:v>
                </c:pt>
                <c:pt idx="1">
                  <c:v>1.09378</c:v>
                </c:pt>
                <c:pt idx="2">
                  <c:v>-0.31268299999999999</c:v>
                </c:pt>
                <c:pt idx="3">
                  <c:v>-1.27563E-2</c:v>
                </c:pt>
                <c:pt idx="4">
                  <c:v>-3.87573E-3</c:v>
                </c:pt>
                <c:pt idx="5">
                  <c:v>-1.3458299999999999E-2</c:v>
                </c:pt>
                <c:pt idx="6">
                  <c:v>-1.86768E-2</c:v>
                </c:pt>
                <c:pt idx="7">
                  <c:v>-0.17218</c:v>
                </c:pt>
                <c:pt idx="8">
                  <c:v>-2.1972699999999999E-3</c:v>
                </c:pt>
                <c:pt idx="9">
                  <c:v>-5.5236800000000004E-3</c:v>
                </c:pt>
                <c:pt idx="10">
                  <c:v>-1.5716600000000001E-2</c:v>
                </c:pt>
                <c:pt idx="11">
                  <c:v>-4.64783E-2</c:v>
                </c:pt>
                <c:pt idx="12">
                  <c:v>-0.12448099999999999</c:v>
                </c:pt>
                <c:pt idx="13">
                  <c:v>-4.1290300000000002E-2</c:v>
                </c:pt>
                <c:pt idx="14">
                  <c:v>-0.15646399999999999</c:v>
                </c:pt>
                <c:pt idx="15">
                  <c:v>1.0223400000000001E-2</c:v>
                </c:pt>
                <c:pt idx="16">
                  <c:v>0.22653200000000001</c:v>
                </c:pt>
                <c:pt idx="17">
                  <c:v>0.331146</c:v>
                </c:pt>
                <c:pt idx="18">
                  <c:v>0.40212999999999999</c:v>
                </c:pt>
                <c:pt idx="19">
                  <c:v>0.46597300000000003</c:v>
                </c:pt>
                <c:pt idx="20">
                  <c:v>0.52404799999999996</c:v>
                </c:pt>
                <c:pt idx="21">
                  <c:v>0.57910200000000001</c:v>
                </c:pt>
                <c:pt idx="22">
                  <c:v>0.63214099999999995</c:v>
                </c:pt>
                <c:pt idx="23">
                  <c:v>0.68121299999999996</c:v>
                </c:pt>
                <c:pt idx="24">
                  <c:v>0.72491499999999998</c:v>
                </c:pt>
                <c:pt idx="25">
                  <c:v>0.76278699999999999</c:v>
                </c:pt>
                <c:pt idx="26">
                  <c:v>0.79464699999999999</c:v>
                </c:pt>
                <c:pt idx="27">
                  <c:v>0.82034300000000004</c:v>
                </c:pt>
                <c:pt idx="28">
                  <c:v>0.83969099999999997</c:v>
                </c:pt>
                <c:pt idx="29">
                  <c:v>0.852661</c:v>
                </c:pt>
                <c:pt idx="30">
                  <c:v>0.85913099999999998</c:v>
                </c:pt>
              </c:numCache>
            </c:numRef>
          </c:yVal>
        </c:ser>
        <c:ser>
          <c:idx val="5"/>
          <c:order val="6"/>
          <c:tx>
            <c:v>UH_45m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UHoust!$C$164:$C$193</c:f>
              <c:numCache>
                <c:formatCode>General</c:formatCode>
                <c:ptCount val="30"/>
                <c:pt idx="0">
                  <c:v>5.0000000000011369E-2</c:v>
                </c:pt>
                <c:pt idx="1">
                  <c:v>5.0000000000011369E-2</c:v>
                </c:pt>
                <c:pt idx="2">
                  <c:v>5.0000000000011369E-2</c:v>
                </c:pt>
                <c:pt idx="3">
                  <c:v>5.0000000000011369E-2</c:v>
                </c:pt>
                <c:pt idx="4">
                  <c:v>5.0000000000011369E-2</c:v>
                </c:pt>
                <c:pt idx="5">
                  <c:v>5.0000000000011369E-2</c:v>
                </c:pt>
                <c:pt idx="6">
                  <c:v>5.0000000000011369E-2</c:v>
                </c:pt>
                <c:pt idx="7">
                  <c:v>5.0000000000011369E-2</c:v>
                </c:pt>
                <c:pt idx="8">
                  <c:v>5.0000000000011369E-2</c:v>
                </c:pt>
                <c:pt idx="9">
                  <c:v>5.0000000000011369E-2</c:v>
                </c:pt>
                <c:pt idx="10">
                  <c:v>5.0000000000011369E-2</c:v>
                </c:pt>
                <c:pt idx="11">
                  <c:v>5.0000000000011369E-2</c:v>
                </c:pt>
                <c:pt idx="12">
                  <c:v>5.0000000000011369E-2</c:v>
                </c:pt>
                <c:pt idx="13">
                  <c:v>5.0000000000011369E-2</c:v>
                </c:pt>
                <c:pt idx="14">
                  <c:v>5.0000000000011369E-2</c:v>
                </c:pt>
                <c:pt idx="15">
                  <c:v>5.0000000000011369E-2</c:v>
                </c:pt>
                <c:pt idx="16">
                  <c:v>5.0000000000011369E-2</c:v>
                </c:pt>
                <c:pt idx="17">
                  <c:v>5.0000000000011369E-2</c:v>
                </c:pt>
                <c:pt idx="18">
                  <c:v>5.0000000000011369E-2</c:v>
                </c:pt>
                <c:pt idx="19">
                  <c:v>5.0000000000011369E-2</c:v>
                </c:pt>
                <c:pt idx="20">
                  <c:v>5.0000000000011369E-2</c:v>
                </c:pt>
                <c:pt idx="21">
                  <c:v>5.0000000000011369E-2</c:v>
                </c:pt>
                <c:pt idx="22">
                  <c:v>5.0000000000011369E-2</c:v>
                </c:pt>
                <c:pt idx="23">
                  <c:v>5.0000000000011369E-2</c:v>
                </c:pt>
                <c:pt idx="24">
                  <c:v>5.0000000000011369E-2</c:v>
                </c:pt>
                <c:pt idx="25">
                  <c:v>5.0000000000011369E-2</c:v>
                </c:pt>
                <c:pt idx="26">
                  <c:v>5.0000000000011369E-2</c:v>
                </c:pt>
                <c:pt idx="27">
                  <c:v>5.0000000000011369E-2</c:v>
                </c:pt>
                <c:pt idx="28">
                  <c:v>5.0000000000011369E-2</c:v>
                </c:pt>
                <c:pt idx="29">
                  <c:v>5.0000000000011369E-2</c:v>
                </c:pt>
              </c:numCache>
            </c:numRef>
          </c:yVal>
        </c:ser>
        <c:axId val="97452032"/>
        <c:axId val="97453952"/>
      </c:scatterChart>
      <c:valAx>
        <c:axId val="974520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357662245861647"/>
              <c:y val="0.94480102695763801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453952"/>
        <c:crosses val="autoZero"/>
        <c:crossBetween val="midCat"/>
      </c:valAx>
      <c:valAx>
        <c:axId val="97453952"/>
        <c:scaling>
          <c:orientation val="minMax"/>
          <c:max val="6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45203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9337855419011509E-2"/>
          <c:y val="6.0333761232349167E-2"/>
          <c:w val="0.83995675526519742"/>
          <c:h val="0.87034659820282412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STOMP!$B$229:$B$259</c:f>
              <c:numCache>
                <c:formatCode>0.0000E+00</c:formatCode>
                <c:ptCount val="31"/>
                <c:pt idx="0">
                  <c:v>6</c:v>
                </c:pt>
                <c:pt idx="1">
                  <c:v>0.56337300000000001</c:v>
                </c:pt>
                <c:pt idx="2">
                  <c:v>-9.0241799999999997E-2</c:v>
                </c:pt>
                <c:pt idx="3">
                  <c:v>-9.4373299999999993E-2</c:v>
                </c:pt>
                <c:pt idx="4">
                  <c:v>-9.8669000000000007E-2</c:v>
                </c:pt>
                <c:pt idx="5">
                  <c:v>-0.10242999999999999</c:v>
                </c:pt>
                <c:pt idx="6">
                  <c:v>-0.106341</c:v>
                </c:pt>
                <c:pt idx="7">
                  <c:v>-0.110189</c:v>
                </c:pt>
                <c:pt idx="8">
                  <c:v>-0.114123</c:v>
                </c:pt>
                <c:pt idx="9">
                  <c:v>-0.117491</c:v>
                </c:pt>
                <c:pt idx="10">
                  <c:v>-0.120869</c:v>
                </c:pt>
                <c:pt idx="11">
                  <c:v>-0.124044</c:v>
                </c:pt>
                <c:pt idx="12">
                  <c:v>-0.12701599999999999</c:v>
                </c:pt>
                <c:pt idx="13">
                  <c:v>-0.12986200000000001</c:v>
                </c:pt>
                <c:pt idx="14">
                  <c:v>-0.132631</c:v>
                </c:pt>
                <c:pt idx="15">
                  <c:v>-0.13525300000000001</c:v>
                </c:pt>
                <c:pt idx="16">
                  <c:v>-0.137986</c:v>
                </c:pt>
                <c:pt idx="17">
                  <c:v>-0.140067</c:v>
                </c:pt>
                <c:pt idx="18">
                  <c:v>-0.142239</c:v>
                </c:pt>
                <c:pt idx="19">
                  <c:v>-0.14449600000000001</c:v>
                </c:pt>
                <c:pt idx="20">
                  <c:v>-0.14612600000000001</c:v>
                </c:pt>
                <c:pt idx="21">
                  <c:v>-0.147843</c:v>
                </c:pt>
                <c:pt idx="22">
                  <c:v>-0.149399</c:v>
                </c:pt>
                <c:pt idx="23">
                  <c:v>-0.150811</c:v>
                </c:pt>
                <c:pt idx="24">
                  <c:v>-0.15208199999999999</c:v>
                </c:pt>
                <c:pt idx="25">
                  <c:v>-0.153224</c:v>
                </c:pt>
                <c:pt idx="26">
                  <c:v>-0.154249</c:v>
                </c:pt>
                <c:pt idx="27">
                  <c:v>-0.155116</c:v>
                </c:pt>
                <c:pt idx="28">
                  <c:v>-0.15573500000000001</c:v>
                </c:pt>
                <c:pt idx="29">
                  <c:v>-0.15631300000000001</c:v>
                </c:pt>
                <c:pt idx="30">
                  <c:v>-0.157306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HydResSim!$E$229:$E$259</c:f>
              <c:numCache>
                <c:formatCode>0.0000E+00</c:formatCode>
                <c:ptCount val="31"/>
                <c:pt idx="0">
                  <c:v>6</c:v>
                </c:pt>
                <c:pt idx="1">
                  <c:v>3.26545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STARS!$A$230:$A$259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STARS!$D$230:$D$259</c:f>
              <c:numCache>
                <c:formatCode>0.00E+00</c:formatCode>
                <c:ptCount val="30"/>
                <c:pt idx="0">
                  <c:v>6.0138999999999996</c:v>
                </c:pt>
                <c:pt idx="1">
                  <c:v>2.1704000000000008</c:v>
                </c:pt>
                <c:pt idx="2">
                  <c:v>0.25120000000000076</c:v>
                </c:pt>
                <c:pt idx="3">
                  <c:v>-0.34029999999999916</c:v>
                </c:pt>
                <c:pt idx="4">
                  <c:v>-0.47464000000000084</c:v>
                </c:pt>
                <c:pt idx="5">
                  <c:v>-0.49865999999999921</c:v>
                </c:pt>
                <c:pt idx="6">
                  <c:v>-0.5</c:v>
                </c:pt>
                <c:pt idx="7">
                  <c:v>-0.5</c:v>
                </c:pt>
                <c:pt idx="8">
                  <c:v>-0.5</c:v>
                </c:pt>
                <c:pt idx="9">
                  <c:v>-0.5</c:v>
                </c:pt>
                <c:pt idx="10">
                  <c:v>-0.5</c:v>
                </c:pt>
                <c:pt idx="11">
                  <c:v>-0.5</c:v>
                </c:pt>
                <c:pt idx="12">
                  <c:v>-0.5</c:v>
                </c:pt>
                <c:pt idx="13">
                  <c:v>-0.5</c:v>
                </c:pt>
                <c:pt idx="14">
                  <c:v>-0.5</c:v>
                </c:pt>
                <c:pt idx="15">
                  <c:v>-0.5</c:v>
                </c:pt>
                <c:pt idx="16">
                  <c:v>-0.5</c:v>
                </c:pt>
                <c:pt idx="17">
                  <c:v>-0.5</c:v>
                </c:pt>
                <c:pt idx="18">
                  <c:v>-0.5</c:v>
                </c:pt>
                <c:pt idx="19">
                  <c:v>-0.5</c:v>
                </c:pt>
                <c:pt idx="20">
                  <c:v>-0.5</c:v>
                </c:pt>
                <c:pt idx="21">
                  <c:v>-0.5</c:v>
                </c:pt>
                <c:pt idx="22">
                  <c:v>-0.5</c:v>
                </c:pt>
                <c:pt idx="23">
                  <c:v>-0.5</c:v>
                </c:pt>
                <c:pt idx="24">
                  <c:v>-0.5</c:v>
                </c:pt>
                <c:pt idx="25">
                  <c:v>-0.5</c:v>
                </c:pt>
                <c:pt idx="26">
                  <c:v>-0.5</c:v>
                </c:pt>
                <c:pt idx="27">
                  <c:v>-0.5</c:v>
                </c:pt>
                <c:pt idx="28">
                  <c:v>-0.5</c:v>
                </c:pt>
                <c:pt idx="29">
                  <c:v>-0.5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TOUGH!$C$229:$C$259</c:f>
              <c:numCache>
                <c:formatCode>0.00E+00</c:formatCode>
                <c:ptCount val="31"/>
                <c:pt idx="0">
                  <c:v>6</c:v>
                </c:pt>
                <c:pt idx="1">
                  <c:v>2.2108831000000002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'MH21'!$A$229:$A$258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'MH21'!$D$229:$D$258</c:f>
              <c:numCache>
                <c:formatCode>General</c:formatCode>
                <c:ptCount val="30"/>
                <c:pt idx="0">
                  <c:v>6</c:v>
                </c:pt>
                <c:pt idx="1">
                  <c:v>1.51503E-2</c:v>
                </c:pt>
                <c:pt idx="2" formatCode="0.00E+00">
                  <c:v>-2.1310399999999998E-5</c:v>
                </c:pt>
                <c:pt idx="3" formatCode="0.00E+00">
                  <c:v>-2.31346E-5</c:v>
                </c:pt>
                <c:pt idx="4" formatCode="0.00E+00">
                  <c:v>-2.2223400000000001E-5</c:v>
                </c:pt>
                <c:pt idx="5" formatCode="0.00E+00">
                  <c:v>-2.15134E-5</c:v>
                </c:pt>
                <c:pt idx="6" formatCode="0.00E+00">
                  <c:v>-2.0967200000000001E-5</c:v>
                </c:pt>
                <c:pt idx="7" formatCode="0.00E+00">
                  <c:v>-2.05261E-5</c:v>
                </c:pt>
                <c:pt idx="8" formatCode="0.00E+00">
                  <c:v>-2.0158900000000001E-5</c:v>
                </c:pt>
                <c:pt idx="9" formatCode="0.00E+00">
                  <c:v>-1.9862599999999999E-5</c:v>
                </c:pt>
                <c:pt idx="10" formatCode="0.00E+00">
                  <c:v>-1.9678899999999999E-5</c:v>
                </c:pt>
                <c:pt idx="11" formatCode="0.00E+00">
                  <c:v>-1.9847199999999999E-5</c:v>
                </c:pt>
                <c:pt idx="12" formatCode="0.00E+00">
                  <c:v>-2.09309E-5</c:v>
                </c:pt>
                <c:pt idx="13" formatCode="0.00E+00">
                  <c:v>-2.3978800000000002E-5</c:v>
                </c:pt>
                <c:pt idx="14" formatCode="0.00E+00">
                  <c:v>-3.1097499999999998E-5</c:v>
                </c:pt>
                <c:pt idx="15" formatCode="0.00E+00">
                  <c:v>-4.5769500000000003E-5</c:v>
                </c:pt>
                <c:pt idx="16" formatCode="0.00E+00">
                  <c:v>-7.3002600000000005E-5</c:v>
                </c:pt>
                <c:pt idx="17">
                  <c:v>-1.1904399999999999E-4</c:v>
                </c:pt>
                <c:pt idx="18">
                  <c:v>-1.90519E-4</c:v>
                </c:pt>
                <c:pt idx="19">
                  <c:v>-2.9290400000000003E-4</c:v>
                </c:pt>
                <c:pt idx="20">
                  <c:v>-4.2868000000000002E-4</c:v>
                </c:pt>
                <c:pt idx="21">
                  <c:v>-5.9566199999999995E-4</c:v>
                </c:pt>
                <c:pt idx="22">
                  <c:v>-7.8651899999999996E-4</c:v>
                </c:pt>
                <c:pt idx="23">
                  <c:v>-9.89284E-4</c:v>
                </c:pt>
                <c:pt idx="24">
                  <c:v>-1.1899499999999999E-3</c:v>
                </c:pt>
                <c:pt idx="25">
                  <c:v>-1.3749400000000001E-3</c:v>
                </c:pt>
                <c:pt idx="26">
                  <c:v>-1.5336900000000001E-3</c:v>
                </c:pt>
                <c:pt idx="27">
                  <c:v>-1.6602500000000001E-3</c:v>
                </c:pt>
                <c:pt idx="28">
                  <c:v>-1.7526600000000001E-3</c:v>
                </c:pt>
                <c:pt idx="29">
                  <c:v>-1.8117999999999999E-3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stars_m!$B$195:$B$225</c:f>
              <c:numCache>
                <c:formatCode>General</c:formatCode>
                <c:ptCount val="31"/>
                <c:pt idx="0">
                  <c:v>5.9994500000000004</c:v>
                </c:pt>
                <c:pt idx="1">
                  <c:v>2.3151600000000001</c:v>
                </c:pt>
                <c:pt idx="2">
                  <c:v>-0.31268299999999999</c:v>
                </c:pt>
                <c:pt idx="3">
                  <c:v>-1.27563E-2</c:v>
                </c:pt>
                <c:pt idx="4">
                  <c:v>-3.87573E-3</c:v>
                </c:pt>
                <c:pt idx="5">
                  <c:v>-1.3458299999999999E-2</c:v>
                </c:pt>
                <c:pt idx="6">
                  <c:v>-1.86768E-2</c:v>
                </c:pt>
                <c:pt idx="7">
                  <c:v>-0.17218</c:v>
                </c:pt>
                <c:pt idx="8">
                  <c:v>-2.1972699999999999E-3</c:v>
                </c:pt>
                <c:pt idx="9">
                  <c:v>-5.5236800000000004E-3</c:v>
                </c:pt>
                <c:pt idx="10">
                  <c:v>-1.5716600000000001E-2</c:v>
                </c:pt>
                <c:pt idx="11">
                  <c:v>-4.64783E-2</c:v>
                </c:pt>
                <c:pt idx="12">
                  <c:v>-0.12448099999999999</c:v>
                </c:pt>
                <c:pt idx="13">
                  <c:v>-4.1290300000000002E-2</c:v>
                </c:pt>
                <c:pt idx="14">
                  <c:v>-0.15646399999999999</c:v>
                </c:pt>
                <c:pt idx="15">
                  <c:v>-5.3741499999999998E-2</c:v>
                </c:pt>
                <c:pt idx="16">
                  <c:v>-7.0037799999999997E-2</c:v>
                </c:pt>
                <c:pt idx="17">
                  <c:v>-1.8371599999999998E-2</c:v>
                </c:pt>
                <c:pt idx="18">
                  <c:v>-0.102844</c:v>
                </c:pt>
                <c:pt idx="19">
                  <c:v>-9.3322799999999997E-2</c:v>
                </c:pt>
                <c:pt idx="20">
                  <c:v>-9.3078599999999994E-3</c:v>
                </c:pt>
                <c:pt idx="21">
                  <c:v>-0.10836800000000001</c:v>
                </c:pt>
                <c:pt idx="22">
                  <c:v>-3.7994399999999998E-2</c:v>
                </c:pt>
                <c:pt idx="23">
                  <c:v>-2.5054900000000001E-2</c:v>
                </c:pt>
                <c:pt idx="24">
                  <c:v>-3.6041299999999998E-2</c:v>
                </c:pt>
                <c:pt idx="25">
                  <c:v>-6.3934299999999999E-2</c:v>
                </c:pt>
                <c:pt idx="26">
                  <c:v>-7.5683599999999997E-3</c:v>
                </c:pt>
                <c:pt idx="27">
                  <c:v>-2.2186299999999999E-2</c:v>
                </c:pt>
                <c:pt idx="28">
                  <c:v>-1.19629E-2</c:v>
                </c:pt>
                <c:pt idx="29">
                  <c:v>-9.3688999999999995E-3</c:v>
                </c:pt>
                <c:pt idx="30">
                  <c:v>-2.1057099999999998E-3</c:v>
                </c:pt>
              </c:numCache>
            </c:numRef>
          </c:yVal>
        </c:ser>
        <c:ser>
          <c:idx val="2"/>
          <c:order val="6"/>
          <c:tx>
            <c:v>UH_1h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UHoust!$C$196:$C$225</c:f>
              <c:numCache>
                <c:formatCode>General</c:formatCode>
                <c:ptCount val="30"/>
                <c:pt idx="0">
                  <c:v>5.0000000000011369E-2</c:v>
                </c:pt>
                <c:pt idx="1">
                  <c:v>5.0000000000011369E-2</c:v>
                </c:pt>
                <c:pt idx="2">
                  <c:v>5.0000000000011369E-2</c:v>
                </c:pt>
                <c:pt idx="3">
                  <c:v>5.0000000000011369E-2</c:v>
                </c:pt>
                <c:pt idx="4">
                  <c:v>5.0000000000011369E-2</c:v>
                </c:pt>
                <c:pt idx="5">
                  <c:v>5.0000000000011369E-2</c:v>
                </c:pt>
                <c:pt idx="6">
                  <c:v>5.0000000000011369E-2</c:v>
                </c:pt>
                <c:pt idx="7">
                  <c:v>5.0000000000011369E-2</c:v>
                </c:pt>
                <c:pt idx="8">
                  <c:v>5.0000000000011369E-2</c:v>
                </c:pt>
                <c:pt idx="9">
                  <c:v>5.0000000000011369E-2</c:v>
                </c:pt>
                <c:pt idx="10">
                  <c:v>5.0000000000011369E-2</c:v>
                </c:pt>
                <c:pt idx="11">
                  <c:v>5.0000000000011369E-2</c:v>
                </c:pt>
                <c:pt idx="12">
                  <c:v>5.0000000000011369E-2</c:v>
                </c:pt>
                <c:pt idx="13">
                  <c:v>5.0000000000011369E-2</c:v>
                </c:pt>
                <c:pt idx="14">
                  <c:v>5.0000000000011369E-2</c:v>
                </c:pt>
                <c:pt idx="15">
                  <c:v>5.0000000000011369E-2</c:v>
                </c:pt>
                <c:pt idx="16">
                  <c:v>5.0000000000011369E-2</c:v>
                </c:pt>
                <c:pt idx="17">
                  <c:v>5.0000000000011369E-2</c:v>
                </c:pt>
                <c:pt idx="18">
                  <c:v>5.0000000000011369E-2</c:v>
                </c:pt>
                <c:pt idx="19">
                  <c:v>5.0000000000011369E-2</c:v>
                </c:pt>
                <c:pt idx="20">
                  <c:v>5.0000000000011369E-2</c:v>
                </c:pt>
                <c:pt idx="21">
                  <c:v>5.0000000000011369E-2</c:v>
                </c:pt>
                <c:pt idx="22">
                  <c:v>5.0000000000011369E-2</c:v>
                </c:pt>
                <c:pt idx="23">
                  <c:v>5.0000000000011369E-2</c:v>
                </c:pt>
                <c:pt idx="24">
                  <c:v>5.0000000000011369E-2</c:v>
                </c:pt>
                <c:pt idx="25">
                  <c:v>5.0000000000011369E-2</c:v>
                </c:pt>
                <c:pt idx="26">
                  <c:v>5.0000000000011369E-2</c:v>
                </c:pt>
                <c:pt idx="27">
                  <c:v>5.0000000000011369E-2</c:v>
                </c:pt>
                <c:pt idx="28">
                  <c:v>5.0000000000011369E-2</c:v>
                </c:pt>
                <c:pt idx="29">
                  <c:v>5.0000000000011369E-2</c:v>
                </c:pt>
              </c:numCache>
            </c:numRef>
          </c:yVal>
        </c:ser>
        <c:axId val="97506816"/>
        <c:axId val="97508736"/>
      </c:scatterChart>
      <c:valAx>
        <c:axId val="97506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357662245861647"/>
              <c:y val="0.9473684210526315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08736"/>
        <c:crosses val="autoZero"/>
        <c:crossBetween val="midCat"/>
      </c:valAx>
      <c:valAx>
        <c:axId val="97508736"/>
        <c:scaling>
          <c:orientation val="minMax"/>
          <c:max val="6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0681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7130347520811261E-2"/>
          <c:y val="5.9050064184852376E-2"/>
          <c:w val="0.84106050921429754"/>
          <c:h val="0.8677792041078306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STOMP!$B$261:$B$291</c:f>
              <c:numCache>
                <c:formatCode>0.0000E+00</c:formatCode>
                <c:ptCount val="31"/>
                <c:pt idx="0">
                  <c:v>6</c:v>
                </c:pt>
                <c:pt idx="1">
                  <c:v>5.3238500000000002</c:v>
                </c:pt>
                <c:pt idx="2">
                  <c:v>3.9684900000000001</c:v>
                </c:pt>
                <c:pt idx="3">
                  <c:v>2.6174400000000002</c:v>
                </c:pt>
                <c:pt idx="4">
                  <c:v>1.27929</c:v>
                </c:pt>
                <c:pt idx="5">
                  <c:v>-4.6219499999999997E-2</c:v>
                </c:pt>
                <c:pt idx="6">
                  <c:v>-7.0438100000000003E-2</c:v>
                </c:pt>
                <c:pt idx="7">
                  <c:v>-7.1427099999999993E-2</c:v>
                </c:pt>
                <c:pt idx="8">
                  <c:v>-7.2171600000000002E-2</c:v>
                </c:pt>
                <c:pt idx="9">
                  <c:v>-7.25827E-2</c:v>
                </c:pt>
                <c:pt idx="10">
                  <c:v>-7.3114899999999997E-2</c:v>
                </c:pt>
                <c:pt idx="11">
                  <c:v>-7.3631500000000003E-2</c:v>
                </c:pt>
                <c:pt idx="12">
                  <c:v>-7.4125800000000006E-2</c:v>
                </c:pt>
                <c:pt idx="13">
                  <c:v>-7.4670700000000007E-2</c:v>
                </c:pt>
                <c:pt idx="14">
                  <c:v>-7.5307200000000005E-2</c:v>
                </c:pt>
                <c:pt idx="15">
                  <c:v>-7.5991400000000001E-2</c:v>
                </c:pt>
                <c:pt idx="16">
                  <c:v>-7.6882300000000001E-2</c:v>
                </c:pt>
                <c:pt idx="17">
                  <c:v>-7.7347799999999994E-2</c:v>
                </c:pt>
                <c:pt idx="18">
                  <c:v>-7.8028100000000003E-2</c:v>
                </c:pt>
                <c:pt idx="19">
                  <c:v>-7.89242E-2</c:v>
                </c:pt>
                <c:pt idx="20">
                  <c:v>-7.9368999999999995E-2</c:v>
                </c:pt>
                <c:pt idx="21">
                  <c:v>-7.9975299999999999E-2</c:v>
                </c:pt>
                <c:pt idx="22">
                  <c:v>-8.0562599999999998E-2</c:v>
                </c:pt>
                <c:pt idx="23">
                  <c:v>-8.1097699999999995E-2</c:v>
                </c:pt>
                <c:pt idx="24">
                  <c:v>-8.1571099999999994E-2</c:v>
                </c:pt>
                <c:pt idx="25">
                  <c:v>-8.19743E-2</c:v>
                </c:pt>
                <c:pt idx="26">
                  <c:v>-8.2305500000000004E-2</c:v>
                </c:pt>
                <c:pt idx="27">
                  <c:v>-8.2562899999999995E-2</c:v>
                </c:pt>
                <c:pt idx="28">
                  <c:v>-8.2748000000000002E-2</c:v>
                </c:pt>
                <c:pt idx="29">
                  <c:v>-8.2870299999999994E-2</c:v>
                </c:pt>
                <c:pt idx="30">
                  <c:v>-8.2969799999999996E-2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HydResSim!$E$261:$E$291</c:f>
              <c:numCache>
                <c:formatCode>0.0000E+00</c:formatCode>
                <c:ptCount val="31"/>
                <c:pt idx="0">
                  <c:v>6</c:v>
                </c:pt>
                <c:pt idx="1">
                  <c:v>5.3836500000000003</c:v>
                </c:pt>
                <c:pt idx="2">
                  <c:v>4.1685299999999996</c:v>
                </c:pt>
                <c:pt idx="3">
                  <c:v>2.9603999999999999</c:v>
                </c:pt>
                <c:pt idx="4">
                  <c:v>1.8030900000000001</c:v>
                </c:pt>
                <c:pt idx="5">
                  <c:v>0.76776999999999995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STARS!$A$262:$A$291</c:f>
              <c:numCache>
                <c:formatCode>General</c:formatCode>
                <c:ptCount val="30"/>
              </c:numCache>
            </c:numRef>
          </c:xVal>
          <c:yVal>
            <c:numRef>
              <c:f>STARS!$D$262:$D$291</c:f>
              <c:numCache>
                <c:formatCode>0.00E+00</c:formatCode>
                <c:ptCount val="30"/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TOUGH!$C$261:$C$291</c:f>
              <c:numCache>
                <c:formatCode>0.00E+00</c:formatCode>
                <c:ptCount val="31"/>
                <c:pt idx="0">
                  <c:v>6</c:v>
                </c:pt>
                <c:pt idx="1">
                  <c:v>5.3420066000000004</c:v>
                </c:pt>
                <c:pt idx="2">
                  <c:v>4.0386049000000002</c:v>
                </c:pt>
                <c:pt idx="3">
                  <c:v>2.7170871000000001</c:v>
                </c:pt>
                <c:pt idx="4">
                  <c:v>1.3871024999999999</c:v>
                </c:pt>
                <c:pt idx="5">
                  <c:v>5.8719561000000003E-2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'MH21'!$A$261:$A$290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'MH21'!$D$261:$D$290</c:f>
              <c:numCache>
                <c:formatCode>General</c:formatCode>
                <c:ptCount val="30"/>
                <c:pt idx="0">
                  <c:v>6</c:v>
                </c:pt>
                <c:pt idx="1">
                  <c:v>5.3558700000000004</c:v>
                </c:pt>
                <c:pt idx="2">
                  <c:v>4.0524399999999998</c:v>
                </c:pt>
                <c:pt idx="3">
                  <c:v>2.7193100000000001</c:v>
                </c:pt>
                <c:pt idx="4">
                  <c:v>1.35992</c:v>
                </c:pt>
                <c:pt idx="5">
                  <c:v>3.8895299999999999E-4</c:v>
                </c:pt>
                <c:pt idx="6" formatCode="0.00E+00">
                  <c:v>2.5326800000000002E-8</c:v>
                </c:pt>
                <c:pt idx="7" formatCode="0.00E+00">
                  <c:v>-5.6816099999999998E-9</c:v>
                </c:pt>
                <c:pt idx="8" formatCode="0.00E+00">
                  <c:v>-3.1247400000000001E-9</c:v>
                </c:pt>
                <c:pt idx="9" formatCode="0.00E+00">
                  <c:v>-2.10952E-9</c:v>
                </c:pt>
                <c:pt idx="10" formatCode="0.00E+00">
                  <c:v>-1.5670000000000001E-9</c:v>
                </c:pt>
                <c:pt idx="11" formatCode="0.00E+00">
                  <c:v>-1.2291800000000001E-9</c:v>
                </c:pt>
                <c:pt idx="12" formatCode="0.00E+00">
                  <c:v>-1.00522E-9</c:v>
                </c:pt>
                <c:pt idx="13" formatCode="0.00E+00">
                  <c:v>-8.4872900000000002E-10</c:v>
                </c:pt>
                <c:pt idx="14" formatCode="0.00E+00">
                  <c:v>-7.2532199999999995E-10</c:v>
                </c:pt>
                <c:pt idx="15" formatCode="0.00E+00">
                  <c:v>-6.2306100000000003E-10</c:v>
                </c:pt>
                <c:pt idx="16" formatCode="0.00E+00">
                  <c:v>-5.3614700000000003E-10</c:v>
                </c:pt>
                <c:pt idx="17" formatCode="0.00E+00">
                  <c:v>-4.6077299999999998E-10</c:v>
                </c:pt>
                <c:pt idx="18" formatCode="0.00E+00">
                  <c:v>-3.9460700000000002E-10</c:v>
                </c:pt>
                <c:pt idx="19" formatCode="0.00E+00">
                  <c:v>-3.3594500000000002E-10</c:v>
                </c:pt>
                <c:pt idx="20" formatCode="0.00E+00">
                  <c:v>-2.8359200000000002E-10</c:v>
                </c:pt>
                <c:pt idx="21" formatCode="0.00E+00">
                  <c:v>-2.3686700000000001E-10</c:v>
                </c:pt>
                <c:pt idx="22" formatCode="0.00E+00">
                  <c:v>-1.95087E-10</c:v>
                </c:pt>
                <c:pt idx="23" formatCode="0.00E+00">
                  <c:v>-1.58025E-10</c:v>
                </c:pt>
                <c:pt idx="24" formatCode="0.00E+00">
                  <c:v>-1.25397E-10</c:v>
                </c:pt>
                <c:pt idx="25" formatCode="0.00E+00">
                  <c:v>-9.7202200000000001E-11</c:v>
                </c:pt>
                <c:pt idx="26" formatCode="0.00E+00">
                  <c:v>-7.3328000000000003E-11</c:v>
                </c:pt>
                <c:pt idx="27" formatCode="0.00E+00">
                  <c:v>-5.3887599999999998E-11</c:v>
                </c:pt>
                <c:pt idx="28" formatCode="0.00E+00">
                  <c:v>-3.89377E-11</c:v>
                </c:pt>
                <c:pt idx="29" formatCode="0.00E+00">
                  <c:v>-2.85354E-11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stars_m!$B$227:$B$257</c:f>
              <c:numCache>
                <c:formatCode>General</c:formatCode>
                <c:ptCount val="31"/>
                <c:pt idx="0">
                  <c:v>5.9999399999999996</c:v>
                </c:pt>
                <c:pt idx="1">
                  <c:v>5.3302300000000002</c:v>
                </c:pt>
                <c:pt idx="2">
                  <c:v>4.0132399999999997</c:v>
                </c:pt>
                <c:pt idx="3">
                  <c:v>2.6981799999999998</c:v>
                </c:pt>
                <c:pt idx="4">
                  <c:v>1.4285300000000001</c:v>
                </c:pt>
                <c:pt idx="5">
                  <c:v>0.36584499999999998</c:v>
                </c:pt>
                <c:pt idx="6">
                  <c:v>-1.86768E-2</c:v>
                </c:pt>
                <c:pt idx="7">
                  <c:v>-0.17218</c:v>
                </c:pt>
                <c:pt idx="8">
                  <c:v>-2.1972699999999999E-3</c:v>
                </c:pt>
                <c:pt idx="9">
                  <c:v>-5.5236800000000004E-3</c:v>
                </c:pt>
                <c:pt idx="10">
                  <c:v>-1.5716600000000001E-2</c:v>
                </c:pt>
                <c:pt idx="11">
                  <c:v>-4.64783E-2</c:v>
                </c:pt>
                <c:pt idx="12">
                  <c:v>-0.12448099999999999</c:v>
                </c:pt>
                <c:pt idx="13">
                  <c:v>-4.1290300000000002E-2</c:v>
                </c:pt>
                <c:pt idx="14">
                  <c:v>-0.15646399999999999</c:v>
                </c:pt>
                <c:pt idx="15">
                  <c:v>-5.3741499999999998E-2</c:v>
                </c:pt>
                <c:pt idx="16">
                  <c:v>-7.0037799999999997E-2</c:v>
                </c:pt>
                <c:pt idx="17">
                  <c:v>-1.8371599999999998E-2</c:v>
                </c:pt>
                <c:pt idx="18">
                  <c:v>-0.102844</c:v>
                </c:pt>
                <c:pt idx="19">
                  <c:v>-9.3322799999999997E-2</c:v>
                </c:pt>
                <c:pt idx="20">
                  <c:v>-9.3078599999999994E-3</c:v>
                </c:pt>
                <c:pt idx="21">
                  <c:v>-0.10836800000000001</c:v>
                </c:pt>
                <c:pt idx="22">
                  <c:v>-3.7994399999999998E-2</c:v>
                </c:pt>
                <c:pt idx="23">
                  <c:v>-2.5054900000000001E-2</c:v>
                </c:pt>
                <c:pt idx="24">
                  <c:v>-3.6041299999999998E-2</c:v>
                </c:pt>
                <c:pt idx="25">
                  <c:v>-6.3934299999999999E-2</c:v>
                </c:pt>
                <c:pt idx="26">
                  <c:v>-7.5683599999999997E-3</c:v>
                </c:pt>
                <c:pt idx="27">
                  <c:v>-2.2186299999999999E-2</c:v>
                </c:pt>
                <c:pt idx="28">
                  <c:v>-1.19629E-2</c:v>
                </c:pt>
                <c:pt idx="29">
                  <c:v>-9.3688999999999995E-3</c:v>
                </c:pt>
                <c:pt idx="30">
                  <c:v>-5.6762699999999998E-3</c:v>
                </c:pt>
              </c:numCache>
            </c:numRef>
          </c:yVal>
        </c:ser>
        <c:ser>
          <c:idx val="2"/>
          <c:order val="6"/>
          <c:tx>
            <c:v>UH_1d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UHoust!$C$228:$C$257</c:f>
              <c:numCache>
                <c:formatCode>General</c:formatCode>
                <c:ptCount val="30"/>
                <c:pt idx="0">
                  <c:v>5.3629999999999995</c:v>
                </c:pt>
                <c:pt idx="1">
                  <c:v>4.0720000000000027</c:v>
                </c:pt>
                <c:pt idx="2">
                  <c:v>2.7549999999999999</c:v>
                </c:pt>
                <c:pt idx="3">
                  <c:v>1.4150000000000205</c:v>
                </c:pt>
                <c:pt idx="4">
                  <c:v>5.0000000000011369E-2</c:v>
                </c:pt>
                <c:pt idx="5">
                  <c:v>5.0000000000011369E-2</c:v>
                </c:pt>
                <c:pt idx="6">
                  <c:v>5.0000000000011369E-2</c:v>
                </c:pt>
                <c:pt idx="7">
                  <c:v>5.0000000000011369E-2</c:v>
                </c:pt>
                <c:pt idx="8">
                  <c:v>5.0000000000011369E-2</c:v>
                </c:pt>
                <c:pt idx="9">
                  <c:v>5.0000000000011369E-2</c:v>
                </c:pt>
                <c:pt idx="10">
                  <c:v>5.0000000000011369E-2</c:v>
                </c:pt>
                <c:pt idx="11">
                  <c:v>5.0000000000011369E-2</c:v>
                </c:pt>
                <c:pt idx="12">
                  <c:v>5.0000000000011369E-2</c:v>
                </c:pt>
                <c:pt idx="13">
                  <c:v>5.0000000000011369E-2</c:v>
                </c:pt>
                <c:pt idx="14">
                  <c:v>5.0000000000011369E-2</c:v>
                </c:pt>
                <c:pt idx="15">
                  <c:v>5.0000000000011369E-2</c:v>
                </c:pt>
                <c:pt idx="16">
                  <c:v>5.0000000000011369E-2</c:v>
                </c:pt>
                <c:pt idx="17">
                  <c:v>5.0000000000011369E-2</c:v>
                </c:pt>
                <c:pt idx="18">
                  <c:v>5.0000000000011369E-2</c:v>
                </c:pt>
                <c:pt idx="19">
                  <c:v>5.0000000000011369E-2</c:v>
                </c:pt>
                <c:pt idx="20">
                  <c:v>5.0000000000011369E-2</c:v>
                </c:pt>
                <c:pt idx="21">
                  <c:v>5.0000000000011369E-2</c:v>
                </c:pt>
                <c:pt idx="22">
                  <c:v>5.0000000000011369E-2</c:v>
                </c:pt>
                <c:pt idx="23">
                  <c:v>5.0000000000011369E-2</c:v>
                </c:pt>
                <c:pt idx="24">
                  <c:v>5.0000000000011369E-2</c:v>
                </c:pt>
                <c:pt idx="25">
                  <c:v>5.0000000000011369E-2</c:v>
                </c:pt>
                <c:pt idx="26">
                  <c:v>5.0000000000011369E-2</c:v>
                </c:pt>
                <c:pt idx="27">
                  <c:v>5.0000000000011369E-2</c:v>
                </c:pt>
                <c:pt idx="28">
                  <c:v>5.0000000000011369E-2</c:v>
                </c:pt>
                <c:pt idx="29">
                  <c:v>5.0000000000011369E-2</c:v>
                </c:pt>
              </c:numCache>
            </c:numRef>
          </c:yVal>
        </c:ser>
        <c:axId val="97569792"/>
        <c:axId val="97580160"/>
      </c:scatterChart>
      <c:valAx>
        <c:axId val="975697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247286969923457"/>
              <c:y val="0.9460847240051347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80160"/>
        <c:crosses val="autoZero"/>
        <c:crossBetween val="midCat"/>
      </c:valAx>
      <c:valAx>
        <c:axId val="97580160"/>
        <c:scaling>
          <c:orientation val="minMax"/>
          <c:max val="6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6979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3819085673510869E-2"/>
          <c:y val="5.7068814178033521E-2"/>
          <c:w val="0.845475525010698"/>
          <c:h val="0.83657693510980957"/>
        </c:manualLayout>
      </c:layout>
      <c:scatterChart>
        <c:scatterStyle val="lineMarker"/>
        <c:ser>
          <c:idx val="2"/>
          <c:order val="0"/>
          <c:tx>
            <c:v>STOMP_3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STOMP!$I$37:$I$67</c:f>
              <c:numCache>
                <c:formatCode>0.0000E+00</c:formatCode>
                <c:ptCount val="31"/>
                <c:pt idx="0">
                  <c:v>1</c:v>
                </c:pt>
                <c:pt idx="1">
                  <c:v>4.05989E-2</c:v>
                </c:pt>
                <c:pt idx="2">
                  <c:v>4.8147500000000003E-2</c:v>
                </c:pt>
                <c:pt idx="3">
                  <c:v>5.6989900000000003E-2</c:v>
                </c:pt>
                <c:pt idx="4">
                  <c:v>8.7998099999999996E-2</c:v>
                </c:pt>
                <c:pt idx="5">
                  <c:v>6.95717E-2</c:v>
                </c:pt>
                <c:pt idx="6">
                  <c:v>5.3741799999999999E-2</c:v>
                </c:pt>
                <c:pt idx="7">
                  <c:v>4.4677599999999998E-2</c:v>
                </c:pt>
                <c:pt idx="8">
                  <c:v>5.2993999999999999E-2</c:v>
                </c:pt>
                <c:pt idx="9">
                  <c:v>6.4705799999999994E-2</c:v>
                </c:pt>
                <c:pt idx="10">
                  <c:v>6.5819100000000005E-2</c:v>
                </c:pt>
                <c:pt idx="11">
                  <c:v>6.6871E-2</c:v>
                </c:pt>
                <c:pt idx="12">
                  <c:v>6.78642E-2</c:v>
                </c:pt>
                <c:pt idx="13">
                  <c:v>6.8799600000000002E-2</c:v>
                </c:pt>
                <c:pt idx="14">
                  <c:v>6.9678100000000007E-2</c:v>
                </c:pt>
                <c:pt idx="15">
                  <c:v>7.0500400000000005E-2</c:v>
                </c:pt>
                <c:pt idx="16">
                  <c:v>7.1266800000000005E-2</c:v>
                </c:pt>
                <c:pt idx="17">
                  <c:v>7.1978100000000003E-2</c:v>
                </c:pt>
                <c:pt idx="18">
                  <c:v>7.2634900000000002E-2</c:v>
                </c:pt>
                <c:pt idx="19">
                  <c:v>7.3237499999999997E-2</c:v>
                </c:pt>
                <c:pt idx="20">
                  <c:v>7.37868E-2</c:v>
                </c:pt>
                <c:pt idx="21">
                  <c:v>7.4283399999999999E-2</c:v>
                </c:pt>
                <c:pt idx="22">
                  <c:v>7.47279E-2</c:v>
                </c:pt>
                <c:pt idx="23">
                  <c:v>7.5121099999999996E-2</c:v>
                </c:pt>
                <c:pt idx="24">
                  <c:v>7.5463500000000003E-2</c:v>
                </c:pt>
                <c:pt idx="25">
                  <c:v>7.5755799999999998E-2</c:v>
                </c:pt>
                <c:pt idx="26">
                  <c:v>7.5998399999999994E-2</c:v>
                </c:pt>
                <c:pt idx="27">
                  <c:v>7.6191999999999996E-2</c:v>
                </c:pt>
                <c:pt idx="28">
                  <c:v>7.6336799999999996E-2</c:v>
                </c:pt>
                <c:pt idx="29">
                  <c:v>7.6433200000000007E-2</c:v>
                </c:pt>
                <c:pt idx="30">
                  <c:v>7.6481400000000005E-2</c:v>
                </c:pt>
              </c:numCache>
            </c:numRef>
          </c:yVal>
        </c:ser>
        <c:ser>
          <c:idx val="6"/>
          <c:order val="1"/>
          <c:tx>
            <c:v>HydResSim_3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HydResSim!$AA$37:$AA$67</c:f>
              <c:numCache>
                <c:formatCode>0.00E+00</c:formatCode>
                <c:ptCount val="31"/>
                <c:pt idx="0">
                  <c:v>1</c:v>
                </c:pt>
                <c:pt idx="1">
                  <c:v>0.13141</c:v>
                </c:pt>
                <c:pt idx="2">
                  <c:v>6.0560999999999997E-2</c:v>
                </c:pt>
                <c:pt idx="3">
                  <c:v>6.8214999999999998E-2</c:v>
                </c:pt>
                <c:pt idx="4">
                  <c:v>7.5435000000000002E-2</c:v>
                </c:pt>
                <c:pt idx="5">
                  <c:v>3.3270000000000001E-2</c:v>
                </c:pt>
                <c:pt idx="6">
                  <c:v>7.1296999999999999E-2</c:v>
                </c:pt>
                <c:pt idx="7">
                  <c:v>6.3106999999999996E-2</c:v>
                </c:pt>
                <c:pt idx="8">
                  <c:v>5.6575E-2</c:v>
                </c:pt>
                <c:pt idx="9">
                  <c:v>5.3009000000000001E-2</c:v>
                </c:pt>
                <c:pt idx="10">
                  <c:v>5.4038000000000003E-2</c:v>
                </c:pt>
                <c:pt idx="11">
                  <c:v>6.1339999999999999E-2</c:v>
                </c:pt>
                <c:pt idx="12">
                  <c:v>6.8469000000000002E-2</c:v>
                </c:pt>
                <c:pt idx="13">
                  <c:v>7.2736999999999996E-2</c:v>
                </c:pt>
                <c:pt idx="14">
                  <c:v>7.4980000000000005E-2</c:v>
                </c:pt>
                <c:pt idx="15">
                  <c:v>7.5065000000000007E-2</c:v>
                </c:pt>
                <c:pt idx="16">
                  <c:v>7.5147000000000005E-2</c:v>
                </c:pt>
                <c:pt idx="17">
                  <c:v>7.5225E-2</c:v>
                </c:pt>
                <c:pt idx="18">
                  <c:v>7.5299000000000005E-2</c:v>
                </c:pt>
                <c:pt idx="19">
                  <c:v>7.5369000000000005E-2</c:v>
                </c:pt>
                <c:pt idx="20">
                  <c:v>7.5435000000000002E-2</c:v>
                </c:pt>
                <c:pt idx="21">
                  <c:v>7.5495000000000007E-2</c:v>
                </c:pt>
                <c:pt idx="22">
                  <c:v>7.5550000000000006E-2</c:v>
                </c:pt>
                <c:pt idx="23">
                  <c:v>7.5600000000000001E-2</c:v>
                </c:pt>
                <c:pt idx="24">
                  <c:v>7.5643000000000002E-2</c:v>
                </c:pt>
                <c:pt idx="25">
                  <c:v>7.5680999999999998E-2</c:v>
                </c:pt>
                <c:pt idx="26">
                  <c:v>7.5713000000000003E-2</c:v>
                </c:pt>
                <c:pt idx="27">
                  <c:v>7.5739000000000001E-2</c:v>
                </c:pt>
                <c:pt idx="28">
                  <c:v>7.5758000000000006E-2</c:v>
                </c:pt>
                <c:pt idx="29">
                  <c:v>7.5771000000000005E-2</c:v>
                </c:pt>
                <c:pt idx="30">
                  <c:v>7.5777999999999998E-2</c:v>
                </c:pt>
              </c:numCache>
            </c:numRef>
          </c:yVal>
        </c:ser>
        <c:ser>
          <c:idx val="17"/>
          <c:order val="2"/>
          <c:tx>
            <c:v>TOUGH_3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TOUGH!$J$37:$J$67</c:f>
              <c:numCache>
                <c:formatCode>0.00E+00</c:formatCode>
                <c:ptCount val="31"/>
                <c:pt idx="0">
                  <c:v>1</c:v>
                </c:pt>
                <c:pt idx="1">
                  <c:v>7.6724482999999996E-2</c:v>
                </c:pt>
                <c:pt idx="2">
                  <c:v>4.5488467999999997E-2</c:v>
                </c:pt>
                <c:pt idx="3">
                  <c:v>4.3858198000000001E-2</c:v>
                </c:pt>
                <c:pt idx="4">
                  <c:v>7.1555345000000006E-2</c:v>
                </c:pt>
                <c:pt idx="5">
                  <c:v>7.4817150999999998E-2</c:v>
                </c:pt>
                <c:pt idx="6">
                  <c:v>6.5984808000000006E-2</c:v>
                </c:pt>
                <c:pt idx="7">
                  <c:v>5.8778483999999999E-2</c:v>
                </c:pt>
                <c:pt idx="8">
                  <c:v>5.4104840000000001E-2</c:v>
                </c:pt>
                <c:pt idx="9">
                  <c:v>5.2957166E-2</c:v>
                </c:pt>
                <c:pt idx="10">
                  <c:v>5.7427636999999997E-2</c:v>
                </c:pt>
                <c:pt idx="11">
                  <c:v>6.5462593999999999E-2</c:v>
                </c:pt>
                <c:pt idx="12">
                  <c:v>7.0844012999999997E-2</c:v>
                </c:pt>
                <c:pt idx="13">
                  <c:v>7.3992344000000002E-2</c:v>
                </c:pt>
                <c:pt idx="14">
                  <c:v>7.5008295000000003E-2</c:v>
                </c:pt>
                <c:pt idx="15">
                  <c:v>7.5093213000000006E-2</c:v>
                </c:pt>
                <c:pt idx="16">
                  <c:v>7.5174952000000003E-2</c:v>
                </c:pt>
                <c:pt idx="17">
                  <c:v>7.5253083999999998E-2</c:v>
                </c:pt>
                <c:pt idx="18">
                  <c:v>7.5327224999999998E-2</c:v>
                </c:pt>
                <c:pt idx="19">
                  <c:v>7.5397017999999996E-2</c:v>
                </c:pt>
                <c:pt idx="20">
                  <c:v>7.5462136999999999E-2</c:v>
                </c:pt>
                <c:pt idx="21">
                  <c:v>7.5522281999999996E-2</c:v>
                </c:pt>
                <c:pt idx="22">
                  <c:v>7.5577182000000007E-2</c:v>
                </c:pt>
                <c:pt idx="23">
                  <c:v>7.5626593000000006E-2</c:v>
                </c:pt>
                <c:pt idx="24">
                  <c:v>7.5670298999999996E-2</c:v>
                </c:pt>
                <c:pt idx="25">
                  <c:v>7.5708111999999994E-2</c:v>
                </c:pt>
                <c:pt idx="26">
                  <c:v>7.5739870000000001E-2</c:v>
                </c:pt>
                <c:pt idx="27">
                  <c:v>7.5765438000000004E-2</c:v>
                </c:pt>
                <c:pt idx="28">
                  <c:v>7.5784708000000006E-2</c:v>
                </c:pt>
                <c:pt idx="29">
                  <c:v>7.5797601000000006E-2</c:v>
                </c:pt>
                <c:pt idx="30">
                  <c:v>7.5804061000000006E-2</c:v>
                </c:pt>
              </c:numCache>
            </c:numRef>
          </c:yVal>
        </c:ser>
        <c:ser>
          <c:idx val="0"/>
          <c:order val="3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STARS!$Y$38:$Y$67</c:f>
              <c:numCache>
                <c:formatCode>General</c:formatCode>
                <c:ptCount val="30"/>
                <c:pt idx="0">
                  <c:v>1</c:v>
                </c:pt>
                <c:pt idx="1">
                  <c:v>2.4612111249926856E-2</c:v>
                </c:pt>
                <c:pt idx="2">
                  <c:v>3.5820399174071975E-2</c:v>
                </c:pt>
                <c:pt idx="3">
                  <c:v>5.6140850437246488E-2</c:v>
                </c:pt>
                <c:pt idx="4">
                  <c:v>7.8156751145402922E-2</c:v>
                </c:pt>
                <c:pt idx="5">
                  <c:v>9.0241408224260466E-2</c:v>
                </c:pt>
                <c:pt idx="6">
                  <c:v>8.2325546591692E-2</c:v>
                </c:pt>
                <c:pt idx="7">
                  <c:v>6.401036419577455E-2</c:v>
                </c:pt>
                <c:pt idx="8">
                  <c:v>5.747132259658326E-2</c:v>
                </c:pt>
                <c:pt idx="9">
                  <c:v>5.7846819060288254E-2</c:v>
                </c:pt>
                <c:pt idx="10">
                  <c:v>5.0018615250043842E-2</c:v>
                </c:pt>
                <c:pt idx="11">
                  <c:v>4.7649998427420799E-2</c:v>
                </c:pt>
                <c:pt idx="12">
                  <c:v>4.7613713861918268E-2</c:v>
                </c:pt>
                <c:pt idx="13">
                  <c:v>5.4511464344613285E-2</c:v>
                </c:pt>
                <c:pt idx="14">
                  <c:v>5.9742600359520823E-2</c:v>
                </c:pt>
                <c:pt idx="15">
                  <c:v>6.3840314811746096E-2</c:v>
                </c:pt>
                <c:pt idx="16">
                  <c:v>6.6592978152656829E-2</c:v>
                </c:pt>
                <c:pt idx="17">
                  <c:v>6.8141148870619075E-2</c:v>
                </c:pt>
                <c:pt idx="18">
                  <c:v>6.9091341393130862E-2</c:v>
                </c:pt>
                <c:pt idx="19">
                  <c:v>6.9412711107996239E-2</c:v>
                </c:pt>
                <c:pt idx="20">
                  <c:v>6.9565984091421881E-2</c:v>
                </c:pt>
                <c:pt idx="21">
                  <c:v>6.9704468986598905E-2</c:v>
                </c:pt>
                <c:pt idx="22">
                  <c:v>6.9828106245734822E-2</c:v>
                </c:pt>
                <c:pt idx="23">
                  <c:v>6.9935685351838861E-2</c:v>
                </c:pt>
                <c:pt idx="24">
                  <c:v>7.0028314875432957E-2</c:v>
                </c:pt>
                <c:pt idx="25">
                  <c:v>7.0105375390590322E-2</c:v>
                </c:pt>
                <c:pt idx="26">
                  <c:v>7.0166832508613247E-2</c:v>
                </c:pt>
                <c:pt idx="27">
                  <c:v>7.0213239014483231E-2</c:v>
                </c:pt>
                <c:pt idx="28">
                  <c:v>7.0243414213005603E-2</c:v>
                </c:pt>
                <c:pt idx="29">
                  <c:v>7.0258505053786752E-2</c:v>
                </c:pt>
              </c:numCache>
            </c:numRef>
          </c:yVal>
        </c:ser>
        <c:axId val="97618176"/>
        <c:axId val="97632640"/>
      </c:scatterChart>
      <c:valAx>
        <c:axId val="976181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033844991165982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32640"/>
        <c:crosses val="autoZero"/>
        <c:crossBetween val="midCat"/>
      </c:valAx>
      <c:valAx>
        <c:axId val="97632640"/>
        <c:scaling>
          <c:orientation val="minMax"/>
          <c:max val="1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1817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5.2971643062170774E-2"/>
          <c:w val="0.84437177106159789"/>
          <c:h val="0.83850234993533734"/>
        </c:manualLayout>
      </c:layout>
      <c:scatterChart>
        <c:scatterStyle val="lineMarker"/>
        <c:ser>
          <c:idx val="3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STOMP!$I$69:$I$99</c:f>
              <c:numCache>
                <c:formatCode>0.0000E+00</c:formatCode>
                <c:ptCount val="31"/>
                <c:pt idx="0">
                  <c:v>1</c:v>
                </c:pt>
                <c:pt idx="1">
                  <c:v>3.7724000000000001E-2</c:v>
                </c:pt>
                <c:pt idx="2">
                  <c:v>3.55047E-2</c:v>
                </c:pt>
                <c:pt idx="3">
                  <c:v>4.0695000000000002E-2</c:v>
                </c:pt>
                <c:pt idx="4">
                  <c:v>4.2822800000000001E-2</c:v>
                </c:pt>
                <c:pt idx="5">
                  <c:v>4.8812500000000002E-2</c:v>
                </c:pt>
                <c:pt idx="6">
                  <c:v>8.6217299999999997E-2</c:v>
                </c:pt>
                <c:pt idx="7">
                  <c:v>7.4988600000000002E-2</c:v>
                </c:pt>
                <c:pt idx="8">
                  <c:v>6.5234799999999996E-2</c:v>
                </c:pt>
                <c:pt idx="9">
                  <c:v>5.7220800000000002E-2</c:v>
                </c:pt>
                <c:pt idx="10">
                  <c:v>5.0894399999999999E-2</c:v>
                </c:pt>
                <c:pt idx="11">
                  <c:v>4.6399799999999998E-2</c:v>
                </c:pt>
                <c:pt idx="12">
                  <c:v>4.4271400000000002E-2</c:v>
                </c:pt>
                <c:pt idx="13">
                  <c:v>4.8691400000000003E-2</c:v>
                </c:pt>
                <c:pt idx="14">
                  <c:v>5.8254399999999998E-2</c:v>
                </c:pt>
                <c:pt idx="15">
                  <c:v>6.4120899999999995E-2</c:v>
                </c:pt>
                <c:pt idx="16">
                  <c:v>6.4725599999999994E-2</c:v>
                </c:pt>
                <c:pt idx="17">
                  <c:v>6.5102900000000005E-2</c:v>
                </c:pt>
                <c:pt idx="18">
                  <c:v>6.5460500000000005E-2</c:v>
                </c:pt>
                <c:pt idx="19">
                  <c:v>6.5795999999999993E-2</c:v>
                </c:pt>
                <c:pt idx="20">
                  <c:v>6.6108100000000003E-2</c:v>
                </c:pt>
                <c:pt idx="21">
                  <c:v>6.6395200000000001E-2</c:v>
                </c:pt>
                <c:pt idx="22">
                  <c:v>6.6656400000000005E-2</c:v>
                </c:pt>
                <c:pt idx="23">
                  <c:v>6.68908E-2</c:v>
                </c:pt>
                <c:pt idx="24">
                  <c:v>6.7097500000000004E-2</c:v>
                </c:pt>
                <c:pt idx="25">
                  <c:v>6.7276000000000002E-2</c:v>
                </c:pt>
                <c:pt idx="26">
                  <c:v>6.7425499999999999E-2</c:v>
                </c:pt>
                <c:pt idx="27">
                  <c:v>6.75457E-2</c:v>
                </c:pt>
                <c:pt idx="28">
                  <c:v>6.7636199999999994E-2</c:v>
                </c:pt>
                <c:pt idx="29">
                  <c:v>6.7696800000000001E-2</c:v>
                </c:pt>
                <c:pt idx="30">
                  <c:v>6.7727099999999998E-2</c:v>
                </c:pt>
              </c:numCache>
            </c:numRef>
          </c:yVal>
        </c:ser>
        <c:ser>
          <c:idx val="7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HydResSim!$A$133:$A$163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HydResSim!$AA$69:$AA$99</c:f>
              <c:numCache>
                <c:formatCode>0.00E+00</c:formatCode>
                <c:ptCount val="31"/>
                <c:pt idx="0">
                  <c:v>1</c:v>
                </c:pt>
                <c:pt idx="1">
                  <c:v>0.15484999999999999</c:v>
                </c:pt>
                <c:pt idx="2">
                  <c:v>5.6226999999999999E-2</c:v>
                </c:pt>
                <c:pt idx="3">
                  <c:v>6.3189999999999996E-2</c:v>
                </c:pt>
                <c:pt idx="4">
                  <c:v>7.1766999999999997E-2</c:v>
                </c:pt>
                <c:pt idx="5">
                  <c:v>4.9548000000000002E-2</c:v>
                </c:pt>
                <c:pt idx="6">
                  <c:v>5.2650000000000002E-2</c:v>
                </c:pt>
                <c:pt idx="7">
                  <c:v>9.3907000000000004E-2</c:v>
                </c:pt>
                <c:pt idx="8">
                  <c:v>4.0731999999999997E-2</c:v>
                </c:pt>
                <c:pt idx="9">
                  <c:v>7.1032999999999999E-2</c:v>
                </c:pt>
                <c:pt idx="10">
                  <c:v>6.6647999999999999E-2</c:v>
                </c:pt>
                <c:pt idx="11">
                  <c:v>6.2053999999999998E-2</c:v>
                </c:pt>
                <c:pt idx="12">
                  <c:v>5.8167000000000003E-2</c:v>
                </c:pt>
                <c:pt idx="13">
                  <c:v>5.5088999999999999E-2</c:v>
                </c:pt>
                <c:pt idx="14">
                  <c:v>5.2933000000000001E-2</c:v>
                </c:pt>
                <c:pt idx="15">
                  <c:v>5.1905E-2</c:v>
                </c:pt>
                <c:pt idx="16">
                  <c:v>5.2315E-2</c:v>
                </c:pt>
                <c:pt idx="17">
                  <c:v>5.4623999999999999E-2</c:v>
                </c:pt>
                <c:pt idx="18">
                  <c:v>5.8763999999999997E-2</c:v>
                </c:pt>
                <c:pt idx="19">
                  <c:v>6.3038999999999998E-2</c:v>
                </c:pt>
                <c:pt idx="20">
                  <c:v>6.6319000000000003E-2</c:v>
                </c:pt>
                <c:pt idx="21">
                  <c:v>6.8664000000000003E-2</c:v>
                </c:pt>
                <c:pt idx="22">
                  <c:v>7.0361999999999994E-2</c:v>
                </c:pt>
                <c:pt idx="23">
                  <c:v>7.1579000000000004E-2</c:v>
                </c:pt>
                <c:pt idx="24">
                  <c:v>7.2470999999999994E-2</c:v>
                </c:pt>
                <c:pt idx="25">
                  <c:v>7.3099999999999998E-2</c:v>
                </c:pt>
                <c:pt idx="26">
                  <c:v>7.3561000000000001E-2</c:v>
                </c:pt>
                <c:pt idx="27">
                  <c:v>7.3862999999999998E-2</c:v>
                </c:pt>
                <c:pt idx="28">
                  <c:v>7.4077000000000004E-2</c:v>
                </c:pt>
                <c:pt idx="29">
                  <c:v>7.4203000000000005E-2</c:v>
                </c:pt>
                <c:pt idx="30">
                  <c:v>7.4262999999999996E-2</c:v>
                </c:pt>
              </c:numCache>
            </c:numRef>
          </c:yVal>
        </c:ser>
        <c:ser>
          <c:idx val="18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HydResSim!$A$133:$A$163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TOUGH!$J$69:$J$99</c:f>
              <c:numCache>
                <c:formatCode>0.00E+00</c:formatCode>
                <c:ptCount val="31"/>
                <c:pt idx="0">
                  <c:v>1</c:v>
                </c:pt>
                <c:pt idx="1">
                  <c:v>8.6203881999999996E-2</c:v>
                </c:pt>
                <c:pt idx="2">
                  <c:v>3.9740531000000003E-2</c:v>
                </c:pt>
                <c:pt idx="3">
                  <c:v>3.7421138E-2</c:v>
                </c:pt>
                <c:pt idx="4">
                  <c:v>5.9244713999999997E-2</c:v>
                </c:pt>
                <c:pt idx="5">
                  <c:v>5.8506671000000003E-2</c:v>
                </c:pt>
                <c:pt idx="6">
                  <c:v>4.1369917999999999E-2</c:v>
                </c:pt>
                <c:pt idx="7">
                  <c:v>4.5176094E-2</c:v>
                </c:pt>
                <c:pt idx="8">
                  <c:v>7.1076331000000006E-2</c:v>
                </c:pt>
                <c:pt idx="9">
                  <c:v>6.6908280000000001E-2</c:v>
                </c:pt>
                <c:pt idx="10">
                  <c:v>6.2279544999999999E-2</c:v>
                </c:pt>
                <c:pt idx="11">
                  <c:v>5.8349729000000003E-2</c:v>
                </c:pt>
                <c:pt idx="12">
                  <c:v>5.5253148000000002E-2</c:v>
                </c:pt>
                <c:pt idx="13">
                  <c:v>5.3031688E-2</c:v>
                </c:pt>
                <c:pt idx="14">
                  <c:v>5.1885437999999999E-2</c:v>
                </c:pt>
                <c:pt idx="15">
                  <c:v>5.2122515000000001E-2</c:v>
                </c:pt>
                <c:pt idx="16">
                  <c:v>5.4214522000000001E-2</c:v>
                </c:pt>
                <c:pt idx="17">
                  <c:v>5.8159198000000002E-2</c:v>
                </c:pt>
                <c:pt idx="18">
                  <c:v>6.2443185999999998E-2</c:v>
                </c:pt>
                <c:pt idx="19">
                  <c:v>6.5816079999999999E-2</c:v>
                </c:pt>
                <c:pt idx="20">
                  <c:v>6.8253290999999994E-2</c:v>
                </c:pt>
                <c:pt idx="21">
                  <c:v>7.002129E-2</c:v>
                </c:pt>
                <c:pt idx="22">
                  <c:v>7.1299027000000001E-2</c:v>
                </c:pt>
                <c:pt idx="23">
                  <c:v>7.2235647E-2</c:v>
                </c:pt>
                <c:pt idx="24">
                  <c:v>7.2904634999999995E-2</c:v>
                </c:pt>
                <c:pt idx="25">
                  <c:v>7.3392123000000004E-2</c:v>
                </c:pt>
                <c:pt idx="26">
                  <c:v>7.3736051999999996E-2</c:v>
                </c:pt>
                <c:pt idx="27">
                  <c:v>7.397956E-2</c:v>
                </c:pt>
                <c:pt idx="28">
                  <c:v>7.4128322999999996E-2</c:v>
                </c:pt>
                <c:pt idx="29">
                  <c:v>7.4230274999999998E-2</c:v>
                </c:pt>
                <c:pt idx="30">
                  <c:v>7.4276064000000003E-2</c:v>
                </c:pt>
              </c:numCache>
            </c:numRef>
          </c:yVal>
        </c:ser>
        <c:ser>
          <c:idx val="0"/>
          <c:order val="3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STARS!$Y$70:$Y$99</c:f>
              <c:numCache>
                <c:formatCode>General</c:formatCode>
                <c:ptCount val="30"/>
                <c:pt idx="0">
                  <c:v>0.76017642457232826</c:v>
                </c:pt>
                <c:pt idx="1">
                  <c:v>2.4234838903479512E-2</c:v>
                </c:pt>
                <c:pt idx="2">
                  <c:v>1.9284703337184683E-2</c:v>
                </c:pt>
                <c:pt idx="3">
                  <c:v>1.5493040409396475E-2</c:v>
                </c:pt>
                <c:pt idx="4">
                  <c:v>2.6011957670091165E-2</c:v>
                </c:pt>
                <c:pt idx="5">
                  <c:v>4.7289300856467549E-2</c:v>
                </c:pt>
                <c:pt idx="6">
                  <c:v>9.0837561219048235E-2</c:v>
                </c:pt>
                <c:pt idx="7">
                  <c:v>8.1551454028856468E-2</c:v>
                </c:pt>
                <c:pt idx="8">
                  <c:v>7.134076556366574E-2</c:v>
                </c:pt>
                <c:pt idx="9">
                  <c:v>6.6817265341356014E-2</c:v>
                </c:pt>
                <c:pt idx="10">
                  <c:v>6.638540094966193E-2</c:v>
                </c:pt>
                <c:pt idx="11">
                  <c:v>6.6296571503746696E-2</c:v>
                </c:pt>
                <c:pt idx="12">
                  <c:v>6.1723004967349178E-2</c:v>
                </c:pt>
                <c:pt idx="13">
                  <c:v>5.7400781359375E-2</c:v>
                </c:pt>
                <c:pt idx="14">
                  <c:v>5.3329622728636047E-2</c:v>
                </c:pt>
                <c:pt idx="15">
                  <c:v>5.0962586999637155E-2</c:v>
                </c:pt>
                <c:pt idx="16">
                  <c:v>5.0357685095001256E-2</c:v>
                </c:pt>
                <c:pt idx="17">
                  <c:v>4.9852192291901756E-2</c:v>
                </c:pt>
                <c:pt idx="18">
                  <c:v>4.9435454812630585E-2</c:v>
                </c:pt>
                <c:pt idx="19">
                  <c:v>4.9468983660019068E-2</c:v>
                </c:pt>
                <c:pt idx="20">
                  <c:v>5.2691240459286651E-2</c:v>
                </c:pt>
                <c:pt idx="21">
                  <c:v>5.5023266514385383E-2</c:v>
                </c:pt>
                <c:pt idx="22">
                  <c:v>5.7670570298734611E-2</c:v>
                </c:pt>
                <c:pt idx="23">
                  <c:v>5.980774756694919E-2</c:v>
                </c:pt>
                <c:pt idx="24">
                  <c:v>6.1094212019245107E-2</c:v>
                </c:pt>
                <c:pt idx="25">
                  <c:v>6.2486991090524135E-2</c:v>
                </c:pt>
                <c:pt idx="26">
                  <c:v>6.3530968653092226E-2</c:v>
                </c:pt>
                <c:pt idx="27">
                  <c:v>6.4275302898607792E-2</c:v>
                </c:pt>
                <c:pt idx="28">
                  <c:v>6.4768876813256104E-2</c:v>
                </c:pt>
                <c:pt idx="29">
                  <c:v>6.5007789448248005E-2</c:v>
                </c:pt>
              </c:numCache>
            </c:numRef>
          </c:yVal>
        </c:ser>
        <c:axId val="97732096"/>
        <c:axId val="97734016"/>
      </c:scatterChart>
      <c:valAx>
        <c:axId val="97732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3927770656574905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34016"/>
        <c:crosses val="autoZero"/>
        <c:crossBetween val="midCat"/>
      </c:valAx>
      <c:valAx>
        <c:axId val="97734016"/>
        <c:scaling>
          <c:orientation val="minMax"/>
          <c:max val="1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3209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6.0333761232349167E-2"/>
          <c:w val="0.84437177106159789"/>
          <c:h val="0.83568677792041079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STOMP!$I$101:$I$131</c:f>
              <c:numCache>
                <c:formatCode>0.0000E+00</c:formatCode>
                <c:ptCount val="31"/>
                <c:pt idx="0">
                  <c:v>1</c:v>
                </c:pt>
                <c:pt idx="1">
                  <c:v>4.55932E-2</c:v>
                </c:pt>
                <c:pt idx="2">
                  <c:v>2.97275E-2</c:v>
                </c:pt>
                <c:pt idx="3">
                  <c:v>3.4379199999999999E-2</c:v>
                </c:pt>
                <c:pt idx="4">
                  <c:v>3.7035600000000002E-2</c:v>
                </c:pt>
                <c:pt idx="5">
                  <c:v>4.1484300000000002E-2</c:v>
                </c:pt>
                <c:pt idx="6">
                  <c:v>4.59484E-2</c:v>
                </c:pt>
                <c:pt idx="7">
                  <c:v>4.9715299999999997E-2</c:v>
                </c:pt>
                <c:pt idx="8">
                  <c:v>7.4646900000000002E-2</c:v>
                </c:pt>
                <c:pt idx="9">
                  <c:v>7.6592099999999996E-2</c:v>
                </c:pt>
                <c:pt idx="10">
                  <c:v>6.9636600000000007E-2</c:v>
                </c:pt>
                <c:pt idx="11">
                  <c:v>6.3729300000000003E-2</c:v>
                </c:pt>
                <c:pt idx="12">
                  <c:v>5.8758400000000002E-2</c:v>
                </c:pt>
                <c:pt idx="13">
                  <c:v>5.4533499999999999E-2</c:v>
                </c:pt>
                <c:pt idx="14">
                  <c:v>5.0974600000000002E-2</c:v>
                </c:pt>
                <c:pt idx="15">
                  <c:v>4.8045299999999999E-2</c:v>
                </c:pt>
                <c:pt idx="16">
                  <c:v>4.5759800000000003E-2</c:v>
                </c:pt>
                <c:pt idx="17">
                  <c:v>4.4186299999999998E-2</c:v>
                </c:pt>
                <c:pt idx="18">
                  <c:v>4.3413399999999998E-2</c:v>
                </c:pt>
                <c:pt idx="19">
                  <c:v>4.3662300000000001E-2</c:v>
                </c:pt>
                <c:pt idx="20">
                  <c:v>4.57061E-2</c:v>
                </c:pt>
                <c:pt idx="21">
                  <c:v>4.9766699999999997E-2</c:v>
                </c:pt>
                <c:pt idx="22">
                  <c:v>5.3905000000000002E-2</c:v>
                </c:pt>
                <c:pt idx="23">
                  <c:v>5.6953499999999997E-2</c:v>
                </c:pt>
                <c:pt idx="24">
                  <c:v>5.90561E-2</c:v>
                </c:pt>
                <c:pt idx="25">
                  <c:v>6.0561200000000003E-2</c:v>
                </c:pt>
                <c:pt idx="26">
                  <c:v>6.1625199999999998E-2</c:v>
                </c:pt>
                <c:pt idx="27">
                  <c:v>6.2359199999999997E-2</c:v>
                </c:pt>
                <c:pt idx="28">
                  <c:v>6.2843399999999994E-2</c:v>
                </c:pt>
                <c:pt idx="29">
                  <c:v>6.3134800000000005E-2</c:v>
                </c:pt>
                <c:pt idx="30">
                  <c:v>6.3270800000000002E-2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HydResSim!$AA$101:$AA$131</c:f>
              <c:numCache>
                <c:formatCode>0.00E+00</c:formatCode>
                <c:ptCount val="31"/>
                <c:pt idx="0">
                  <c:v>1</c:v>
                </c:pt>
                <c:pt idx="1">
                  <c:v>0.19112999999999999</c:v>
                </c:pt>
                <c:pt idx="2">
                  <c:v>5.0970000000000001E-2</c:v>
                </c:pt>
                <c:pt idx="3">
                  <c:v>5.5592000000000003E-2</c:v>
                </c:pt>
                <c:pt idx="4">
                  <c:v>6.2479E-2</c:v>
                </c:pt>
                <c:pt idx="5">
                  <c:v>4.3101E-2</c:v>
                </c:pt>
                <c:pt idx="6">
                  <c:v>4.6267999999999997E-2</c:v>
                </c:pt>
                <c:pt idx="7">
                  <c:v>8.4071000000000007E-2</c:v>
                </c:pt>
                <c:pt idx="8">
                  <c:v>9.5828999999999998E-2</c:v>
                </c:pt>
                <c:pt idx="9">
                  <c:v>9.2456999999999998E-2</c:v>
                </c:pt>
                <c:pt idx="10">
                  <c:v>5.0036999999999998E-2</c:v>
                </c:pt>
                <c:pt idx="11">
                  <c:v>4.5629000000000003E-2</c:v>
                </c:pt>
                <c:pt idx="12">
                  <c:v>6.2573000000000004E-2</c:v>
                </c:pt>
                <c:pt idx="13">
                  <c:v>6.9911000000000001E-2</c:v>
                </c:pt>
                <c:pt idx="14">
                  <c:v>6.6719000000000001E-2</c:v>
                </c:pt>
                <c:pt idx="15">
                  <c:v>6.3501000000000002E-2</c:v>
                </c:pt>
                <c:pt idx="16">
                  <c:v>6.0594000000000002E-2</c:v>
                </c:pt>
                <c:pt idx="17">
                  <c:v>5.8020000000000002E-2</c:v>
                </c:pt>
                <c:pt idx="18">
                  <c:v>5.5808999999999997E-2</c:v>
                </c:pt>
                <c:pt idx="19">
                  <c:v>5.3983999999999997E-2</c:v>
                </c:pt>
                <c:pt idx="20">
                  <c:v>5.2575999999999998E-2</c:v>
                </c:pt>
                <c:pt idx="21">
                  <c:v>5.1637000000000002E-2</c:v>
                </c:pt>
                <c:pt idx="22">
                  <c:v>5.1232E-2</c:v>
                </c:pt>
                <c:pt idx="23">
                  <c:v>5.1457000000000003E-2</c:v>
                </c:pt>
                <c:pt idx="24">
                  <c:v>5.2387000000000003E-2</c:v>
                </c:pt>
                <c:pt idx="25">
                  <c:v>5.4038999999999997E-2</c:v>
                </c:pt>
                <c:pt idx="26">
                  <c:v>5.6196000000000003E-2</c:v>
                </c:pt>
                <c:pt idx="27">
                  <c:v>5.8373000000000001E-2</c:v>
                </c:pt>
                <c:pt idx="28">
                  <c:v>6.0158999999999997E-2</c:v>
                </c:pt>
                <c:pt idx="29">
                  <c:v>6.1353999999999999E-2</c:v>
                </c:pt>
                <c:pt idx="30">
                  <c:v>6.1945E-2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TOUGH!$J$101:$J$131</c:f>
              <c:numCache>
                <c:formatCode>0.00E+00</c:formatCode>
                <c:ptCount val="31"/>
                <c:pt idx="0">
                  <c:v>1</c:v>
                </c:pt>
                <c:pt idx="1">
                  <c:v>0.11132491999999999</c:v>
                </c:pt>
                <c:pt idx="2">
                  <c:v>3.9293865999999997E-2</c:v>
                </c:pt>
                <c:pt idx="3">
                  <c:v>3.6408002000000002E-2</c:v>
                </c:pt>
                <c:pt idx="4">
                  <c:v>5.7278778000000002E-2</c:v>
                </c:pt>
                <c:pt idx="5">
                  <c:v>5.6631995999999997E-2</c:v>
                </c:pt>
                <c:pt idx="6">
                  <c:v>4.0465910000000001E-2</c:v>
                </c:pt>
                <c:pt idx="7">
                  <c:v>4.5016471000000002E-2</c:v>
                </c:pt>
                <c:pt idx="8">
                  <c:v>9.1831484000000005E-2</c:v>
                </c:pt>
                <c:pt idx="9">
                  <c:v>0.17199645</c:v>
                </c:pt>
                <c:pt idx="10">
                  <c:v>5.6543304000000003E-2</c:v>
                </c:pt>
                <c:pt idx="11">
                  <c:v>7.1925891000000006E-2</c:v>
                </c:pt>
                <c:pt idx="12">
                  <c:v>6.9165848000000002E-2</c:v>
                </c:pt>
                <c:pt idx="13">
                  <c:v>6.5853571999999999E-2</c:v>
                </c:pt>
                <c:pt idx="14">
                  <c:v>6.2832044000000004E-2</c:v>
                </c:pt>
                <c:pt idx="15">
                  <c:v>6.0127275000000001E-2</c:v>
                </c:pt>
                <c:pt idx="16">
                  <c:v>5.776158E-2</c:v>
                </c:pt>
                <c:pt idx="17">
                  <c:v>5.5749079999999999E-2</c:v>
                </c:pt>
                <c:pt idx="18">
                  <c:v>5.4115620000000003E-2</c:v>
                </c:pt>
                <c:pt idx="19">
                  <c:v>5.2896673999999998E-2</c:v>
                </c:pt>
                <c:pt idx="20">
                  <c:v>5.2140723999999999E-2</c:v>
                </c:pt>
                <c:pt idx="21">
                  <c:v>5.1903420999999998E-2</c:v>
                </c:pt>
                <c:pt idx="22">
                  <c:v>5.2258954000000003E-2</c:v>
                </c:pt>
                <c:pt idx="23">
                  <c:v>5.3264611000000003E-2</c:v>
                </c:pt>
                <c:pt idx="24">
                  <c:v>5.4919251000000002E-2</c:v>
                </c:pt>
                <c:pt idx="25">
                  <c:v>5.7034864999999997E-2</c:v>
                </c:pt>
                <c:pt idx="26">
                  <c:v>5.9213399E-2</c:v>
                </c:pt>
                <c:pt idx="27">
                  <c:v>6.1077094999999998E-2</c:v>
                </c:pt>
                <c:pt idx="28">
                  <c:v>6.2445252E-2</c:v>
                </c:pt>
                <c:pt idx="29">
                  <c:v>6.3345211999999998E-2</c:v>
                </c:pt>
                <c:pt idx="30">
                  <c:v>6.3780879999999998E-2</c:v>
                </c:pt>
              </c:numCache>
            </c:numRef>
          </c:yVal>
        </c:ser>
        <c:ser>
          <c:idx val="0"/>
          <c:order val="3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STARS!$Y$102:$Y$131</c:f>
              <c:numCache>
                <c:formatCode>General</c:formatCode>
                <c:ptCount val="30"/>
                <c:pt idx="0">
                  <c:v>1</c:v>
                </c:pt>
                <c:pt idx="1">
                  <c:v>3.3232957660470672E-2</c:v>
                </c:pt>
                <c:pt idx="2">
                  <c:v>1.6495556650433934E-2</c:v>
                </c:pt>
                <c:pt idx="3">
                  <c:v>1.066020465760531E-2</c:v>
                </c:pt>
                <c:pt idx="4">
                  <c:v>1.2071917003194625E-2</c:v>
                </c:pt>
                <c:pt idx="5">
                  <c:v>1.7247050697796803E-2</c:v>
                </c:pt>
                <c:pt idx="6">
                  <c:v>6.2065877794638104E-2</c:v>
                </c:pt>
                <c:pt idx="7">
                  <c:v>8.146877996552801E-2</c:v>
                </c:pt>
                <c:pt idx="8">
                  <c:v>7.2186750582099515E-2</c:v>
                </c:pt>
                <c:pt idx="9">
                  <c:v>6.8233325811391729E-2</c:v>
                </c:pt>
                <c:pt idx="10">
                  <c:v>6.5154509766676957E-2</c:v>
                </c:pt>
                <c:pt idx="11">
                  <c:v>6.2554655281856053E-2</c:v>
                </c:pt>
                <c:pt idx="12">
                  <c:v>6.1531525231701953E-2</c:v>
                </c:pt>
                <c:pt idx="13">
                  <c:v>6.0716360803213687E-2</c:v>
                </c:pt>
                <c:pt idx="14">
                  <c:v>5.9965860900970697E-2</c:v>
                </c:pt>
                <c:pt idx="15">
                  <c:v>5.855232070239258E-2</c:v>
                </c:pt>
                <c:pt idx="16">
                  <c:v>5.7789728189699095E-2</c:v>
                </c:pt>
                <c:pt idx="17">
                  <c:v>5.6326532961386955E-2</c:v>
                </c:pt>
                <c:pt idx="18">
                  <c:v>5.4311742229481944E-2</c:v>
                </c:pt>
                <c:pt idx="19">
                  <c:v>5.2354643816728816E-2</c:v>
                </c:pt>
                <c:pt idx="20">
                  <c:v>5.0507061857882514E-2</c:v>
                </c:pt>
                <c:pt idx="21">
                  <c:v>4.8731205504315055E-2</c:v>
                </c:pt>
                <c:pt idx="22">
                  <c:v>4.7084543610092087E-2</c:v>
                </c:pt>
                <c:pt idx="23">
                  <c:v>4.6080922732156526E-2</c:v>
                </c:pt>
                <c:pt idx="24">
                  <c:v>4.5600603158539824E-2</c:v>
                </c:pt>
                <c:pt idx="25">
                  <c:v>4.5201453909118519E-2</c:v>
                </c:pt>
                <c:pt idx="26">
                  <c:v>4.4873053690434997E-2</c:v>
                </c:pt>
                <c:pt idx="27">
                  <c:v>4.4682187709125E-2</c:v>
                </c:pt>
                <c:pt idx="28">
                  <c:v>4.4770245369094852E-2</c:v>
                </c:pt>
                <c:pt idx="29">
                  <c:v>4.4893720347389171E-2</c:v>
                </c:pt>
              </c:numCache>
            </c:numRef>
          </c:yVal>
        </c:ser>
        <c:axId val="97780096"/>
        <c:axId val="97782016"/>
      </c:scatterChart>
      <c:valAx>
        <c:axId val="97780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22336328626443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82016"/>
        <c:crosses val="autoZero"/>
        <c:crossBetween val="midCat"/>
      </c:valAx>
      <c:valAx>
        <c:axId val="97782016"/>
        <c:scaling>
          <c:orientation val="minMax"/>
          <c:max val="1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8009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6.0333761232349167E-2"/>
          <c:w val="0.84437177106159789"/>
          <c:h val="0.83568677792041079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STOMP!$I$133:$I$163</c:f>
              <c:numCache>
                <c:formatCode>0.0000E+00</c:formatCode>
                <c:ptCount val="31"/>
                <c:pt idx="0">
                  <c:v>1</c:v>
                </c:pt>
                <c:pt idx="1">
                  <c:v>7.8393099999999993E-2</c:v>
                </c:pt>
                <c:pt idx="2">
                  <c:v>2.6384399999999999E-2</c:v>
                </c:pt>
                <c:pt idx="3">
                  <c:v>3.07423E-2</c:v>
                </c:pt>
                <c:pt idx="4">
                  <c:v>3.3163999999999999E-2</c:v>
                </c:pt>
                <c:pt idx="5">
                  <c:v>3.6334100000000001E-2</c:v>
                </c:pt>
                <c:pt idx="6">
                  <c:v>3.8184299999999997E-2</c:v>
                </c:pt>
                <c:pt idx="7">
                  <c:v>3.94008E-2</c:v>
                </c:pt>
                <c:pt idx="8">
                  <c:v>3.9500500000000001E-2</c:v>
                </c:pt>
                <c:pt idx="9">
                  <c:v>4.0656400000000002E-2</c:v>
                </c:pt>
                <c:pt idx="10">
                  <c:v>4.0802100000000001E-2</c:v>
                </c:pt>
                <c:pt idx="11">
                  <c:v>5.2470000000000003E-2</c:v>
                </c:pt>
                <c:pt idx="12">
                  <c:v>7.6493000000000005E-2</c:v>
                </c:pt>
                <c:pt idx="13">
                  <c:v>7.2354100000000005E-2</c:v>
                </c:pt>
                <c:pt idx="14">
                  <c:v>6.8080500000000002E-2</c:v>
                </c:pt>
                <c:pt idx="15">
                  <c:v>6.411E-2</c:v>
                </c:pt>
                <c:pt idx="16">
                  <c:v>6.0437499999999998E-2</c:v>
                </c:pt>
                <c:pt idx="17">
                  <c:v>5.7083500000000002E-2</c:v>
                </c:pt>
                <c:pt idx="18">
                  <c:v>5.40203E-2</c:v>
                </c:pt>
                <c:pt idx="19">
                  <c:v>5.1179599999999999E-2</c:v>
                </c:pt>
                <c:pt idx="20">
                  <c:v>4.8584099999999998E-2</c:v>
                </c:pt>
                <c:pt idx="21">
                  <c:v>4.6263199999999997E-2</c:v>
                </c:pt>
                <c:pt idx="22">
                  <c:v>4.41292E-2</c:v>
                </c:pt>
                <c:pt idx="23">
                  <c:v>4.2257799999999998E-2</c:v>
                </c:pt>
                <c:pt idx="24">
                  <c:v>4.0584299999999997E-2</c:v>
                </c:pt>
                <c:pt idx="25">
                  <c:v>3.9160100000000003E-2</c:v>
                </c:pt>
                <c:pt idx="26">
                  <c:v>3.7955200000000001E-2</c:v>
                </c:pt>
                <c:pt idx="27">
                  <c:v>3.7005900000000001E-2</c:v>
                </c:pt>
                <c:pt idx="28">
                  <c:v>3.6303099999999998E-2</c:v>
                </c:pt>
                <c:pt idx="29">
                  <c:v>3.5850899999999998E-2</c:v>
                </c:pt>
                <c:pt idx="30">
                  <c:v>3.5655300000000001E-2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HydResSim!$AA$133:$AA$163</c:f>
              <c:numCache>
                <c:formatCode>0.00E+00</c:formatCode>
                <c:ptCount val="31"/>
                <c:pt idx="0">
                  <c:v>1</c:v>
                </c:pt>
                <c:pt idx="1">
                  <c:v>0.26984000000000002</c:v>
                </c:pt>
                <c:pt idx="2">
                  <c:v>4.7251000000000001E-2</c:v>
                </c:pt>
                <c:pt idx="3">
                  <c:v>4.9626000000000003E-2</c:v>
                </c:pt>
                <c:pt idx="4">
                  <c:v>5.4879999999999998E-2</c:v>
                </c:pt>
                <c:pt idx="5">
                  <c:v>3.7554999999999998E-2</c:v>
                </c:pt>
                <c:pt idx="6">
                  <c:v>4.0134999999999997E-2</c:v>
                </c:pt>
                <c:pt idx="7">
                  <c:v>7.1969000000000005E-2</c:v>
                </c:pt>
                <c:pt idx="8">
                  <c:v>8.1273999999999999E-2</c:v>
                </c:pt>
                <c:pt idx="9">
                  <c:v>7.6461000000000001E-2</c:v>
                </c:pt>
                <c:pt idx="10">
                  <c:v>3.9798E-2</c:v>
                </c:pt>
                <c:pt idx="11">
                  <c:v>3.4685000000000001E-2</c:v>
                </c:pt>
                <c:pt idx="12">
                  <c:v>9.6342999999999998E-2</c:v>
                </c:pt>
                <c:pt idx="13">
                  <c:v>5.7209000000000003E-2</c:v>
                </c:pt>
                <c:pt idx="14">
                  <c:v>3.3495999999999998E-2</c:v>
                </c:pt>
                <c:pt idx="15">
                  <c:v>2.6329999999999999E-2</c:v>
                </c:pt>
                <c:pt idx="16">
                  <c:v>2.265E-2</c:v>
                </c:pt>
                <c:pt idx="17">
                  <c:v>5.8491000000000001E-2</c:v>
                </c:pt>
                <c:pt idx="18">
                  <c:v>5.9066E-2</c:v>
                </c:pt>
                <c:pt idx="19">
                  <c:v>5.7185E-2</c:v>
                </c:pt>
                <c:pt idx="20">
                  <c:v>5.5176000000000003E-2</c:v>
                </c:pt>
                <c:pt idx="21">
                  <c:v>5.3326999999999999E-2</c:v>
                </c:pt>
                <c:pt idx="22">
                  <c:v>5.1657000000000002E-2</c:v>
                </c:pt>
                <c:pt idx="23">
                  <c:v>5.0179000000000001E-2</c:v>
                </c:pt>
                <c:pt idx="24">
                  <c:v>4.8884999999999998E-2</c:v>
                </c:pt>
                <c:pt idx="25">
                  <c:v>4.7785000000000001E-2</c:v>
                </c:pt>
                <c:pt idx="26">
                  <c:v>4.6868E-2</c:v>
                </c:pt>
                <c:pt idx="27">
                  <c:v>4.6146E-2</c:v>
                </c:pt>
                <c:pt idx="28">
                  <c:v>4.5603999999999999E-2</c:v>
                </c:pt>
                <c:pt idx="29">
                  <c:v>4.5248999999999998E-2</c:v>
                </c:pt>
                <c:pt idx="30">
                  <c:v>4.5078E-2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TOUGH!$J$133:$J$163</c:f>
              <c:numCache>
                <c:formatCode>0.00E+00</c:formatCode>
                <c:ptCount val="31"/>
                <c:pt idx="0">
                  <c:v>1</c:v>
                </c:pt>
                <c:pt idx="1">
                  <c:v>0.15234896000000001</c:v>
                </c:pt>
                <c:pt idx="2">
                  <c:v>3.3965828000000003E-2</c:v>
                </c:pt>
                <c:pt idx="3">
                  <c:v>3.0655196999999999E-2</c:v>
                </c:pt>
                <c:pt idx="4">
                  <c:v>4.7416809999999997E-2</c:v>
                </c:pt>
                <c:pt idx="5">
                  <c:v>4.6585765000000001E-2</c:v>
                </c:pt>
                <c:pt idx="6">
                  <c:v>3.3176404999999999E-2</c:v>
                </c:pt>
                <c:pt idx="7">
                  <c:v>3.6889116E-2</c:v>
                </c:pt>
                <c:pt idx="8">
                  <c:v>7.3784400999999999E-2</c:v>
                </c:pt>
                <c:pt idx="9">
                  <c:v>0.13590168</c:v>
                </c:pt>
                <c:pt idx="10">
                  <c:v>0.10329069</c:v>
                </c:pt>
                <c:pt idx="11">
                  <c:v>8.8136954000000003E-2</c:v>
                </c:pt>
                <c:pt idx="12">
                  <c:v>8.0672302000000001E-2</c:v>
                </c:pt>
                <c:pt idx="13">
                  <c:v>8.2317114999999996E-2</c:v>
                </c:pt>
                <c:pt idx="14">
                  <c:v>9.1095245000000005E-2</c:v>
                </c:pt>
                <c:pt idx="15">
                  <c:v>4.6259225000000001E-2</c:v>
                </c:pt>
                <c:pt idx="16">
                  <c:v>6.2435627E-2</c:v>
                </c:pt>
                <c:pt idx="17">
                  <c:v>6.0599568999999999E-2</c:v>
                </c:pt>
                <c:pt idx="18">
                  <c:v>5.8204999E-2</c:v>
                </c:pt>
                <c:pt idx="19">
                  <c:v>5.5927049999999999E-2</c:v>
                </c:pt>
                <c:pt idx="20">
                  <c:v>5.3832886000000003E-2</c:v>
                </c:pt>
                <c:pt idx="21">
                  <c:v>5.1925073000000002E-2</c:v>
                </c:pt>
                <c:pt idx="22">
                  <c:v>5.0210363000000001E-2</c:v>
                </c:pt>
                <c:pt idx="23">
                  <c:v>4.8687102000000003E-2</c:v>
                </c:pt>
                <c:pt idx="24">
                  <c:v>4.7363080000000002E-2</c:v>
                </c:pt>
                <c:pt idx="25">
                  <c:v>4.6232923000000002E-2</c:v>
                </c:pt>
                <c:pt idx="26">
                  <c:v>4.5298380999999999E-2</c:v>
                </c:pt>
                <c:pt idx="27">
                  <c:v>4.4555642999999999E-2</c:v>
                </c:pt>
                <c:pt idx="28">
                  <c:v>4.4009207000000002E-2</c:v>
                </c:pt>
                <c:pt idx="29">
                  <c:v>4.3648342E-2</c:v>
                </c:pt>
                <c:pt idx="30">
                  <c:v>4.3474725999999998E-2</c:v>
                </c:pt>
              </c:numCache>
            </c:numRef>
          </c:yVal>
        </c:ser>
        <c:ser>
          <c:idx val="0"/>
          <c:order val="3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STARS!$Y$134:$Y$163</c:f>
              <c:numCache>
                <c:formatCode>General</c:formatCode>
                <c:ptCount val="30"/>
                <c:pt idx="0">
                  <c:v>1</c:v>
                </c:pt>
                <c:pt idx="1">
                  <c:v>5.8201000685992009E-2</c:v>
                </c:pt>
                <c:pt idx="2">
                  <c:v>1.6834911926337043E-2</c:v>
                </c:pt>
                <c:pt idx="3">
                  <c:v>1.0192183832869052E-2</c:v>
                </c:pt>
                <c:pt idx="4">
                  <c:v>1.0815726525830304E-2</c:v>
                </c:pt>
                <c:pt idx="5">
                  <c:v>9.1861365278533367E-3</c:v>
                </c:pt>
                <c:pt idx="6">
                  <c:v>1.1625976083151725E-2</c:v>
                </c:pt>
                <c:pt idx="7">
                  <c:v>7.1000022242035304E-2</c:v>
                </c:pt>
                <c:pt idx="8">
                  <c:v>6.5177696293764284E-2</c:v>
                </c:pt>
                <c:pt idx="9">
                  <c:v>6.2282684343476717E-2</c:v>
                </c:pt>
                <c:pt idx="10">
                  <c:v>5.9958026959714777E-2</c:v>
                </c:pt>
                <c:pt idx="11">
                  <c:v>5.8129768010964471E-2</c:v>
                </c:pt>
                <c:pt idx="12">
                  <c:v>5.6542209317677741E-2</c:v>
                </c:pt>
                <c:pt idx="13">
                  <c:v>5.4985300619610177E-2</c:v>
                </c:pt>
                <c:pt idx="14">
                  <c:v>5.3657770349311316E-2</c:v>
                </c:pt>
                <c:pt idx="15">
                  <c:v>5.2405232621295254E-2</c:v>
                </c:pt>
                <c:pt idx="16">
                  <c:v>5.1203359164770347E-2</c:v>
                </c:pt>
                <c:pt idx="17">
                  <c:v>5.0080192855999989E-2</c:v>
                </c:pt>
                <c:pt idx="18">
                  <c:v>4.9062610972090442E-2</c:v>
                </c:pt>
                <c:pt idx="19">
                  <c:v>4.8136908842977569E-2</c:v>
                </c:pt>
                <c:pt idx="20">
                  <c:v>4.7300464792124991E-2</c:v>
                </c:pt>
                <c:pt idx="21">
                  <c:v>4.6583137962158197E-2</c:v>
                </c:pt>
                <c:pt idx="22">
                  <c:v>4.595440463527433E-2</c:v>
                </c:pt>
                <c:pt idx="23">
                  <c:v>4.536777090773178E-2</c:v>
                </c:pt>
                <c:pt idx="24">
                  <c:v>4.4985505193920396E-2</c:v>
                </c:pt>
                <c:pt idx="25">
                  <c:v>4.463026644264257E-2</c:v>
                </c:pt>
                <c:pt idx="26">
                  <c:v>4.4263250810349597E-2</c:v>
                </c:pt>
                <c:pt idx="27">
                  <c:v>4.4124756910219873E-2</c:v>
                </c:pt>
                <c:pt idx="28">
                  <c:v>4.4146896492962447E-2</c:v>
                </c:pt>
                <c:pt idx="29">
                  <c:v>4.4208244753850483E-2</c:v>
                </c:pt>
              </c:numCache>
            </c:numRef>
          </c:yVal>
        </c:ser>
        <c:axId val="97837440"/>
        <c:axId val="97839360"/>
      </c:scatterChart>
      <c:valAx>
        <c:axId val="978374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22336328626443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39360"/>
        <c:crosses val="autoZero"/>
        <c:crossBetween val="midCat"/>
      </c:valAx>
      <c:valAx>
        <c:axId val="97839360"/>
        <c:scaling>
          <c:orientation val="minMax"/>
          <c:max val="1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3744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5027624309392267E-2"/>
          <c:y val="6.0411348968803326E-2"/>
          <c:w val="0.84419889502762435"/>
          <c:h val="0.84061749416164633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STOMP!$I$165:$I$195</c:f>
              <c:numCache>
                <c:formatCode>0.0000E+00</c:formatCode>
                <c:ptCount val="31"/>
                <c:pt idx="0">
                  <c:v>1</c:v>
                </c:pt>
                <c:pt idx="1">
                  <c:v>0.117538</c:v>
                </c:pt>
                <c:pt idx="2">
                  <c:v>2.1936199999999999E-2</c:v>
                </c:pt>
                <c:pt idx="3">
                  <c:v>2.5456099999999999E-2</c:v>
                </c:pt>
                <c:pt idx="4">
                  <c:v>2.7133899999999999E-2</c:v>
                </c:pt>
                <c:pt idx="5">
                  <c:v>2.9259899999999998E-2</c:v>
                </c:pt>
                <c:pt idx="6">
                  <c:v>3.0201100000000002E-2</c:v>
                </c:pt>
                <c:pt idx="7">
                  <c:v>3.0624999999999999E-2</c:v>
                </c:pt>
                <c:pt idx="8">
                  <c:v>3.01844E-2</c:v>
                </c:pt>
                <c:pt idx="9">
                  <c:v>3.05432E-2</c:v>
                </c:pt>
                <c:pt idx="10">
                  <c:v>3.0049099999999999E-2</c:v>
                </c:pt>
                <c:pt idx="11">
                  <c:v>2.9495500000000001E-2</c:v>
                </c:pt>
                <c:pt idx="12">
                  <c:v>2.9727099999999999E-2</c:v>
                </c:pt>
                <c:pt idx="13">
                  <c:v>3.1993099999999997E-2</c:v>
                </c:pt>
                <c:pt idx="14">
                  <c:v>4.9091799999999998E-2</c:v>
                </c:pt>
                <c:pt idx="15">
                  <c:v>6.1762400000000002E-2</c:v>
                </c:pt>
                <c:pt idx="16">
                  <c:v>5.9948700000000001E-2</c:v>
                </c:pt>
                <c:pt idx="17">
                  <c:v>5.75798E-2</c:v>
                </c:pt>
                <c:pt idx="18">
                  <c:v>5.5394600000000002E-2</c:v>
                </c:pt>
                <c:pt idx="19">
                  <c:v>5.34467E-2</c:v>
                </c:pt>
                <c:pt idx="20">
                  <c:v>5.16801E-2</c:v>
                </c:pt>
                <c:pt idx="21">
                  <c:v>5.0093600000000002E-2</c:v>
                </c:pt>
                <c:pt idx="22">
                  <c:v>4.87058E-2</c:v>
                </c:pt>
                <c:pt idx="23">
                  <c:v>4.7487599999999998E-2</c:v>
                </c:pt>
                <c:pt idx="24">
                  <c:v>4.6417899999999998E-2</c:v>
                </c:pt>
                <c:pt idx="25">
                  <c:v>4.5510399999999999E-2</c:v>
                </c:pt>
                <c:pt idx="26">
                  <c:v>4.4754200000000001E-2</c:v>
                </c:pt>
                <c:pt idx="27">
                  <c:v>4.4164599999999998E-2</c:v>
                </c:pt>
                <c:pt idx="28">
                  <c:v>4.3721500000000003E-2</c:v>
                </c:pt>
                <c:pt idx="29">
                  <c:v>4.3427899999999998E-2</c:v>
                </c:pt>
                <c:pt idx="30">
                  <c:v>4.3287699999999998E-2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HydResSim!$AA$165:$AA$195</c:f>
              <c:numCache>
                <c:formatCode>0.00E+00</c:formatCode>
                <c:ptCount val="31"/>
                <c:pt idx="0">
                  <c:v>1</c:v>
                </c:pt>
                <c:pt idx="1">
                  <c:v>0.33072000000000001</c:v>
                </c:pt>
                <c:pt idx="2">
                  <c:v>3.9570000000000001E-2</c:v>
                </c:pt>
                <c:pt idx="3">
                  <c:v>3.9878999999999998E-2</c:v>
                </c:pt>
                <c:pt idx="4">
                  <c:v>4.3666999999999997E-2</c:v>
                </c:pt>
                <c:pt idx="5">
                  <c:v>2.998E-2</c:v>
                </c:pt>
                <c:pt idx="6">
                  <c:v>3.2140000000000002E-2</c:v>
                </c:pt>
                <c:pt idx="7">
                  <c:v>5.7258999999999997E-2</c:v>
                </c:pt>
                <c:pt idx="8">
                  <c:v>6.5180000000000002E-2</c:v>
                </c:pt>
                <c:pt idx="9">
                  <c:v>6.1483000000000003E-2</c:v>
                </c:pt>
                <c:pt idx="10">
                  <c:v>3.2189000000000002E-2</c:v>
                </c:pt>
                <c:pt idx="11">
                  <c:v>2.8303999999999999E-2</c:v>
                </c:pt>
                <c:pt idx="12">
                  <c:v>7.707E-2</c:v>
                </c:pt>
                <c:pt idx="13">
                  <c:v>4.7274999999999998E-2</c:v>
                </c:pt>
                <c:pt idx="14">
                  <c:v>2.8156E-2</c:v>
                </c:pt>
                <c:pt idx="15">
                  <c:v>2.3012000000000001E-2</c:v>
                </c:pt>
                <c:pt idx="16">
                  <c:v>2.5173999999999998E-2</c:v>
                </c:pt>
                <c:pt idx="17">
                  <c:v>8.4245E-2</c:v>
                </c:pt>
                <c:pt idx="18">
                  <c:v>6.1656000000000002E-2</c:v>
                </c:pt>
                <c:pt idx="19">
                  <c:v>0.11194</c:v>
                </c:pt>
                <c:pt idx="20" formatCode="0.0000E+00">
                  <c:v>4.3055999999999997E-2</c:v>
                </c:pt>
                <c:pt idx="21" formatCode="0.0000E+00">
                  <c:v>7.5641E-2</c:v>
                </c:pt>
                <c:pt idx="22" formatCode="0.0000E+00">
                  <c:v>0.11928999999999999</c:v>
                </c:pt>
                <c:pt idx="23" formatCode="0.0000E+00">
                  <c:v>3.6978999999999998E-2</c:v>
                </c:pt>
                <c:pt idx="24" formatCode="0.0000E+00">
                  <c:v>5.1817000000000002E-2</c:v>
                </c:pt>
                <c:pt idx="25" formatCode="0.0000E+00">
                  <c:v>5.3227999999999998E-2</c:v>
                </c:pt>
                <c:pt idx="26" formatCode="0.0000E+00">
                  <c:v>5.3064E-2</c:v>
                </c:pt>
                <c:pt idx="27" formatCode="0.0000E+00">
                  <c:v>5.2732000000000001E-2</c:v>
                </c:pt>
                <c:pt idx="28" formatCode="0.0000E+00">
                  <c:v>5.2443999999999998E-2</c:v>
                </c:pt>
                <c:pt idx="29" formatCode="0.0000E+00">
                  <c:v>5.2250999999999999E-2</c:v>
                </c:pt>
                <c:pt idx="30" formatCode="0.0000E+00">
                  <c:v>5.2158999999999997E-2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TOUGH!$J$165:$J$195</c:f>
              <c:numCache>
                <c:formatCode>0.00E+00</c:formatCode>
                <c:ptCount val="31"/>
                <c:pt idx="0">
                  <c:v>1</c:v>
                </c:pt>
                <c:pt idx="1">
                  <c:v>0.1974418</c:v>
                </c:pt>
                <c:pt idx="2">
                  <c:v>2.7838455000000002E-2</c:v>
                </c:pt>
                <c:pt idx="3">
                  <c:v>2.4305264E-2</c:v>
                </c:pt>
                <c:pt idx="4">
                  <c:v>3.6850999000000002E-2</c:v>
                </c:pt>
                <c:pt idx="5">
                  <c:v>3.6123237000000002E-2</c:v>
                </c:pt>
                <c:pt idx="6">
                  <c:v>2.5714607E-2</c:v>
                </c:pt>
                <c:pt idx="7">
                  <c:v>2.8441153E-2</c:v>
                </c:pt>
                <c:pt idx="8">
                  <c:v>5.4873604999999999E-2</c:v>
                </c:pt>
                <c:pt idx="9">
                  <c:v>9.7413164999999996E-2</c:v>
                </c:pt>
                <c:pt idx="10">
                  <c:v>7.7925888999999998E-2</c:v>
                </c:pt>
                <c:pt idx="11">
                  <c:v>6.5595611999999998E-2</c:v>
                </c:pt>
                <c:pt idx="12">
                  <c:v>5.8919043999999997E-2</c:v>
                </c:pt>
                <c:pt idx="13">
                  <c:v>5.8816081999999999E-2</c:v>
                </c:pt>
                <c:pt idx="14">
                  <c:v>6.3702505000000006E-2</c:v>
                </c:pt>
                <c:pt idx="15">
                  <c:v>6.7435042000000001E-2</c:v>
                </c:pt>
                <c:pt idx="16">
                  <c:v>5.4994389999999997E-2</c:v>
                </c:pt>
                <c:pt idx="17">
                  <c:v>2.7773979000000001E-2</c:v>
                </c:pt>
                <c:pt idx="18">
                  <c:v>5.4916573000000003E-2</c:v>
                </c:pt>
                <c:pt idx="19">
                  <c:v>2.5725786E-2</c:v>
                </c:pt>
                <c:pt idx="20">
                  <c:v>4.7765293E-2</c:v>
                </c:pt>
                <c:pt idx="21">
                  <c:v>1.9199326999999999E-2</c:v>
                </c:pt>
                <c:pt idx="22">
                  <c:v>4.7296234999999999E-2</c:v>
                </c:pt>
                <c:pt idx="23">
                  <c:v>5.2957698999999997E-2</c:v>
                </c:pt>
                <c:pt idx="24">
                  <c:v>5.3290286999999999E-2</c:v>
                </c:pt>
                <c:pt idx="25">
                  <c:v>5.2802834999999999E-2</c:v>
                </c:pt>
                <c:pt idx="26">
                  <c:v>5.2293080999999998E-2</c:v>
                </c:pt>
                <c:pt idx="27">
                  <c:v>5.1873692999999998E-2</c:v>
                </c:pt>
                <c:pt idx="28">
                  <c:v>5.1564271000000002E-2</c:v>
                </c:pt>
                <c:pt idx="29">
                  <c:v>5.1361589999999999E-2</c:v>
                </c:pt>
                <c:pt idx="30">
                  <c:v>5.1269664E-2</c:v>
                </c:pt>
              </c:numCache>
            </c:numRef>
          </c:yVal>
        </c:ser>
        <c:ser>
          <c:idx val="0"/>
          <c:order val="3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STARS!$Y$166:$Y$195</c:f>
              <c:numCache>
                <c:formatCode>General</c:formatCode>
                <c:ptCount val="30"/>
                <c:pt idx="0">
                  <c:v>1</c:v>
                </c:pt>
                <c:pt idx="1">
                  <c:v>9.0529032194628767E-2</c:v>
                </c:pt>
                <c:pt idx="2">
                  <c:v>1.6882962335403855E-2</c:v>
                </c:pt>
                <c:pt idx="3">
                  <c:v>9.9125696863650251E-3</c:v>
                </c:pt>
                <c:pt idx="4">
                  <c:v>1.0705229303751757E-2</c:v>
                </c:pt>
                <c:pt idx="5">
                  <c:v>8.9374711542618609E-3</c:v>
                </c:pt>
                <c:pt idx="6">
                  <c:v>6.098709103353854E-3</c:v>
                </c:pt>
                <c:pt idx="7">
                  <c:v>6.4803521299625785E-2</c:v>
                </c:pt>
                <c:pt idx="8">
                  <c:v>6.1335669909920496E-2</c:v>
                </c:pt>
                <c:pt idx="9">
                  <c:v>5.9287375735165397E-2</c:v>
                </c:pt>
                <c:pt idx="10">
                  <c:v>5.7203674252287576E-2</c:v>
                </c:pt>
                <c:pt idx="11">
                  <c:v>5.5814136215853523E-2</c:v>
                </c:pt>
                <c:pt idx="12">
                  <c:v>5.4755414030904781E-2</c:v>
                </c:pt>
                <c:pt idx="13">
                  <c:v>5.356664507791601E-2</c:v>
                </c:pt>
                <c:pt idx="14">
                  <c:v>5.2489779002449381E-2</c:v>
                </c:pt>
                <c:pt idx="15">
                  <c:v>5.1473187043881777E-2</c:v>
                </c:pt>
                <c:pt idx="16">
                  <c:v>5.0661401146237905E-2</c:v>
                </c:pt>
                <c:pt idx="17">
                  <c:v>4.9938131317264642E-2</c:v>
                </c:pt>
                <c:pt idx="18">
                  <c:v>4.9305157938352377E-2</c:v>
                </c:pt>
                <c:pt idx="19">
                  <c:v>4.8980417843142735E-2</c:v>
                </c:pt>
                <c:pt idx="20">
                  <c:v>4.8388619358010365E-2</c:v>
                </c:pt>
                <c:pt idx="21">
                  <c:v>4.7724865518873262E-2</c:v>
                </c:pt>
                <c:pt idx="22">
                  <c:v>4.7229605688788923E-2</c:v>
                </c:pt>
                <c:pt idx="23">
                  <c:v>4.6861747155546571E-2</c:v>
                </c:pt>
                <c:pt idx="24">
                  <c:v>4.6379087837387957E-2</c:v>
                </c:pt>
                <c:pt idx="25">
                  <c:v>4.6134401384405187E-2</c:v>
                </c:pt>
                <c:pt idx="26">
                  <c:v>4.6256856396942193E-2</c:v>
                </c:pt>
                <c:pt idx="27">
                  <c:v>4.5903687486443252E-2</c:v>
                </c:pt>
                <c:pt idx="28">
                  <c:v>4.5768769617755611E-2</c:v>
                </c:pt>
                <c:pt idx="29">
                  <c:v>4.5868731892844482E-2</c:v>
                </c:pt>
              </c:numCache>
            </c:numRef>
          </c:yVal>
        </c:ser>
        <c:axId val="97869184"/>
        <c:axId val="97891840"/>
      </c:scatterChart>
      <c:valAx>
        <c:axId val="97869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87845303867403"/>
              <c:y val="0.9473013109865122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91840"/>
        <c:crosses val="autoZero"/>
        <c:crossBetween val="midCat"/>
      </c:valAx>
      <c:valAx>
        <c:axId val="97891840"/>
        <c:scaling>
          <c:orientation val="minMax"/>
          <c:max val="1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6918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5.7766367137355584E-2"/>
          <c:w val="0.84326801711249777"/>
          <c:h val="0.83953786906290118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STOMP!$I$197:$I$227</c:f>
              <c:numCache>
                <c:formatCode>0.0000E+00</c:formatCode>
                <c:ptCount val="31"/>
                <c:pt idx="0">
                  <c:v>1</c:v>
                </c:pt>
                <c:pt idx="1">
                  <c:v>0.20889199999999999</c:v>
                </c:pt>
                <c:pt idx="2">
                  <c:v>1.3521500000000001E-2</c:v>
                </c:pt>
                <c:pt idx="3">
                  <c:v>1.5634100000000001E-2</c:v>
                </c:pt>
                <c:pt idx="4">
                  <c:v>1.65614E-2</c:v>
                </c:pt>
                <c:pt idx="5">
                  <c:v>1.77573E-2</c:v>
                </c:pt>
                <c:pt idx="6">
                  <c:v>1.8195699999999999E-2</c:v>
                </c:pt>
                <c:pt idx="7">
                  <c:v>1.83457E-2</c:v>
                </c:pt>
                <c:pt idx="8">
                  <c:v>1.8053199999999998E-2</c:v>
                </c:pt>
                <c:pt idx="9">
                  <c:v>1.8363600000000001E-2</c:v>
                </c:pt>
                <c:pt idx="10">
                  <c:v>1.82451E-2</c:v>
                </c:pt>
                <c:pt idx="11">
                  <c:v>1.8105300000000001E-2</c:v>
                </c:pt>
                <c:pt idx="12">
                  <c:v>1.7943400000000002E-2</c:v>
                </c:pt>
                <c:pt idx="13">
                  <c:v>1.7636800000000001E-2</c:v>
                </c:pt>
                <c:pt idx="14">
                  <c:v>1.7142299999999999E-2</c:v>
                </c:pt>
                <c:pt idx="15">
                  <c:v>1.6600899999999998E-2</c:v>
                </c:pt>
                <c:pt idx="16">
                  <c:v>1.5656400000000001E-2</c:v>
                </c:pt>
                <c:pt idx="17">
                  <c:v>1.5476699999999999E-2</c:v>
                </c:pt>
                <c:pt idx="18">
                  <c:v>1.4903100000000001E-2</c:v>
                </c:pt>
                <c:pt idx="19">
                  <c:v>1.4101300000000001E-2</c:v>
                </c:pt>
                <c:pt idx="20">
                  <c:v>1.4019200000000001E-2</c:v>
                </c:pt>
                <c:pt idx="21">
                  <c:v>1.3435300000000001E-2</c:v>
                </c:pt>
                <c:pt idx="22">
                  <c:v>1.34006E-2</c:v>
                </c:pt>
                <c:pt idx="23">
                  <c:v>2.2633199999999999E-2</c:v>
                </c:pt>
                <c:pt idx="24">
                  <c:v>5.0467199999999997E-2</c:v>
                </c:pt>
                <c:pt idx="25">
                  <c:v>5.34706E-2</c:v>
                </c:pt>
                <c:pt idx="26">
                  <c:v>5.3469200000000001E-2</c:v>
                </c:pt>
                <c:pt idx="27">
                  <c:v>5.32585E-2</c:v>
                </c:pt>
                <c:pt idx="28">
                  <c:v>5.3086300000000003E-2</c:v>
                </c:pt>
                <c:pt idx="29">
                  <c:v>5.2976500000000003E-2</c:v>
                </c:pt>
                <c:pt idx="30">
                  <c:v>5.2935400000000001E-2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HydResSim!$AA$197:$AA$227</c:f>
              <c:numCache>
                <c:formatCode>0.0000E+00</c:formatCode>
                <c:ptCount val="31"/>
                <c:pt idx="0">
                  <c:v>1</c:v>
                </c:pt>
                <c:pt idx="1">
                  <c:v>0.48588999999999999</c:v>
                </c:pt>
                <c:pt idx="2">
                  <c:v>4.8098000000000002E-2</c:v>
                </c:pt>
                <c:pt idx="3">
                  <c:v>3.6260000000000001E-2</c:v>
                </c:pt>
                <c:pt idx="4">
                  <c:v>3.7079000000000001E-2</c:v>
                </c:pt>
                <c:pt idx="5">
                  <c:v>2.5694999999999999E-2</c:v>
                </c:pt>
                <c:pt idx="6">
                  <c:v>2.7038E-2</c:v>
                </c:pt>
                <c:pt idx="7">
                  <c:v>4.5476000000000003E-2</c:v>
                </c:pt>
                <c:pt idx="8">
                  <c:v>5.2422000000000003E-2</c:v>
                </c:pt>
                <c:pt idx="9">
                  <c:v>5.0339000000000002E-2</c:v>
                </c:pt>
                <c:pt idx="10">
                  <c:v>2.7418999999999999E-2</c:v>
                </c:pt>
                <c:pt idx="11">
                  <c:v>2.3980000000000001E-2</c:v>
                </c:pt>
                <c:pt idx="12">
                  <c:v>5.6987999999999997E-2</c:v>
                </c:pt>
                <c:pt idx="13">
                  <c:v>3.8691999999999997E-2</c:v>
                </c:pt>
                <c:pt idx="14">
                  <c:v>2.3663E-2</c:v>
                </c:pt>
                <c:pt idx="15">
                  <c:v>1.9349999999999999E-2</c:v>
                </c:pt>
                <c:pt idx="16">
                  <c:v>2.1548000000000001E-2</c:v>
                </c:pt>
                <c:pt idx="17">
                  <c:v>6.1295000000000002E-2</c:v>
                </c:pt>
                <c:pt idx="18">
                  <c:v>5.0685000000000001E-2</c:v>
                </c:pt>
                <c:pt idx="19">
                  <c:v>8.3292000000000005E-2</c:v>
                </c:pt>
                <c:pt idx="20">
                  <c:v>3.6699000000000002E-2</c:v>
                </c:pt>
                <c:pt idx="21">
                  <c:v>5.6406999999999999E-2</c:v>
                </c:pt>
                <c:pt idx="22">
                  <c:v>7.8384999999999996E-2</c:v>
                </c:pt>
                <c:pt idx="23">
                  <c:v>4.8288999999999999E-2</c:v>
                </c:pt>
                <c:pt idx="24">
                  <c:v>2.9277000000000001E-2</c:v>
                </c:pt>
                <c:pt idx="25">
                  <c:v>2.7323E-2</c:v>
                </c:pt>
                <c:pt idx="26">
                  <c:v>5.7147000000000003E-2</c:v>
                </c:pt>
                <c:pt idx="27">
                  <c:v>4.8646000000000002E-2</c:v>
                </c:pt>
                <c:pt idx="28">
                  <c:v>3.6268000000000002E-2</c:v>
                </c:pt>
                <c:pt idx="29">
                  <c:v>2.5020000000000001E-2</c:v>
                </c:pt>
                <c:pt idx="30">
                  <c:v>1.5758999999999999E-2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TOUGH!$J$197:$J$227</c:f>
              <c:numCache>
                <c:formatCode>0.00E+00</c:formatCode>
                <c:ptCount val="31"/>
                <c:pt idx="0">
                  <c:v>1</c:v>
                </c:pt>
                <c:pt idx="1">
                  <c:v>0.39776114000000001</c:v>
                </c:pt>
                <c:pt idx="2">
                  <c:v>2.6333766000000002E-2</c:v>
                </c:pt>
                <c:pt idx="3">
                  <c:v>2.0047434999999999E-2</c:v>
                </c:pt>
                <c:pt idx="4">
                  <c:v>2.8457699999999999E-2</c:v>
                </c:pt>
                <c:pt idx="5">
                  <c:v>2.8713879000000001E-2</c:v>
                </c:pt>
                <c:pt idx="6">
                  <c:v>2.1109671999999999E-2</c:v>
                </c:pt>
                <c:pt idx="7">
                  <c:v>2.3346634000000002E-2</c:v>
                </c:pt>
                <c:pt idx="8">
                  <c:v>4.2165834999999999E-2</c:v>
                </c:pt>
                <c:pt idx="9">
                  <c:v>7.0391651999999999E-2</c:v>
                </c:pt>
                <c:pt idx="10">
                  <c:v>6.4786910000000003E-2</c:v>
                </c:pt>
                <c:pt idx="11">
                  <c:v>5.6360001E-2</c:v>
                </c:pt>
                <c:pt idx="12">
                  <c:v>5.1307467000000002E-2</c:v>
                </c:pt>
                <c:pt idx="13">
                  <c:v>5.1469885E-2</c:v>
                </c:pt>
                <c:pt idx="14">
                  <c:v>5.5774900000000002E-2</c:v>
                </c:pt>
                <c:pt idx="15">
                  <c:v>5.9530497000000002E-2</c:v>
                </c:pt>
                <c:pt idx="16">
                  <c:v>5.0835035000000001E-2</c:v>
                </c:pt>
                <c:pt idx="17">
                  <c:v>2.7659289E-2</c:v>
                </c:pt>
                <c:pt idx="18">
                  <c:v>4.7432120000000001E-2</c:v>
                </c:pt>
                <c:pt idx="19">
                  <c:v>2.5405247999999998E-2</c:v>
                </c:pt>
                <c:pt idx="20">
                  <c:v>4.1031215000000003E-2</c:v>
                </c:pt>
                <c:pt idx="21">
                  <c:v>4.2018473000000001E-2</c:v>
                </c:pt>
                <c:pt idx="22">
                  <c:v>5.9477548999999998E-2</c:v>
                </c:pt>
                <c:pt idx="23">
                  <c:v>7.9235912000000006E-2</c:v>
                </c:pt>
                <c:pt idx="24">
                  <c:v>4.3697536000000002E-2</c:v>
                </c:pt>
                <c:pt idx="25">
                  <c:v>5.5707872999999998E-2</c:v>
                </c:pt>
                <c:pt idx="26">
                  <c:v>2.4104560000000001E-2</c:v>
                </c:pt>
                <c:pt idx="27">
                  <c:v>3.9202595999999999E-2</c:v>
                </c:pt>
                <c:pt idx="28">
                  <c:v>5.3626567E-2</c:v>
                </c:pt>
                <c:pt idx="29">
                  <c:v>4.1334324999999998E-2</c:v>
                </c:pt>
                <c:pt idx="30">
                  <c:v>2.5737269E-2</c:v>
                </c:pt>
              </c:numCache>
            </c:numRef>
          </c:yVal>
        </c:ser>
        <c:ser>
          <c:idx val="0"/>
          <c:order val="3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STARS!$Y$198:$Y$227</c:f>
              <c:numCache>
                <c:formatCode>General</c:formatCode>
                <c:ptCount val="30"/>
                <c:pt idx="0">
                  <c:v>1</c:v>
                </c:pt>
                <c:pt idx="1">
                  <c:v>0.15539168970467443</c:v>
                </c:pt>
                <c:pt idx="2">
                  <c:v>1.6567409481090103E-2</c:v>
                </c:pt>
                <c:pt idx="3">
                  <c:v>9.5373548216050544E-3</c:v>
                </c:pt>
                <c:pt idx="4">
                  <c:v>1.0621842839867911E-2</c:v>
                </c:pt>
                <c:pt idx="5">
                  <c:v>8.8530873394438783E-3</c:v>
                </c:pt>
                <c:pt idx="6">
                  <c:v>5.8181084955518788E-3</c:v>
                </c:pt>
                <c:pt idx="7">
                  <c:v>1.0732664141045888E-6</c:v>
                </c:pt>
                <c:pt idx="8">
                  <c:v>8.0194784686593537E-2</c:v>
                </c:pt>
                <c:pt idx="9">
                  <c:v>6.5790811890700227E-2</c:v>
                </c:pt>
                <c:pt idx="10">
                  <c:v>5.9004813046466834E-2</c:v>
                </c:pt>
                <c:pt idx="11">
                  <c:v>5.5550173043088555E-2</c:v>
                </c:pt>
                <c:pt idx="12">
                  <c:v>5.3863179942299153E-2</c:v>
                </c:pt>
                <c:pt idx="13">
                  <c:v>5.2800560340245918E-2</c:v>
                </c:pt>
                <c:pt idx="14">
                  <c:v>5.1951579570653356E-2</c:v>
                </c:pt>
                <c:pt idx="15">
                  <c:v>5.1191138082221657E-2</c:v>
                </c:pt>
                <c:pt idx="16">
                  <c:v>5.0543869603047353E-2</c:v>
                </c:pt>
                <c:pt idx="17">
                  <c:v>4.9988076690045659E-2</c:v>
                </c:pt>
                <c:pt idx="18">
                  <c:v>4.951309946371181E-2</c:v>
                </c:pt>
                <c:pt idx="19">
                  <c:v>4.9090943214899853E-2</c:v>
                </c:pt>
                <c:pt idx="20">
                  <c:v>4.8735299034736085E-2</c:v>
                </c:pt>
                <c:pt idx="21">
                  <c:v>4.8400390247875187E-2</c:v>
                </c:pt>
                <c:pt idx="22">
                  <c:v>4.8082794903737763E-2</c:v>
                </c:pt>
                <c:pt idx="23">
                  <c:v>4.7764347971354024E-2</c:v>
                </c:pt>
                <c:pt idx="24">
                  <c:v>4.7532700115097401E-2</c:v>
                </c:pt>
                <c:pt idx="25">
                  <c:v>4.7367824238760826E-2</c:v>
                </c:pt>
                <c:pt idx="26">
                  <c:v>4.7248761856245693E-2</c:v>
                </c:pt>
                <c:pt idx="27">
                  <c:v>4.71743936431199E-2</c:v>
                </c:pt>
                <c:pt idx="28">
                  <c:v>4.7128564753383693E-2</c:v>
                </c:pt>
                <c:pt idx="29">
                  <c:v>4.7100992747074674E-2</c:v>
                </c:pt>
              </c:numCache>
            </c:numRef>
          </c:yVal>
        </c:ser>
        <c:axId val="97925760"/>
        <c:axId val="97936128"/>
      </c:scatterChart>
      <c:valAx>
        <c:axId val="979257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351732991014126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936128"/>
        <c:crosses val="autoZero"/>
        <c:crossBetween val="midCat"/>
      </c:valAx>
      <c:valAx>
        <c:axId val="97936128"/>
        <c:scaling>
          <c:orientation val="minMax"/>
          <c:max val="1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92576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5027624309392267E-2"/>
          <c:y val="7.7120871024004251E-2"/>
          <c:w val="0.83646408839779007"/>
          <c:h val="0.82647866780724555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STOMP!$E$165:$E$195</c:f>
              <c:numCache>
                <c:formatCode>0.0000E+00</c:formatCode>
                <c:ptCount val="31"/>
                <c:pt idx="0">
                  <c:v>1</c:v>
                </c:pt>
                <c:pt idx="1">
                  <c:v>0.551064</c:v>
                </c:pt>
                <c:pt idx="2">
                  <c:v>0.36634100000000003</c:v>
                </c:pt>
                <c:pt idx="3">
                  <c:v>0.37886900000000001</c:v>
                </c:pt>
                <c:pt idx="4">
                  <c:v>0.384436</c:v>
                </c:pt>
                <c:pt idx="5">
                  <c:v>0.39116899999999999</c:v>
                </c:pt>
                <c:pt idx="6">
                  <c:v>0.39404600000000001</c:v>
                </c:pt>
                <c:pt idx="7">
                  <c:v>0.39532200000000001</c:v>
                </c:pt>
                <c:pt idx="8">
                  <c:v>0.39399600000000001</c:v>
                </c:pt>
                <c:pt idx="9">
                  <c:v>0.39507700000000001</c:v>
                </c:pt>
                <c:pt idx="10">
                  <c:v>0.39358599999999999</c:v>
                </c:pt>
                <c:pt idx="11">
                  <c:v>0.39189499999999999</c:v>
                </c:pt>
                <c:pt idx="12">
                  <c:v>0.39260499999999998</c:v>
                </c:pt>
                <c:pt idx="13">
                  <c:v>0.39936199999999999</c:v>
                </c:pt>
                <c:pt idx="14">
                  <c:v>0.44222</c:v>
                </c:pt>
                <c:pt idx="15">
                  <c:v>0.46784900000000001</c:v>
                </c:pt>
                <c:pt idx="16">
                  <c:v>0.46440999999999999</c:v>
                </c:pt>
                <c:pt idx="17">
                  <c:v>0.459812</c:v>
                </c:pt>
                <c:pt idx="18">
                  <c:v>0.45545799999999997</c:v>
                </c:pt>
                <c:pt idx="19">
                  <c:v>0.45147900000000002</c:v>
                </c:pt>
                <c:pt idx="20">
                  <c:v>0.44778600000000002</c:v>
                </c:pt>
                <c:pt idx="21">
                  <c:v>0.44439699999999999</c:v>
                </c:pt>
                <c:pt idx="22">
                  <c:v>0.44137300000000002</c:v>
                </c:pt>
                <c:pt idx="23">
                  <c:v>0.43867099999999998</c:v>
                </c:pt>
                <c:pt idx="24">
                  <c:v>0.43625999999999998</c:v>
                </c:pt>
                <c:pt idx="25">
                  <c:v>0.43418499999999999</c:v>
                </c:pt>
                <c:pt idx="26">
                  <c:v>0.43243599999999999</c:v>
                </c:pt>
                <c:pt idx="27">
                  <c:v>0.431058</c:v>
                </c:pt>
                <c:pt idx="28">
                  <c:v>0.43001400000000001</c:v>
                </c:pt>
                <c:pt idx="29">
                  <c:v>0.42931799999999998</c:v>
                </c:pt>
                <c:pt idx="30">
                  <c:v>0.42898500000000001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HydResSim!$G$165:$G$195</c:f>
              <c:numCache>
                <c:formatCode>0.00E+00</c:formatCode>
                <c:ptCount val="31"/>
                <c:pt idx="0">
                  <c:v>1</c:v>
                </c:pt>
                <c:pt idx="1">
                  <c:v>0.72855999999999999</c:v>
                </c:pt>
                <c:pt idx="2">
                  <c:v>0.41987000000000002</c:v>
                </c:pt>
                <c:pt idx="3">
                  <c:v>0.42065000000000002</c:v>
                </c:pt>
                <c:pt idx="4">
                  <c:v>0.42987999999999998</c:v>
                </c:pt>
                <c:pt idx="5">
                  <c:v>0.39338000000000001</c:v>
                </c:pt>
                <c:pt idx="6">
                  <c:v>0.39978999999999998</c:v>
                </c:pt>
                <c:pt idx="7">
                  <c:v>0.45917999999999998</c:v>
                </c:pt>
                <c:pt idx="8">
                  <c:v>0.47415000000000002</c:v>
                </c:pt>
                <c:pt idx="9">
                  <c:v>0.46732000000000001</c:v>
                </c:pt>
                <c:pt idx="10">
                  <c:v>0.39993000000000001</c:v>
                </c:pt>
                <c:pt idx="11">
                  <c:v>0.38818000000000003</c:v>
                </c:pt>
                <c:pt idx="12">
                  <c:v>0.49448999999999999</c:v>
                </c:pt>
                <c:pt idx="13">
                  <c:v>0.43819000000000002</c:v>
                </c:pt>
                <c:pt idx="14">
                  <c:v>0.38771</c:v>
                </c:pt>
                <c:pt idx="15">
                  <c:v>0.37030000000000002</c:v>
                </c:pt>
                <c:pt idx="16">
                  <c:v>0.37791000000000002</c:v>
                </c:pt>
                <c:pt idx="17">
                  <c:v>0.50577000000000005</c:v>
                </c:pt>
                <c:pt idx="18">
                  <c:v>0.46765000000000001</c:v>
                </c:pt>
                <c:pt idx="19">
                  <c:v>0.54410999999999998</c:v>
                </c:pt>
                <c:pt idx="20" formatCode="0.0000E+00">
                  <c:v>0.42842999999999998</c:v>
                </c:pt>
                <c:pt idx="21" formatCode="0.0000E+00">
                  <c:v>0.49215999999999999</c:v>
                </c:pt>
                <c:pt idx="22" formatCode="0.0000E+00">
                  <c:v>0.55318999999999996</c:v>
                </c:pt>
                <c:pt idx="23" formatCode="0.0000E+00">
                  <c:v>0.41317999999999999</c:v>
                </c:pt>
                <c:pt idx="24" formatCode="0.0000E+00">
                  <c:v>0.44807000000000002</c:v>
                </c:pt>
                <c:pt idx="25" formatCode="0.0000E+00">
                  <c:v>0.45102999999999999</c:v>
                </c:pt>
                <c:pt idx="26" formatCode="0.0000E+00">
                  <c:v>0.45068999999999998</c:v>
                </c:pt>
                <c:pt idx="27" formatCode="0.0000E+00">
                  <c:v>0.44999</c:v>
                </c:pt>
                <c:pt idx="28" formatCode="0.0000E+00">
                  <c:v>0.44939000000000001</c:v>
                </c:pt>
                <c:pt idx="29" formatCode="0.0000E+00">
                  <c:v>0.44899</c:v>
                </c:pt>
                <c:pt idx="30" formatCode="0.0000E+00">
                  <c:v>0.44879999999999998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STARS!$A$134:$A$163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STARS!$T$166:$T$195</c:f>
              <c:numCache>
                <c:formatCode>General</c:formatCode>
                <c:ptCount val="30"/>
                <c:pt idx="0">
                  <c:v>1</c:v>
                </c:pt>
                <c:pt idx="1">
                  <c:v>0.51513481618850221</c:v>
                </c:pt>
                <c:pt idx="2">
                  <c:v>0.3457523202792625</c:v>
                </c:pt>
                <c:pt idx="3">
                  <c:v>0.30903610341442134</c:v>
                </c:pt>
                <c:pt idx="4">
                  <c:v>0.3139462247247824</c:v>
                </c:pt>
                <c:pt idx="5">
                  <c:v>0.30262247454149227</c:v>
                </c:pt>
                <c:pt idx="6">
                  <c:v>0.28077874898202465</c:v>
                </c:pt>
                <c:pt idx="7">
                  <c:v>0.47346700000000003</c:v>
                </c:pt>
                <c:pt idx="8">
                  <c:v>0.46704600000000002</c:v>
                </c:pt>
                <c:pt idx="9">
                  <c:v>0.46313900000000002</c:v>
                </c:pt>
                <c:pt idx="10">
                  <c:v>0.45907100000000001</c:v>
                </c:pt>
                <c:pt idx="11">
                  <c:v>0.45630300000000001</c:v>
                </c:pt>
                <c:pt idx="12">
                  <c:v>0.45416299999999998</c:v>
                </c:pt>
                <c:pt idx="13">
                  <c:v>0.45172699999999999</c:v>
                </c:pt>
                <c:pt idx="14">
                  <c:v>0.44948900000000003</c:v>
                </c:pt>
                <c:pt idx="15">
                  <c:v>0.44734800000000002</c:v>
                </c:pt>
                <c:pt idx="16">
                  <c:v>0.44561800000000001</c:v>
                </c:pt>
                <c:pt idx="17">
                  <c:v>0.44406099999999998</c:v>
                </c:pt>
                <c:pt idx="18">
                  <c:v>0.44268600000000002</c:v>
                </c:pt>
                <c:pt idx="19">
                  <c:v>0.44197599999999998</c:v>
                </c:pt>
                <c:pt idx="20">
                  <c:v>0.44067400000000001</c:v>
                </c:pt>
                <c:pt idx="21">
                  <c:v>0.43920100000000001</c:v>
                </c:pt>
                <c:pt idx="22">
                  <c:v>0.43809300000000001</c:v>
                </c:pt>
                <c:pt idx="23">
                  <c:v>0.43726500000000001</c:v>
                </c:pt>
                <c:pt idx="24">
                  <c:v>0.436172</c:v>
                </c:pt>
                <c:pt idx="25">
                  <c:v>0.43561499999999997</c:v>
                </c:pt>
                <c:pt idx="26">
                  <c:v>0.435894</c:v>
                </c:pt>
                <c:pt idx="27">
                  <c:v>0.43508799999999997</c:v>
                </c:pt>
                <c:pt idx="28">
                  <c:v>0.43477900000000003</c:v>
                </c:pt>
                <c:pt idx="29">
                  <c:v>0.43500800000000001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TOUGH!$E$165:$E$195</c:f>
              <c:numCache>
                <c:formatCode>0.00E+00</c:formatCode>
                <c:ptCount val="31"/>
                <c:pt idx="0">
                  <c:v>1</c:v>
                </c:pt>
                <c:pt idx="1">
                  <c:v>0.63242350000000003</c:v>
                </c:pt>
                <c:pt idx="2">
                  <c:v>0.38670493</c:v>
                </c:pt>
                <c:pt idx="3">
                  <c:v>0.37490760000000001</c:v>
                </c:pt>
                <c:pt idx="4">
                  <c:v>0.41284136999999999</c:v>
                </c:pt>
                <c:pt idx="5">
                  <c:v>0.41090078000000002</c:v>
                </c:pt>
                <c:pt idx="6">
                  <c:v>0.37974226999999999</c:v>
                </c:pt>
                <c:pt idx="7">
                  <c:v>0.38861591000000001</c:v>
                </c:pt>
                <c:pt idx="8">
                  <c:v>0.45440325999999998</c:v>
                </c:pt>
                <c:pt idx="9">
                  <c:v>0.52490694000000004</c:v>
                </c:pt>
                <c:pt idx="10">
                  <c:v>0.49587483999999998</c:v>
                </c:pt>
                <c:pt idx="11">
                  <c:v>0.47490131000000002</c:v>
                </c:pt>
                <c:pt idx="12">
                  <c:v>0.46242692000000002</c:v>
                </c:pt>
                <c:pt idx="13">
                  <c:v>0.46222733999999999</c:v>
                </c:pt>
                <c:pt idx="14">
                  <c:v>0.47145374000000001</c:v>
                </c:pt>
                <c:pt idx="15">
                  <c:v>0.47818814999999998</c:v>
                </c:pt>
                <c:pt idx="16">
                  <c:v>0.45464843999999999</c:v>
                </c:pt>
                <c:pt idx="17">
                  <c:v>0.38649886999999999</c:v>
                </c:pt>
                <c:pt idx="18">
                  <c:v>0.45449052000000001</c:v>
                </c:pt>
                <c:pt idx="19">
                  <c:v>0.37977991</c:v>
                </c:pt>
                <c:pt idx="20">
                  <c:v>0.43929110999999998</c:v>
                </c:pt>
                <c:pt idx="21">
                  <c:v>0.35563765000000003</c:v>
                </c:pt>
                <c:pt idx="22">
                  <c:v>0.43824250999999997</c:v>
                </c:pt>
                <c:pt idx="23">
                  <c:v>0.45046518000000002</c:v>
                </c:pt>
                <c:pt idx="24">
                  <c:v>0.45115554000000002</c:v>
                </c:pt>
                <c:pt idx="25">
                  <c:v>0.45014273999999999</c:v>
                </c:pt>
                <c:pt idx="26">
                  <c:v>0.44907691</c:v>
                </c:pt>
                <c:pt idx="27">
                  <c:v>0.44819481999999999</c:v>
                </c:pt>
                <c:pt idx="28">
                  <c:v>0.44754096999999998</c:v>
                </c:pt>
                <c:pt idx="29">
                  <c:v>0.44711126000000001</c:v>
                </c:pt>
                <c:pt idx="30">
                  <c:v>0.44691598999999999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'MH21'!$E$165:$E$195</c:f>
              <c:numCache>
                <c:formatCode>General</c:formatCode>
                <c:ptCount val="31"/>
                <c:pt idx="0">
                  <c:v>1</c:v>
                </c:pt>
                <c:pt idx="1">
                  <c:v>0.52527500000000005</c:v>
                </c:pt>
                <c:pt idx="2">
                  <c:v>0.352404</c:v>
                </c:pt>
                <c:pt idx="3">
                  <c:v>0.35279100000000002</c:v>
                </c:pt>
                <c:pt idx="4">
                  <c:v>0.35735899999999998</c:v>
                </c:pt>
                <c:pt idx="5">
                  <c:v>0.36067399999999999</c:v>
                </c:pt>
                <c:pt idx="6">
                  <c:v>0.36280299999999999</c:v>
                </c:pt>
                <c:pt idx="7">
                  <c:v>0.364209</c:v>
                </c:pt>
                <c:pt idx="8">
                  <c:v>0.36561199999999999</c:v>
                </c:pt>
                <c:pt idx="9">
                  <c:v>0.36830600000000002</c:v>
                </c:pt>
                <c:pt idx="10">
                  <c:v>0.37395400000000001</c:v>
                </c:pt>
                <c:pt idx="11">
                  <c:v>0.383521</c:v>
                </c:pt>
                <c:pt idx="12">
                  <c:v>0.39595000000000002</c:v>
                </c:pt>
                <c:pt idx="13">
                  <c:v>0.40883999999999998</c:v>
                </c:pt>
                <c:pt idx="14">
                  <c:v>0.42088100000000001</c:v>
                </c:pt>
                <c:pt idx="15">
                  <c:v>0.43127500000000002</c:v>
                </c:pt>
                <c:pt idx="16">
                  <c:v>0.43949700000000003</c:v>
                </c:pt>
                <c:pt idx="17">
                  <c:v>0.44523099999999999</c:v>
                </c:pt>
                <c:pt idx="18">
                  <c:v>0.44835799999999998</c:v>
                </c:pt>
                <c:pt idx="19">
                  <c:v>0.44800299999999998</c:v>
                </c:pt>
                <c:pt idx="20">
                  <c:v>0.44592300000000001</c:v>
                </c:pt>
                <c:pt idx="21">
                  <c:v>0.44390600000000002</c:v>
                </c:pt>
                <c:pt idx="22">
                  <c:v>0.44206400000000001</c:v>
                </c:pt>
                <c:pt idx="23">
                  <c:v>0.44040800000000002</c:v>
                </c:pt>
                <c:pt idx="24">
                  <c:v>0.438944</c:v>
                </c:pt>
                <c:pt idx="25">
                  <c:v>0.43768000000000001</c:v>
                </c:pt>
                <c:pt idx="26">
                  <c:v>0.43661899999999998</c:v>
                </c:pt>
                <c:pt idx="27">
                  <c:v>0.43576700000000002</c:v>
                </c:pt>
                <c:pt idx="28">
                  <c:v>0.43512699999999999</c:v>
                </c:pt>
                <c:pt idx="29">
                  <c:v>0.434701</c:v>
                </c:pt>
                <c:pt idx="30">
                  <c:v>0.43449199999999999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stars_m!$E$131:$E$161</c:f>
              <c:numCache>
                <c:formatCode>0.00E+00</c:formatCode>
                <c:ptCount val="31"/>
                <c:pt idx="0">
                  <c:v>0.95</c:v>
                </c:pt>
                <c:pt idx="1">
                  <c:v>0.66900000000000004</c:v>
                </c:pt>
                <c:pt idx="2">
                  <c:v>0.313</c:v>
                </c:pt>
                <c:pt idx="3">
                  <c:v>0.30399999999999999</c:v>
                </c:pt>
                <c:pt idx="4">
                  <c:v>0.315</c:v>
                </c:pt>
                <c:pt idx="5">
                  <c:v>0.31900000000000001</c:v>
                </c:pt>
                <c:pt idx="6">
                  <c:v>0.314</c:v>
                </c:pt>
                <c:pt idx="7">
                  <c:v>0.33300000000000002</c:v>
                </c:pt>
                <c:pt idx="8">
                  <c:v>0.32400000000000001</c:v>
                </c:pt>
                <c:pt idx="9">
                  <c:v>0.42</c:v>
                </c:pt>
                <c:pt idx="10">
                  <c:v>0.47599999999999998</c:v>
                </c:pt>
                <c:pt idx="11">
                  <c:v>0.46600000000000003</c:v>
                </c:pt>
                <c:pt idx="12">
                  <c:v>0.46500000000000002</c:v>
                </c:pt>
                <c:pt idx="13">
                  <c:v>0.45800000000000002</c:v>
                </c:pt>
                <c:pt idx="14">
                  <c:v>0.437</c:v>
                </c:pt>
                <c:pt idx="15">
                  <c:v>0.42299999999999999</c:v>
                </c:pt>
                <c:pt idx="16">
                  <c:v>0.42799999999999999</c:v>
                </c:pt>
                <c:pt idx="17">
                  <c:v>0.441</c:v>
                </c:pt>
                <c:pt idx="18">
                  <c:v>0.44600000000000001</c:v>
                </c:pt>
                <c:pt idx="19">
                  <c:v>0.44800000000000001</c:v>
                </c:pt>
                <c:pt idx="20">
                  <c:v>0.44800000000000001</c:v>
                </c:pt>
                <c:pt idx="21">
                  <c:v>0.438</c:v>
                </c:pt>
                <c:pt idx="22">
                  <c:v>0.42499999999999999</c:v>
                </c:pt>
                <c:pt idx="23">
                  <c:v>0.42199999999999999</c:v>
                </c:pt>
                <c:pt idx="24">
                  <c:v>0.41899999999999998</c:v>
                </c:pt>
                <c:pt idx="25">
                  <c:v>0.41699999999999998</c:v>
                </c:pt>
                <c:pt idx="26">
                  <c:v>0.41599999999999998</c:v>
                </c:pt>
                <c:pt idx="27">
                  <c:v>0.41499999999999998</c:v>
                </c:pt>
                <c:pt idx="28">
                  <c:v>0.41399999999999998</c:v>
                </c:pt>
                <c:pt idx="29">
                  <c:v>0.41299999999999998</c:v>
                </c:pt>
                <c:pt idx="30">
                  <c:v>0.41299999999999998</c:v>
                </c:pt>
              </c:numCache>
            </c:numRef>
          </c:yVal>
        </c:ser>
        <c:ser>
          <c:idx val="2"/>
          <c:order val="6"/>
          <c:tx>
            <c:v>UH_30m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UHoust!$E$132:$E$161</c:f>
              <c:numCache>
                <c:formatCode>General</c:formatCode>
                <c:ptCount val="30"/>
                <c:pt idx="0">
                  <c:v>0.46523700000000001</c:v>
                </c:pt>
                <c:pt idx="1">
                  <c:v>0.284632</c:v>
                </c:pt>
                <c:pt idx="2">
                  <c:v>0.29112300000000002</c:v>
                </c:pt>
                <c:pt idx="3">
                  <c:v>0.29780499999999999</c:v>
                </c:pt>
                <c:pt idx="4">
                  <c:v>0.30222900000000003</c:v>
                </c:pt>
                <c:pt idx="5">
                  <c:v>0.30529899999999999</c:v>
                </c:pt>
                <c:pt idx="6">
                  <c:v>0.307172</c:v>
                </c:pt>
                <c:pt idx="7">
                  <c:v>0.30838300000000002</c:v>
                </c:pt>
                <c:pt idx="8">
                  <c:v>0.308813</c:v>
                </c:pt>
                <c:pt idx="9">
                  <c:v>0.30858799999999997</c:v>
                </c:pt>
                <c:pt idx="10">
                  <c:v>0.30751000000000001</c:v>
                </c:pt>
                <c:pt idx="11">
                  <c:v>0.305948</c:v>
                </c:pt>
                <c:pt idx="12">
                  <c:v>0.303701</c:v>
                </c:pt>
                <c:pt idx="13">
                  <c:v>0.30110100000000001</c:v>
                </c:pt>
                <c:pt idx="14">
                  <c:v>0.29807800000000001</c:v>
                </c:pt>
                <c:pt idx="15">
                  <c:v>0.29399500000000001</c:v>
                </c:pt>
                <c:pt idx="16">
                  <c:v>0.28013700000000002</c:v>
                </c:pt>
                <c:pt idx="17">
                  <c:v>0.42213400000000001</c:v>
                </c:pt>
                <c:pt idx="18">
                  <c:v>0.433002</c:v>
                </c:pt>
                <c:pt idx="19">
                  <c:v>0.43330999999999997</c:v>
                </c:pt>
                <c:pt idx="20">
                  <c:v>0.43224000000000001</c:v>
                </c:pt>
                <c:pt idx="21">
                  <c:v>0.43110399999999999</c:v>
                </c:pt>
                <c:pt idx="22">
                  <c:v>0.43007800000000002</c:v>
                </c:pt>
                <c:pt idx="23">
                  <c:v>0.42918299999999998</c:v>
                </c:pt>
                <c:pt idx="24">
                  <c:v>0.428421</c:v>
                </c:pt>
                <c:pt idx="25">
                  <c:v>0.42779099999999998</c:v>
                </c:pt>
                <c:pt idx="26">
                  <c:v>0.42729200000000001</c:v>
                </c:pt>
                <c:pt idx="27">
                  <c:v>0.42692400000000003</c:v>
                </c:pt>
                <c:pt idx="28">
                  <c:v>0.42668499999999998</c:v>
                </c:pt>
                <c:pt idx="29">
                  <c:v>0.42657600000000001</c:v>
                </c:pt>
              </c:numCache>
            </c:numRef>
          </c:yVal>
        </c:ser>
        <c:axId val="95560832"/>
        <c:axId val="95562752"/>
      </c:scatterChart>
      <c:valAx>
        <c:axId val="955608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5745856353591158"/>
              <c:y val="0.9498720050739158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62752"/>
        <c:crosses val="autoZero"/>
        <c:crossBetween val="midCat"/>
      </c:valAx>
      <c:valAx>
        <c:axId val="95562752"/>
        <c:scaling>
          <c:orientation val="minMax"/>
          <c:max val="1"/>
          <c:min val="0.1"/>
        </c:scaling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Aq. Saturation</a:t>
                </a:r>
              </a:p>
            </c:rich>
          </c:tx>
          <c:layout>
            <c:manualLayout>
              <c:xMode val="edge"/>
              <c:yMode val="edge"/>
              <c:x val="1.1049723756906077E-2"/>
              <c:y val="0.4164527120485260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6083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6.0333761232349167E-2"/>
          <c:w val="0.84326801711249777"/>
          <c:h val="0.83825417201540442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STOMP!$I$229:$I$259</c:f>
              <c:numCache>
                <c:formatCode>0.0000E+00</c:formatCode>
                <c:ptCount val="31"/>
                <c:pt idx="0">
                  <c:v>1</c:v>
                </c:pt>
                <c:pt idx="1">
                  <c:v>0.44401099999999999</c:v>
                </c:pt>
                <c:pt idx="2">
                  <c:v>1.17202E-2</c:v>
                </c:pt>
                <c:pt idx="3">
                  <c:v>1.29105E-2</c:v>
                </c:pt>
                <c:pt idx="4">
                  <c:v>1.35336E-2</c:v>
                </c:pt>
                <c:pt idx="5">
                  <c:v>1.44653E-2</c:v>
                </c:pt>
                <c:pt idx="6">
                  <c:v>1.4792899999999999E-2</c:v>
                </c:pt>
                <c:pt idx="7">
                  <c:v>1.49158E-2</c:v>
                </c:pt>
                <c:pt idx="8">
                  <c:v>1.4687499999999999E-2</c:v>
                </c:pt>
                <c:pt idx="9">
                  <c:v>1.50043E-2</c:v>
                </c:pt>
                <c:pt idx="10">
                  <c:v>1.49674E-2</c:v>
                </c:pt>
                <c:pt idx="11">
                  <c:v>1.49423E-2</c:v>
                </c:pt>
                <c:pt idx="12">
                  <c:v>1.49234E-2</c:v>
                </c:pt>
                <c:pt idx="13">
                  <c:v>1.4804899999999999E-2</c:v>
                </c:pt>
                <c:pt idx="14">
                  <c:v>1.45501E-2</c:v>
                </c:pt>
                <c:pt idx="15">
                  <c:v>1.4291999999999999E-2</c:v>
                </c:pt>
                <c:pt idx="16">
                  <c:v>1.3699899999999999E-2</c:v>
                </c:pt>
                <c:pt idx="17">
                  <c:v>1.3861200000000001E-2</c:v>
                </c:pt>
                <c:pt idx="18">
                  <c:v>1.36452E-2</c:v>
                </c:pt>
                <c:pt idx="19">
                  <c:v>1.31583E-2</c:v>
                </c:pt>
                <c:pt idx="20">
                  <c:v>1.3398E-2</c:v>
                </c:pt>
                <c:pt idx="21">
                  <c:v>1.3298600000000001E-2</c:v>
                </c:pt>
                <c:pt idx="22">
                  <c:v>1.32555E-2</c:v>
                </c:pt>
                <c:pt idx="23">
                  <c:v>1.3233399999999999E-2</c:v>
                </c:pt>
                <c:pt idx="24">
                  <c:v>1.32111E-2</c:v>
                </c:pt>
                <c:pt idx="25">
                  <c:v>1.3147799999999999E-2</c:v>
                </c:pt>
                <c:pt idx="26">
                  <c:v>1.2996300000000001E-2</c:v>
                </c:pt>
                <c:pt idx="27">
                  <c:v>1.2818100000000001E-2</c:v>
                </c:pt>
                <c:pt idx="28">
                  <c:v>1.27663E-2</c:v>
                </c:pt>
                <c:pt idx="29">
                  <c:v>1.24574E-2</c:v>
                </c:pt>
                <c:pt idx="30">
                  <c:v>1.1178499999999999E-2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HydResSim!$AA$229:$AA$259</c:f>
              <c:numCache>
                <c:formatCode>0.0000E+00</c:formatCode>
                <c:ptCount val="31"/>
                <c:pt idx="0">
                  <c:v>1</c:v>
                </c:pt>
                <c:pt idx="1">
                  <c:v>0.70609999999999995</c:v>
                </c:pt>
                <c:pt idx="2">
                  <c:v>0.13711000000000001</c:v>
                </c:pt>
                <c:pt idx="3">
                  <c:v>7.7219999999999997E-2</c:v>
                </c:pt>
                <c:pt idx="4">
                  <c:v>5.808E-2</c:v>
                </c:pt>
                <c:pt idx="5">
                  <c:v>3.4382000000000003E-2</c:v>
                </c:pt>
                <c:pt idx="6">
                  <c:v>3.1453000000000002E-2</c:v>
                </c:pt>
                <c:pt idx="7">
                  <c:v>4.4388999999999998E-2</c:v>
                </c:pt>
                <c:pt idx="8">
                  <c:v>4.8286000000000003E-2</c:v>
                </c:pt>
                <c:pt idx="9">
                  <c:v>4.6899000000000003E-2</c:v>
                </c:pt>
                <c:pt idx="10">
                  <c:v>2.9822000000000001E-2</c:v>
                </c:pt>
                <c:pt idx="11">
                  <c:v>2.6376E-2</c:v>
                </c:pt>
                <c:pt idx="12">
                  <c:v>5.0160000000000003E-2</c:v>
                </c:pt>
                <c:pt idx="13">
                  <c:v>3.6810000000000002E-2</c:v>
                </c:pt>
                <c:pt idx="14">
                  <c:v>2.5736999999999999E-2</c:v>
                </c:pt>
                <c:pt idx="15">
                  <c:v>2.1874000000000001E-2</c:v>
                </c:pt>
                <c:pt idx="16">
                  <c:v>2.3859000000000002E-2</c:v>
                </c:pt>
                <c:pt idx="17">
                  <c:v>5.5264000000000001E-2</c:v>
                </c:pt>
                <c:pt idx="18">
                  <c:v>4.6664999999999998E-2</c:v>
                </c:pt>
                <c:pt idx="19">
                  <c:v>7.0553000000000005E-2</c:v>
                </c:pt>
                <c:pt idx="20">
                  <c:v>3.7768999999999997E-2</c:v>
                </c:pt>
                <c:pt idx="21">
                  <c:v>5.4354E-2</c:v>
                </c:pt>
                <c:pt idx="22">
                  <c:v>6.8988999999999995E-2</c:v>
                </c:pt>
                <c:pt idx="23">
                  <c:v>4.5448000000000002E-2</c:v>
                </c:pt>
                <c:pt idx="24">
                  <c:v>3.0634999999999999E-2</c:v>
                </c:pt>
                <c:pt idx="25">
                  <c:v>2.8011000000000001E-2</c:v>
                </c:pt>
                <c:pt idx="26">
                  <c:v>5.0658000000000002E-2</c:v>
                </c:pt>
                <c:pt idx="27">
                  <c:v>4.1721000000000001E-2</c:v>
                </c:pt>
                <c:pt idx="28">
                  <c:v>3.3368000000000002E-2</c:v>
                </c:pt>
                <c:pt idx="29">
                  <c:v>2.6286E-2</c:v>
                </c:pt>
                <c:pt idx="30">
                  <c:v>2.0175999999999999E-2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TOUGH!$J$229:$J$259</c:f>
              <c:numCache>
                <c:formatCode>0.00E+00</c:formatCode>
                <c:ptCount val="31"/>
                <c:pt idx="0">
                  <c:v>1</c:v>
                </c:pt>
                <c:pt idx="1">
                  <c:v>0.69095978999999996</c:v>
                </c:pt>
                <c:pt idx="2">
                  <c:v>7.3313681000000006E-2</c:v>
                </c:pt>
                <c:pt idx="3">
                  <c:v>3.9446785999999998E-2</c:v>
                </c:pt>
                <c:pt idx="4">
                  <c:v>3.4998987000000002E-2</c:v>
                </c:pt>
                <c:pt idx="5">
                  <c:v>3.2826455999999997E-2</c:v>
                </c:pt>
                <c:pt idx="6">
                  <c:v>2.8152206999999999E-2</c:v>
                </c:pt>
                <c:pt idx="7">
                  <c:v>2.959444E-2</c:v>
                </c:pt>
                <c:pt idx="8">
                  <c:v>3.8355075000000002E-2</c:v>
                </c:pt>
                <c:pt idx="9">
                  <c:v>4.6247589999999998E-2</c:v>
                </c:pt>
                <c:pt idx="10">
                  <c:v>5.3189746000000003E-2</c:v>
                </c:pt>
                <c:pt idx="11">
                  <c:v>5.3837013000000003E-2</c:v>
                </c:pt>
                <c:pt idx="12">
                  <c:v>5.2449938000000002E-2</c:v>
                </c:pt>
                <c:pt idx="13">
                  <c:v>5.1838543000000001E-2</c:v>
                </c:pt>
                <c:pt idx="14">
                  <c:v>5.2434564000000003E-2</c:v>
                </c:pt>
                <c:pt idx="15">
                  <c:v>5.2880521999999999E-2</c:v>
                </c:pt>
                <c:pt idx="16">
                  <c:v>5.0209564999999998E-2</c:v>
                </c:pt>
                <c:pt idx="17">
                  <c:v>3.6092655000000001E-2</c:v>
                </c:pt>
                <c:pt idx="18">
                  <c:v>4.0838781999999997E-2</c:v>
                </c:pt>
                <c:pt idx="19">
                  <c:v>3.2719879E-2</c:v>
                </c:pt>
                <c:pt idx="20">
                  <c:v>3.9768704000000002E-2</c:v>
                </c:pt>
                <c:pt idx="21">
                  <c:v>4.3277348E-2</c:v>
                </c:pt>
                <c:pt idx="22">
                  <c:v>4.9356860000000002E-2</c:v>
                </c:pt>
                <c:pt idx="23">
                  <c:v>5.1833432999999998E-2</c:v>
                </c:pt>
                <c:pt idx="24">
                  <c:v>4.7473960000000003E-2</c:v>
                </c:pt>
                <c:pt idx="25">
                  <c:v>4.9236281999999999E-2</c:v>
                </c:pt>
                <c:pt idx="26">
                  <c:v>3.1724230999999999E-2</c:v>
                </c:pt>
                <c:pt idx="27">
                  <c:v>3.6553527000000002E-2</c:v>
                </c:pt>
                <c:pt idx="28">
                  <c:v>3.4468910999999998E-2</c:v>
                </c:pt>
                <c:pt idx="29">
                  <c:v>3.6539780000000001E-2</c:v>
                </c:pt>
                <c:pt idx="30">
                  <c:v>3.4486713000000002E-2</c:v>
                </c:pt>
              </c:numCache>
            </c:numRef>
          </c:yVal>
        </c:ser>
        <c:ser>
          <c:idx val="0"/>
          <c:order val="3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STARS!$Y$230:$Y$259</c:f>
              <c:numCache>
                <c:formatCode>General</c:formatCode>
                <c:ptCount val="30"/>
                <c:pt idx="0">
                  <c:v>1</c:v>
                </c:pt>
                <c:pt idx="1">
                  <c:v>0.24785856698212611</c:v>
                </c:pt>
                <c:pt idx="2">
                  <c:v>1.6221864026772649E-2</c:v>
                </c:pt>
                <c:pt idx="3">
                  <c:v>9.1987704879440465E-3</c:v>
                </c:pt>
                <c:pt idx="4">
                  <c:v>1.0605983715815535E-2</c:v>
                </c:pt>
                <c:pt idx="5">
                  <c:v>8.8519402326022335E-3</c:v>
                </c:pt>
                <c:pt idx="6">
                  <c:v>5.831776370659931E-3</c:v>
                </c:pt>
                <c:pt idx="7">
                  <c:v>2.6691960092043872E-7</c:v>
                </c:pt>
                <c:pt idx="8">
                  <c:v>8.5160902088005253E-2</c:v>
                </c:pt>
                <c:pt idx="9">
                  <c:v>6.9836199755703834E-2</c:v>
                </c:pt>
                <c:pt idx="10">
                  <c:v>6.1985335785989977E-2</c:v>
                </c:pt>
                <c:pt idx="11">
                  <c:v>5.7525155457344719E-2</c:v>
                </c:pt>
                <c:pt idx="12">
                  <c:v>5.512344218070734E-2</c:v>
                </c:pt>
                <c:pt idx="13">
                  <c:v>5.3534678775294914E-2</c:v>
                </c:pt>
                <c:pt idx="14">
                  <c:v>5.2480221185417328E-2</c:v>
                </c:pt>
                <c:pt idx="15">
                  <c:v>5.165501641350171E-2</c:v>
                </c:pt>
                <c:pt idx="16">
                  <c:v>5.0997740398365229E-2</c:v>
                </c:pt>
                <c:pt idx="17">
                  <c:v>5.045165101888504E-2</c:v>
                </c:pt>
                <c:pt idx="18">
                  <c:v>4.9989927157925364E-2</c:v>
                </c:pt>
                <c:pt idx="19">
                  <c:v>4.9576101802522449E-2</c:v>
                </c:pt>
                <c:pt idx="20">
                  <c:v>4.9225899277240581E-2</c:v>
                </c:pt>
                <c:pt idx="21">
                  <c:v>4.8903787124850474E-2</c:v>
                </c:pt>
                <c:pt idx="22">
                  <c:v>4.8625308318078403E-2</c:v>
                </c:pt>
                <c:pt idx="23">
                  <c:v>4.8359200483110862E-2</c:v>
                </c:pt>
                <c:pt idx="24">
                  <c:v>4.8154955841046884E-2</c:v>
                </c:pt>
                <c:pt idx="25">
                  <c:v>4.8008004164122958E-2</c:v>
                </c:pt>
                <c:pt idx="26">
                  <c:v>4.7875733845245523E-2</c:v>
                </c:pt>
                <c:pt idx="27">
                  <c:v>4.7793076155439956E-2</c:v>
                </c:pt>
                <c:pt idx="28">
                  <c:v>4.775537277531889E-2</c:v>
                </c:pt>
                <c:pt idx="29">
                  <c:v>4.7742360738260714E-2</c:v>
                </c:pt>
              </c:numCache>
            </c:numRef>
          </c:yVal>
        </c:ser>
        <c:axId val="98043776"/>
        <c:axId val="98062336"/>
      </c:scatterChart>
      <c:valAx>
        <c:axId val="98043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480102695763801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062336"/>
        <c:crosses val="autoZero"/>
        <c:crossBetween val="midCat"/>
      </c:valAx>
      <c:valAx>
        <c:axId val="98062336"/>
        <c:scaling>
          <c:orientation val="minMax"/>
          <c:max val="1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04377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6.0333761232349167E-2"/>
          <c:w val="0.84326801711249777"/>
          <c:h val="0.84082156611039793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STOMP!$I$261:$I$291</c:f>
              <c:numCache>
                <c:formatCode>0.0000E+00</c:formatCode>
                <c:ptCount val="31"/>
                <c:pt idx="0">
                  <c:v>1</c:v>
                </c:pt>
                <c:pt idx="1">
                  <c:v>0.88572700000000004</c:v>
                </c:pt>
                <c:pt idx="2">
                  <c:v>0.82847300000000001</c:v>
                </c:pt>
                <c:pt idx="3">
                  <c:v>0.79888400000000004</c:v>
                </c:pt>
                <c:pt idx="4">
                  <c:v>0.77891600000000005</c:v>
                </c:pt>
                <c:pt idx="5">
                  <c:v>0.64664200000000005</c:v>
                </c:pt>
                <c:pt idx="6">
                  <c:v>6.7199099999999998E-2</c:v>
                </c:pt>
                <c:pt idx="7">
                  <c:v>5.9682499999999999E-2</c:v>
                </c:pt>
                <c:pt idx="8">
                  <c:v>5.44515E-2</c:v>
                </c:pt>
                <c:pt idx="9">
                  <c:v>5.1593300000000002E-2</c:v>
                </c:pt>
                <c:pt idx="10">
                  <c:v>4.8186399999999997E-2</c:v>
                </c:pt>
                <c:pt idx="11">
                  <c:v>4.5066500000000002E-2</c:v>
                </c:pt>
                <c:pt idx="12">
                  <c:v>4.2241800000000003E-2</c:v>
                </c:pt>
                <c:pt idx="13">
                  <c:v>3.9347300000000002E-2</c:v>
                </c:pt>
                <c:pt idx="14">
                  <c:v>3.6245199999999998E-2</c:v>
                </c:pt>
                <c:pt idx="15">
                  <c:v>3.3185899999999997E-2</c:v>
                </c:pt>
                <c:pt idx="16">
                  <c:v>2.96335E-2</c:v>
                </c:pt>
                <c:pt idx="17">
                  <c:v>2.7821800000000001E-2</c:v>
                </c:pt>
                <c:pt idx="18">
                  <c:v>2.5460300000000002E-2</c:v>
                </c:pt>
                <c:pt idx="19">
                  <c:v>2.2698699999999999E-2</c:v>
                </c:pt>
                <c:pt idx="20">
                  <c:v>2.1363900000000002E-2</c:v>
                </c:pt>
                <c:pt idx="21">
                  <c:v>1.9727100000000001E-2</c:v>
                </c:pt>
                <c:pt idx="22">
                  <c:v>1.8263399999999999E-2</c:v>
                </c:pt>
                <c:pt idx="23">
                  <c:v>1.7023300000000002E-2</c:v>
                </c:pt>
                <c:pt idx="24">
                  <c:v>1.5995599999999999E-2</c:v>
                </c:pt>
                <c:pt idx="25">
                  <c:v>1.5168600000000001E-2</c:v>
                </c:pt>
                <c:pt idx="26">
                  <c:v>1.4520999999999999E-2</c:v>
                </c:pt>
                <c:pt idx="27">
                  <c:v>1.4036399999999999E-2</c:v>
                </c:pt>
                <c:pt idx="28">
                  <c:v>1.3697600000000001E-2</c:v>
                </c:pt>
                <c:pt idx="29">
                  <c:v>1.3478499999999999E-2</c:v>
                </c:pt>
                <c:pt idx="30">
                  <c:v>1.33069E-2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HydResSim!$AA$261:$AA$291</c:f>
              <c:numCache>
                <c:formatCode>0.0000E+00</c:formatCode>
                <c:ptCount val="31"/>
                <c:pt idx="0">
                  <c:v>1</c:v>
                </c:pt>
                <c:pt idx="1">
                  <c:v>0.87361999999999995</c:v>
                </c:pt>
                <c:pt idx="2">
                  <c:v>0.80530999999999997</c:v>
                </c:pt>
                <c:pt idx="3">
                  <c:v>0.76959999999999995</c:v>
                </c:pt>
                <c:pt idx="4">
                  <c:v>0.74524999999999997</c:v>
                </c:pt>
                <c:pt idx="5">
                  <c:v>0.72652000000000005</c:v>
                </c:pt>
                <c:pt idx="6">
                  <c:v>0.18731999999999999</c:v>
                </c:pt>
                <c:pt idx="7">
                  <c:v>0.20458999999999999</c:v>
                </c:pt>
                <c:pt idx="8">
                  <c:v>0.21340000000000001</c:v>
                </c:pt>
                <c:pt idx="9">
                  <c:v>0.19184999999999999</c:v>
                </c:pt>
                <c:pt idx="10">
                  <c:v>9.9256999999999998E-2</c:v>
                </c:pt>
                <c:pt idx="11">
                  <c:v>8.3418000000000006E-2</c:v>
                </c:pt>
                <c:pt idx="12">
                  <c:v>0.19571</c:v>
                </c:pt>
                <c:pt idx="13">
                  <c:v>0.11867999999999999</c:v>
                </c:pt>
                <c:pt idx="14">
                  <c:v>7.3952000000000004E-2</c:v>
                </c:pt>
                <c:pt idx="15">
                  <c:v>5.9319999999999998E-2</c:v>
                </c:pt>
                <c:pt idx="16">
                  <c:v>6.1402999999999999E-2</c:v>
                </c:pt>
                <c:pt idx="17">
                  <c:v>0.16707</c:v>
                </c:pt>
                <c:pt idx="18">
                  <c:v>0.11745</c:v>
                </c:pt>
                <c:pt idx="19">
                  <c:v>0.18801999999999999</c:v>
                </c:pt>
                <c:pt idx="20">
                  <c:v>8.3141000000000007E-2</c:v>
                </c:pt>
                <c:pt idx="21">
                  <c:v>0.12837999999999999</c:v>
                </c:pt>
                <c:pt idx="22">
                  <c:v>0.17116000000000001</c:v>
                </c:pt>
                <c:pt idx="23">
                  <c:v>0.10237</c:v>
                </c:pt>
                <c:pt idx="24">
                  <c:v>6.7296999999999996E-2</c:v>
                </c:pt>
                <c:pt idx="25">
                  <c:v>6.4297000000000007E-2</c:v>
                </c:pt>
                <c:pt idx="26">
                  <c:v>0.14246</c:v>
                </c:pt>
                <c:pt idx="27">
                  <c:v>0.11416</c:v>
                </c:pt>
                <c:pt idx="28">
                  <c:v>9.1870999999999994E-2</c:v>
                </c:pt>
                <c:pt idx="29">
                  <c:v>7.4693999999999997E-2</c:v>
                </c:pt>
                <c:pt idx="30">
                  <c:v>5.7668999999999998E-2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TOUGH!$J$261:$J$291</c:f>
              <c:numCache>
                <c:formatCode>0.00E+00</c:formatCode>
                <c:ptCount val="31"/>
                <c:pt idx="0">
                  <c:v>1</c:v>
                </c:pt>
                <c:pt idx="1">
                  <c:v>0.87567912000000003</c:v>
                </c:pt>
                <c:pt idx="2">
                  <c:v>0.80921781000000004</c:v>
                </c:pt>
                <c:pt idx="3">
                  <c:v>0.77469862</c:v>
                </c:pt>
                <c:pt idx="4">
                  <c:v>0.75134502999999997</c:v>
                </c:pt>
                <c:pt idx="5">
                  <c:v>0.73353418999999997</c:v>
                </c:pt>
                <c:pt idx="6">
                  <c:v>8.9464533999999998E-2</c:v>
                </c:pt>
                <c:pt idx="7">
                  <c:v>8.8022892000000005E-2</c:v>
                </c:pt>
                <c:pt idx="8">
                  <c:v>0.13388290999999999</c:v>
                </c:pt>
                <c:pt idx="9">
                  <c:v>0.16677715000000001</c:v>
                </c:pt>
                <c:pt idx="10">
                  <c:v>0.14312316</c:v>
                </c:pt>
                <c:pt idx="11">
                  <c:v>0.13175970000000001</c:v>
                </c:pt>
                <c:pt idx="12">
                  <c:v>0.12429859</c:v>
                </c:pt>
                <c:pt idx="13">
                  <c:v>0.12341563999999999</c:v>
                </c:pt>
                <c:pt idx="14">
                  <c:v>0.12701614</c:v>
                </c:pt>
                <c:pt idx="15">
                  <c:v>0.12838099</c:v>
                </c:pt>
                <c:pt idx="16">
                  <c:v>0.11453082000000001</c:v>
                </c:pt>
                <c:pt idx="17">
                  <c:v>7.5813499000000006E-2</c:v>
                </c:pt>
                <c:pt idx="18">
                  <c:v>0.11948267</c:v>
                </c:pt>
                <c:pt idx="19">
                  <c:v>6.8452882000000007E-2</c:v>
                </c:pt>
                <c:pt idx="20">
                  <c:v>0.10318795</c:v>
                </c:pt>
                <c:pt idx="21">
                  <c:v>9.2169369000000001E-2</c:v>
                </c:pt>
                <c:pt idx="22">
                  <c:v>0.11089011999999999</c:v>
                </c:pt>
                <c:pt idx="23">
                  <c:v>0.11676574000000001</c:v>
                </c:pt>
                <c:pt idx="24">
                  <c:v>8.3325789999999997E-2</c:v>
                </c:pt>
                <c:pt idx="25">
                  <c:v>0.10521732</c:v>
                </c:pt>
                <c:pt idx="26">
                  <c:v>5.6065933999999998E-2</c:v>
                </c:pt>
                <c:pt idx="27">
                  <c:v>9.1274678999999997E-2</c:v>
                </c:pt>
                <c:pt idx="28">
                  <c:v>0.1061493</c:v>
                </c:pt>
                <c:pt idx="29">
                  <c:v>9.0046415000000005E-2</c:v>
                </c:pt>
                <c:pt idx="30">
                  <c:v>7.4488589999999993E-2</c:v>
                </c:pt>
              </c:numCache>
            </c:numRef>
          </c:yVal>
        </c:ser>
        <c:ser>
          <c:idx val="0"/>
          <c:order val="3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STARS!$I$262:$I$291</c:f>
              <c:numCache>
                <c:formatCode>General</c:formatCode>
                <c:ptCount val="30"/>
              </c:numCache>
            </c:numRef>
          </c:yVal>
        </c:ser>
        <c:axId val="98104448"/>
        <c:axId val="98106368"/>
      </c:scatterChart>
      <c:valAx>
        <c:axId val="98104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73684210526315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106368"/>
        <c:crosses val="autoZero"/>
        <c:crossBetween val="midCat"/>
      </c:valAx>
      <c:valAx>
        <c:axId val="98106368"/>
        <c:scaling>
          <c:orientation val="minMax"/>
          <c:max val="1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10444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5.7068814178033521E-2"/>
          <c:w val="0.84437177106159789"/>
          <c:h val="0.83657693510980957"/>
        </c:manualLayout>
      </c:layout>
      <c:scatterChart>
        <c:scatterStyle val="lineMarker"/>
        <c:ser>
          <c:idx val="2"/>
          <c:order val="0"/>
          <c:tx>
            <c:v>STOMP_3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STOMP!$L$37:$L$67</c:f>
              <c:numCache>
                <c:formatCode>0.0000E+00</c:formatCode>
                <c:ptCount val="31"/>
                <c:pt idx="0">
                  <c:v>0</c:v>
                </c:pt>
                <c:pt idx="1">
                  <c:v>4.7368999999999994E-2</c:v>
                </c:pt>
                <c:pt idx="2">
                  <c:v>4.4489999999999919E-2</c:v>
                </c:pt>
                <c:pt idx="3">
                  <c:v>4.3280000000000207E-2</c:v>
                </c:pt>
                <c:pt idx="4">
                  <c:v>4.4520000000000337E-2</c:v>
                </c:pt>
                <c:pt idx="5">
                  <c:v>4.1799999999999837E-2</c:v>
                </c:pt>
                <c:pt idx="6">
                  <c:v>3.860000000000019E-2</c:v>
                </c:pt>
                <c:pt idx="7">
                  <c:v>3.5009999999999764E-2</c:v>
                </c:pt>
                <c:pt idx="8">
                  <c:v>2.5170000000000137E-2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6"/>
          <c:order val="1"/>
          <c:tx>
            <c:v>HydResSim_3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HydResSim!$AF$37:$AF$67</c:f>
              <c:numCache>
                <c:formatCode>0.00E+00</c:formatCode>
                <c:ptCount val="31"/>
                <c:pt idx="0">
                  <c:v>0</c:v>
                </c:pt>
                <c:pt idx="1">
                  <c:v>8.1887799999999997E-2</c:v>
                </c:pt>
                <c:pt idx="2">
                  <c:v>9.1356899999999991E-2</c:v>
                </c:pt>
                <c:pt idx="3">
                  <c:v>8.8526399999999991E-2</c:v>
                </c:pt>
                <c:pt idx="4">
                  <c:v>8.6816000000000004E-2</c:v>
                </c:pt>
                <c:pt idx="5">
                  <c:v>9.6659700000000001E-2</c:v>
                </c:pt>
                <c:pt idx="6">
                  <c:v>7.5518500000000002E-2</c:v>
                </c:pt>
                <c:pt idx="7">
                  <c:v>7.50976E-2</c:v>
                </c:pt>
                <c:pt idx="8">
                  <c:v>7.4101300000000009E-2</c:v>
                </c:pt>
                <c:pt idx="9">
                  <c:v>7.1415000000000006E-2</c:v>
                </c:pt>
                <c:pt idx="10">
                  <c:v>6.5316300000000008E-2</c:v>
                </c:pt>
                <c:pt idx="11">
                  <c:v>5.3438300000000001E-2</c:v>
                </c:pt>
                <c:pt idx="12">
                  <c:v>4.0161500000000003E-2</c:v>
                </c:pt>
                <c:pt idx="13">
                  <c:v>2.7152300000000001E-2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7"/>
          <c:order val="2"/>
          <c:tx>
            <c:v>TOUGH_3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TOUGH!$P$37:$P$67</c:f>
              <c:numCache>
                <c:formatCode>0.00E+00</c:formatCode>
                <c:ptCount val="31"/>
                <c:pt idx="0">
                  <c:v>0</c:v>
                </c:pt>
                <c:pt idx="1">
                  <c:v>9.6753422999999991E-2</c:v>
                </c:pt>
                <c:pt idx="2">
                  <c:v>0.11164468</c:v>
                </c:pt>
                <c:pt idx="3">
                  <c:v>0.11173358</c:v>
                </c:pt>
                <c:pt idx="4">
                  <c:v>9.6751252999999995E-2</c:v>
                </c:pt>
                <c:pt idx="5">
                  <c:v>9.1404248000000007E-2</c:v>
                </c:pt>
                <c:pt idx="6">
                  <c:v>9.3378710000000004E-2</c:v>
                </c:pt>
                <c:pt idx="7">
                  <c:v>9.4887842999999999E-2</c:v>
                </c:pt>
                <c:pt idx="8">
                  <c:v>9.4740435999999997E-2</c:v>
                </c:pt>
                <c:pt idx="9">
                  <c:v>9.1153390000000001E-2</c:v>
                </c:pt>
                <c:pt idx="10">
                  <c:v>8.0619003999999994E-2</c:v>
                </c:pt>
                <c:pt idx="11">
                  <c:v>6.3539599000000002E-2</c:v>
                </c:pt>
                <c:pt idx="12">
                  <c:v>4.6925702999999999E-2</c:v>
                </c:pt>
                <c:pt idx="13">
                  <c:v>2.8298458999999998E-2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"/>
          <c:order val="3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STARS!$AE$38:$AE$67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5.7281900000000004E-2</c:v>
                </c:pt>
                <c:pt idx="8">
                  <c:v>5.32778E-2</c:v>
                </c:pt>
                <c:pt idx="9">
                  <c:v>4.7342500000000003E-2</c:v>
                </c:pt>
                <c:pt idx="10">
                  <c:v>4.6219999999999997E-2</c:v>
                </c:pt>
                <c:pt idx="11">
                  <c:v>4.3426100000000002E-2</c:v>
                </c:pt>
                <c:pt idx="12">
                  <c:v>4.0528700000000001E-2</c:v>
                </c:pt>
                <c:pt idx="13">
                  <c:v>3.4225200000000004E-2</c:v>
                </c:pt>
                <c:pt idx="14">
                  <c:v>2.9522400000000001E-2</c:v>
                </c:pt>
                <c:pt idx="15">
                  <c:v>2.5650600000000003E-2</c:v>
                </c:pt>
                <c:pt idx="16">
                  <c:v>2.2728100000000001E-2</c:v>
                </c:pt>
                <c:pt idx="17">
                  <c:v>2.11177E-2</c:v>
                </c:pt>
                <c:pt idx="18">
                  <c:v>1.88206E-2</c:v>
                </c:pt>
                <c:pt idx="19">
                  <c:v>1.8130199999999999E-2</c:v>
                </c:pt>
                <c:pt idx="20">
                  <c:v>1.7864100000000001E-2</c:v>
                </c:pt>
                <c:pt idx="21">
                  <c:v>1.7624300000000002E-2</c:v>
                </c:pt>
                <c:pt idx="22">
                  <c:v>1.7411200000000002E-2</c:v>
                </c:pt>
                <c:pt idx="23">
                  <c:v>1.7225000000000001E-2</c:v>
                </c:pt>
                <c:pt idx="24">
                  <c:v>1.70656E-2</c:v>
                </c:pt>
                <c:pt idx="25">
                  <c:v>1.6933E-2</c:v>
                </c:pt>
                <c:pt idx="26">
                  <c:v>1.68272E-2</c:v>
                </c:pt>
                <c:pt idx="27">
                  <c:v>1.6748000000000002E-2</c:v>
                </c:pt>
                <c:pt idx="28">
                  <c:v>1.6695599999999998E-2</c:v>
                </c:pt>
                <c:pt idx="29">
                  <c:v>1.6669699999999999E-2</c:v>
                </c:pt>
              </c:numCache>
            </c:numRef>
          </c:yVal>
        </c:ser>
        <c:ser>
          <c:idx val="3"/>
          <c:order val="4"/>
          <c:tx>
            <c:v>UH_2m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UHoust!$K$4:$K$33</c:f>
              <c:numCache>
                <c:formatCode>General</c:formatCode>
                <c:ptCount val="30"/>
                <c:pt idx="0">
                  <c:v>7.5470999999999955E-2</c:v>
                </c:pt>
                <c:pt idx="1">
                  <c:v>7.4849999999999861E-2</c:v>
                </c:pt>
                <c:pt idx="2">
                  <c:v>7.1889999999999787E-2</c:v>
                </c:pt>
                <c:pt idx="3">
                  <c:v>7.0989999999999664E-2</c:v>
                </c:pt>
                <c:pt idx="4">
                  <c:v>5.9149999999999814E-2</c:v>
                </c:pt>
                <c:pt idx="5">
                  <c:v>5.7570000000000121E-2</c:v>
                </c:pt>
                <c:pt idx="6">
                  <c:v>5.5950000000000166E-2</c:v>
                </c:pt>
                <c:pt idx="7">
                  <c:v>5.4050000000000153E-2</c:v>
                </c:pt>
                <c:pt idx="8">
                  <c:v>5.1800000000000068E-2</c:v>
                </c:pt>
                <c:pt idx="9">
                  <c:v>4.9110000000000209E-2</c:v>
                </c:pt>
                <c:pt idx="10">
                  <c:v>4.5770000000000088E-2</c:v>
                </c:pt>
                <c:pt idx="11">
                  <c:v>4.1599999999999859E-2</c:v>
                </c:pt>
                <c:pt idx="12">
                  <c:v>3.6709999999999354E-2</c:v>
                </c:pt>
                <c:pt idx="13">
                  <c:v>3.1640000000000335E-2</c:v>
                </c:pt>
                <c:pt idx="14">
                  <c:v>2.6740000000000208E-2</c:v>
                </c:pt>
                <c:pt idx="15">
                  <c:v>2.1920000000000606E-2</c:v>
                </c:pt>
                <c:pt idx="16">
                  <c:v>1.6789999999999417E-2</c:v>
                </c:pt>
                <c:pt idx="17">
                  <c:v>1.007000000000069E-2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axId val="98149504"/>
        <c:axId val="98151424"/>
      </c:scatterChart>
      <c:valAx>
        <c:axId val="981495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163546677287902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151424"/>
        <c:crosses val="autoZero"/>
        <c:crossBetween val="midCat"/>
      </c:valAx>
      <c:valAx>
        <c:axId val="98151424"/>
        <c:scaling>
          <c:orientation val="minMax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149504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5.6847616944768635E-2"/>
          <c:w val="0.84437177106159789"/>
          <c:h val="0.83721035864113802"/>
        </c:manualLayout>
      </c:layout>
      <c:scatterChart>
        <c:scatterStyle val="lineMarker"/>
        <c:ser>
          <c:idx val="3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STOMP!$L$69:$L$99</c:f>
              <c:numCache>
                <c:formatCode>0.0000E+00</c:formatCode>
                <c:ptCount val="31"/>
                <c:pt idx="0">
                  <c:v>0</c:v>
                </c:pt>
                <c:pt idx="1">
                  <c:v>5.1360000000000072E-2</c:v>
                </c:pt>
                <c:pt idx="2">
                  <c:v>4.8379999999999868E-2</c:v>
                </c:pt>
                <c:pt idx="3">
                  <c:v>4.7829999999999817E-2</c:v>
                </c:pt>
                <c:pt idx="4">
                  <c:v>4.7419999999999796E-2</c:v>
                </c:pt>
                <c:pt idx="5">
                  <c:v>4.7950000000000159E-2</c:v>
                </c:pt>
                <c:pt idx="6">
                  <c:v>4.3189999999999618E-2</c:v>
                </c:pt>
                <c:pt idx="7">
                  <c:v>4.186000000000023E-2</c:v>
                </c:pt>
                <c:pt idx="8">
                  <c:v>4.054000000000002E-2</c:v>
                </c:pt>
                <c:pt idx="9">
                  <c:v>3.9129999999999665E-2</c:v>
                </c:pt>
                <c:pt idx="10">
                  <c:v>3.7610000000000365E-2</c:v>
                </c:pt>
                <c:pt idx="11">
                  <c:v>3.5860000000000447E-2</c:v>
                </c:pt>
                <c:pt idx="12">
                  <c:v>3.3629999999999605E-2</c:v>
                </c:pt>
                <c:pt idx="13">
                  <c:v>2.8680000000000483E-2</c:v>
                </c:pt>
                <c:pt idx="14">
                  <c:v>1.9880000000000564E-2</c:v>
                </c:pt>
                <c:pt idx="15">
                  <c:v>6.3800000000000523E-3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7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HydResSim!$A$133:$A$163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HydResSim!$AF$69:$AF$99</c:f>
              <c:numCache>
                <c:formatCode>0.00E+00</c:formatCode>
                <c:ptCount val="31"/>
                <c:pt idx="0">
                  <c:v>0</c:v>
                </c:pt>
                <c:pt idx="1">
                  <c:v>7.8481899999999993E-2</c:v>
                </c:pt>
                <c:pt idx="2">
                  <c:v>9.3400300000000006E-2</c:v>
                </c:pt>
                <c:pt idx="3">
                  <c:v>9.0615100000000004E-2</c:v>
                </c:pt>
                <c:pt idx="4">
                  <c:v>8.7925199999999995E-2</c:v>
                </c:pt>
                <c:pt idx="5">
                  <c:v>9.1188600000000009E-2</c:v>
                </c:pt>
                <c:pt idx="6">
                  <c:v>8.9676100000000009E-2</c:v>
                </c:pt>
                <c:pt idx="7">
                  <c:v>8.2810300000000003E-2</c:v>
                </c:pt>
                <c:pt idx="8">
                  <c:v>9.2888499999999999E-2</c:v>
                </c:pt>
                <c:pt idx="9">
                  <c:v>7.7321899999999999E-2</c:v>
                </c:pt>
                <c:pt idx="10">
                  <c:v>7.6890199999999992E-2</c:v>
                </c:pt>
                <c:pt idx="11">
                  <c:v>7.6707999999999998E-2</c:v>
                </c:pt>
                <c:pt idx="12">
                  <c:v>7.6240000000000002E-2</c:v>
                </c:pt>
                <c:pt idx="13">
                  <c:v>7.5383699999999998E-2</c:v>
                </c:pt>
                <c:pt idx="14">
                  <c:v>7.4004399999999998E-2</c:v>
                </c:pt>
                <c:pt idx="15">
                  <c:v>7.1884500000000004E-2</c:v>
                </c:pt>
                <c:pt idx="16">
                  <c:v>6.8678600000000006E-2</c:v>
                </c:pt>
                <c:pt idx="17">
                  <c:v>6.3885700000000004E-2</c:v>
                </c:pt>
                <c:pt idx="18">
                  <c:v>5.7396099999999999E-2</c:v>
                </c:pt>
                <c:pt idx="19">
                  <c:v>5.0633400000000002E-2</c:v>
                </c:pt>
                <c:pt idx="20">
                  <c:v>4.4713099999999999E-2</c:v>
                </c:pt>
                <c:pt idx="21">
                  <c:v>3.9694599999999997E-2</c:v>
                </c:pt>
                <c:pt idx="22">
                  <c:v>3.5338500000000002E-2</c:v>
                </c:pt>
                <c:pt idx="23">
                  <c:v>3.1582599999999995E-2</c:v>
                </c:pt>
                <c:pt idx="24">
                  <c:v>2.82636E-2</c:v>
                </c:pt>
                <c:pt idx="25">
                  <c:v>2.54465E-2</c:v>
                </c:pt>
                <c:pt idx="26">
                  <c:v>2.29643E-2</c:v>
                </c:pt>
                <c:pt idx="27">
                  <c:v>2.10528E-2</c:v>
                </c:pt>
                <c:pt idx="28">
                  <c:v>1.94713E-2</c:v>
                </c:pt>
                <c:pt idx="29">
                  <c:v>1.8423200000000001E-2</c:v>
                </c:pt>
                <c:pt idx="30">
                  <c:v>1.7892700000000001E-2</c:v>
                </c:pt>
              </c:numCache>
            </c:numRef>
          </c:yVal>
        </c:ser>
        <c:ser>
          <c:idx val="18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HydResSim!$A$133:$A$163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TOUGH!$P$69:$P$99</c:f>
              <c:numCache>
                <c:formatCode>0.00E+00</c:formatCode>
                <c:ptCount val="31"/>
                <c:pt idx="0">
                  <c:v>0</c:v>
                </c:pt>
                <c:pt idx="1">
                  <c:v>9.3463441999999994E-2</c:v>
                </c:pt>
                <c:pt idx="2">
                  <c:v>0.11664534</c:v>
                </c:pt>
                <c:pt idx="3">
                  <c:v>0.11793678</c:v>
                </c:pt>
                <c:pt idx="4">
                  <c:v>0.1035725</c:v>
                </c:pt>
                <c:pt idx="5">
                  <c:v>0.10341378</c:v>
                </c:pt>
                <c:pt idx="6">
                  <c:v>0.11339085</c:v>
                </c:pt>
                <c:pt idx="7">
                  <c:v>0.11071817</c:v>
                </c:pt>
                <c:pt idx="8">
                  <c:v>9.3257773000000002E-2</c:v>
                </c:pt>
                <c:pt idx="9">
                  <c:v>9.4061778999999998E-2</c:v>
                </c:pt>
                <c:pt idx="10">
                  <c:v>9.5323097999999995E-2</c:v>
                </c:pt>
                <c:pt idx="11">
                  <c:v>9.6249738000000001E-2</c:v>
                </c:pt>
                <c:pt idx="12">
                  <c:v>9.6652638000000013E-2</c:v>
                </c:pt>
                <c:pt idx="13">
                  <c:v>9.6345480999999997E-2</c:v>
                </c:pt>
                <c:pt idx="14">
                  <c:v>9.4994216000000006E-2</c:v>
                </c:pt>
                <c:pt idx="15">
                  <c:v>9.2086519000000006E-2</c:v>
                </c:pt>
                <c:pt idx="16">
                  <c:v>8.6880843999999999E-2</c:v>
                </c:pt>
                <c:pt idx="17">
                  <c:v>7.9109298999999994E-2</c:v>
                </c:pt>
                <c:pt idx="18">
                  <c:v>7.0458244999999989E-2</c:v>
                </c:pt>
                <c:pt idx="19">
                  <c:v>6.2645383999999998E-2</c:v>
                </c:pt>
                <c:pt idx="20">
                  <c:v>5.5922466999999997E-2</c:v>
                </c:pt>
                <c:pt idx="21">
                  <c:v>5.0068147E-2</c:v>
                </c:pt>
                <c:pt idx="22">
                  <c:v>4.4984057000000001E-2</c:v>
                </c:pt>
                <c:pt idx="23">
                  <c:v>4.0506389000000004E-2</c:v>
                </c:pt>
                <c:pt idx="24">
                  <c:v>3.6682580999999999E-2</c:v>
                </c:pt>
                <c:pt idx="25">
                  <c:v>3.3371057000000003E-2</c:v>
                </c:pt>
                <c:pt idx="26">
                  <c:v>3.0625938999999998E-2</c:v>
                </c:pt>
                <c:pt idx="27">
                  <c:v>2.8374458999999998E-2</c:v>
                </c:pt>
                <c:pt idx="28">
                  <c:v>2.6832027999999997E-2</c:v>
                </c:pt>
                <c:pt idx="29">
                  <c:v>2.5666299E-2</c:v>
                </c:pt>
                <c:pt idx="30">
                  <c:v>2.5111876000000002E-2</c:v>
                </c:pt>
              </c:numCache>
            </c:numRef>
          </c:yVal>
        </c:ser>
        <c:ser>
          <c:idx val="0"/>
          <c:order val="3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'MH21'!$A$69:$A$99</c:f>
              <c:numCache>
                <c:formatCode>General</c:formatCode>
                <c:ptCount val="31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  <c:pt idx="30">
                  <c:v>1.47505</c:v>
                </c:pt>
              </c:numCache>
            </c:numRef>
          </c:xVal>
          <c:yVal>
            <c:numRef>
              <c:f>'MH21'!$H$69:$H$99</c:f>
              <c:numCache>
                <c:formatCode>General</c:formatCode>
                <c:ptCount val="31"/>
                <c:pt idx="0" formatCode="0.00E+00">
                  <c:v>3.3954800000000002E-5</c:v>
                </c:pt>
                <c:pt idx="1">
                  <c:v>0.114316</c:v>
                </c:pt>
                <c:pt idx="2">
                  <c:v>0.119088</c:v>
                </c:pt>
                <c:pt idx="3">
                  <c:v>0.11185100000000001</c:v>
                </c:pt>
                <c:pt idx="4">
                  <c:v>0.10416400000000001</c:v>
                </c:pt>
                <c:pt idx="5">
                  <c:v>9.6944000000000002E-2</c:v>
                </c:pt>
                <c:pt idx="6">
                  <c:v>9.1267699999999993E-2</c:v>
                </c:pt>
                <c:pt idx="7">
                  <c:v>8.9543899999999996E-2</c:v>
                </c:pt>
                <c:pt idx="8">
                  <c:v>9.1012700000000002E-2</c:v>
                </c:pt>
                <c:pt idx="9">
                  <c:v>9.2463799999999999E-2</c:v>
                </c:pt>
                <c:pt idx="10">
                  <c:v>9.3713000000000005E-2</c:v>
                </c:pt>
                <c:pt idx="11">
                  <c:v>9.4663800000000006E-2</c:v>
                </c:pt>
                <c:pt idx="12">
                  <c:v>9.5184199999999997E-2</c:v>
                </c:pt>
                <c:pt idx="13">
                  <c:v>9.5083100000000004E-2</c:v>
                </c:pt>
                <c:pt idx="14">
                  <c:v>9.4071299999999997E-2</c:v>
                </c:pt>
                <c:pt idx="15">
                  <c:v>9.1685500000000003E-2</c:v>
                </c:pt>
                <c:pt idx="16">
                  <c:v>8.7171600000000002E-2</c:v>
                </c:pt>
                <c:pt idx="17">
                  <c:v>8.0164600000000003E-2</c:v>
                </c:pt>
                <c:pt idx="18">
                  <c:v>7.2391700000000003E-2</c:v>
                </c:pt>
                <c:pt idx="19">
                  <c:v>6.5362500000000004E-2</c:v>
                </c:pt>
                <c:pt idx="20">
                  <c:v>5.9329800000000002E-2</c:v>
                </c:pt>
                <c:pt idx="21">
                  <c:v>5.4171299999999999E-2</c:v>
                </c:pt>
                <c:pt idx="22">
                  <c:v>4.97562E-2</c:v>
                </c:pt>
                <c:pt idx="23">
                  <c:v>4.5996099999999998E-2</c:v>
                </c:pt>
                <c:pt idx="24">
                  <c:v>4.2829199999999998E-2</c:v>
                </c:pt>
                <c:pt idx="25">
                  <c:v>4.0207899999999998E-2</c:v>
                </c:pt>
                <c:pt idx="26">
                  <c:v>3.8092899999999999E-2</c:v>
                </c:pt>
                <c:pt idx="27">
                  <c:v>3.6449299999999997E-2</c:v>
                </c:pt>
                <c:pt idx="28">
                  <c:v>3.5246899999999998E-2</c:v>
                </c:pt>
                <c:pt idx="29">
                  <c:v>3.44613E-2</c:v>
                </c:pt>
                <c:pt idx="30">
                  <c:v>3.4074300000000002E-2</c:v>
                </c:pt>
              </c:numCache>
            </c:numRef>
          </c:yVal>
        </c:ser>
        <c:ser>
          <c:idx val="1"/>
          <c:order val="4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STARS!$AE$70:$AE$99</c:f>
              <c:numCache>
                <c:formatCode>General</c:formatCode>
                <c:ptCount val="30"/>
                <c:pt idx="0">
                  <c:v>4.0644300000000001E-2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5.1867299999999998E-2</c:v>
                </c:pt>
                <c:pt idx="8">
                  <c:v>5.2635700000000001E-2</c:v>
                </c:pt>
                <c:pt idx="9">
                  <c:v>5.1674400000000002E-2</c:v>
                </c:pt>
                <c:pt idx="10">
                  <c:v>4.9150699999999999E-2</c:v>
                </c:pt>
                <c:pt idx="11">
                  <c:v>4.6751000000000001E-2</c:v>
                </c:pt>
                <c:pt idx="12">
                  <c:v>4.6503999999999997E-2</c:v>
                </c:pt>
                <c:pt idx="13">
                  <c:v>4.6283400000000002E-2</c:v>
                </c:pt>
                <c:pt idx="14">
                  <c:v>4.6100200000000001E-2</c:v>
                </c:pt>
                <c:pt idx="15">
                  <c:v>4.5208399999999996E-2</c:v>
                </c:pt>
                <c:pt idx="16">
                  <c:v>4.3579300000000001E-2</c:v>
                </c:pt>
                <c:pt idx="17">
                  <c:v>4.2117800000000004E-2</c:v>
                </c:pt>
                <c:pt idx="18">
                  <c:v>4.0838400000000004E-2</c:v>
                </c:pt>
                <c:pt idx="19">
                  <c:v>3.9473500000000002E-2</c:v>
                </c:pt>
                <c:pt idx="20">
                  <c:v>3.6344800000000003E-2</c:v>
                </c:pt>
                <c:pt idx="21">
                  <c:v>3.4079300000000007E-2</c:v>
                </c:pt>
                <c:pt idx="22">
                  <c:v>3.1764800000000003E-2</c:v>
                </c:pt>
                <c:pt idx="23">
                  <c:v>2.9812999999999999E-2</c:v>
                </c:pt>
                <c:pt idx="24">
                  <c:v>2.8462800000000003E-2</c:v>
                </c:pt>
                <c:pt idx="25">
                  <c:v>2.7146400000000001E-2</c:v>
                </c:pt>
                <c:pt idx="26">
                  <c:v>2.61114E-2</c:v>
                </c:pt>
                <c:pt idx="27">
                  <c:v>2.5357399999999999E-2</c:v>
                </c:pt>
                <c:pt idx="28">
                  <c:v>2.48186E-2</c:v>
                </c:pt>
                <c:pt idx="29">
                  <c:v>2.4558099999999999E-2</c:v>
                </c:pt>
              </c:numCache>
            </c:numRef>
          </c:yVal>
        </c:ser>
        <c:ser>
          <c:idx val="2"/>
          <c:order val="5"/>
          <c:tx>
            <c:v>UH_5m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UHoust!$K$36:$K$65</c:f>
              <c:numCache>
                <c:formatCode>General</c:formatCode>
                <c:ptCount val="30"/>
                <c:pt idx="0">
                  <c:v>7.6382999999999979E-2</c:v>
                </c:pt>
                <c:pt idx="1">
                  <c:v>7.7250000000000041E-2</c:v>
                </c:pt>
                <c:pt idx="2">
                  <c:v>7.4189999999999978E-2</c:v>
                </c:pt>
                <c:pt idx="3">
                  <c:v>7.256000000000018E-2</c:v>
                </c:pt>
                <c:pt idx="4">
                  <c:v>7.1859999999999591E-2</c:v>
                </c:pt>
                <c:pt idx="5">
                  <c:v>7.179000000000002E-2</c:v>
                </c:pt>
                <c:pt idx="6">
                  <c:v>5.9749999999999748E-2</c:v>
                </c:pt>
                <c:pt idx="7">
                  <c:v>5.8570000000000011E-2</c:v>
                </c:pt>
                <c:pt idx="8">
                  <c:v>5.7679999999999954E-2</c:v>
                </c:pt>
                <c:pt idx="9">
                  <c:v>5.6700000000000195E-2</c:v>
                </c:pt>
                <c:pt idx="10">
                  <c:v>5.5620000000000225E-2</c:v>
                </c:pt>
                <c:pt idx="11">
                  <c:v>5.4429999999999978E-2</c:v>
                </c:pt>
                <c:pt idx="12">
                  <c:v>5.3100000000000147E-2</c:v>
                </c:pt>
                <c:pt idx="13">
                  <c:v>5.1639999999999908E-2</c:v>
                </c:pt>
                <c:pt idx="14">
                  <c:v>4.9999999999999822E-2</c:v>
                </c:pt>
                <c:pt idx="15">
                  <c:v>4.8160000000000203E-2</c:v>
                </c:pt>
                <c:pt idx="16">
                  <c:v>4.6030000000000015E-2</c:v>
                </c:pt>
                <c:pt idx="17">
                  <c:v>4.3560000000000265E-2</c:v>
                </c:pt>
                <c:pt idx="18">
                  <c:v>4.071000000000069E-2</c:v>
                </c:pt>
                <c:pt idx="19">
                  <c:v>3.7599999999999412E-2</c:v>
                </c:pt>
                <c:pt idx="20">
                  <c:v>3.4409999999999386E-2</c:v>
                </c:pt>
                <c:pt idx="21">
                  <c:v>3.1330000000000524E-2</c:v>
                </c:pt>
                <c:pt idx="22">
                  <c:v>2.8429999999999289E-2</c:v>
                </c:pt>
                <c:pt idx="23">
                  <c:v>2.5740000000000762E-2</c:v>
                </c:pt>
                <c:pt idx="24">
                  <c:v>2.3270000000000124E-2</c:v>
                </c:pt>
                <c:pt idx="25">
                  <c:v>2.1049999999999791E-2</c:v>
                </c:pt>
                <c:pt idx="26">
                  <c:v>1.9120000000000026E-2</c:v>
                </c:pt>
                <c:pt idx="27">
                  <c:v>1.7539999999999445E-2</c:v>
                </c:pt>
                <c:pt idx="28">
                  <c:v>1.639999999999997E-2</c:v>
                </c:pt>
                <c:pt idx="29">
                  <c:v>1.5789999999999971E-2</c:v>
                </c:pt>
              </c:numCache>
            </c:numRef>
          </c:yVal>
        </c:ser>
        <c:axId val="98199424"/>
        <c:axId val="98209792"/>
      </c:scatterChart>
      <c:valAx>
        <c:axId val="981994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056969622983178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209792"/>
        <c:crosses val="autoZero"/>
        <c:crossBetween val="midCat"/>
      </c:valAx>
      <c:valAx>
        <c:axId val="98209792"/>
        <c:scaling>
          <c:orientation val="minMax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19942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6.4184852374839535E-2"/>
          <c:w val="0.84326801711249777"/>
          <c:h val="0.83311938382541717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STOMP!$L$101:$L$131</c:f>
              <c:numCache>
                <c:formatCode>0.0000E+00</c:formatCode>
                <c:ptCount val="31"/>
                <c:pt idx="0">
                  <c:v>0</c:v>
                </c:pt>
                <c:pt idx="1">
                  <c:v>5.374000000000001E-2</c:v>
                </c:pt>
                <c:pt idx="2">
                  <c:v>4.9842999999999971E-2</c:v>
                </c:pt>
                <c:pt idx="3">
                  <c:v>4.9120000000000053E-2</c:v>
                </c:pt>
                <c:pt idx="4">
                  <c:v>4.830000000000001E-2</c:v>
                </c:pt>
                <c:pt idx="5">
                  <c:v>4.7509999999999941E-2</c:v>
                </c:pt>
                <c:pt idx="6">
                  <c:v>4.6229999999999993E-2</c:v>
                </c:pt>
                <c:pt idx="7">
                  <c:v>4.5110000000000205E-2</c:v>
                </c:pt>
                <c:pt idx="8">
                  <c:v>4.7080000000000233E-2</c:v>
                </c:pt>
                <c:pt idx="9">
                  <c:v>4.5150000000000023E-2</c:v>
                </c:pt>
                <c:pt idx="10">
                  <c:v>4.3930000000000025E-2</c:v>
                </c:pt>
                <c:pt idx="11">
                  <c:v>4.2790000000000106E-2</c:v>
                </c:pt>
                <c:pt idx="12">
                  <c:v>4.170000000000007E-2</c:v>
                </c:pt>
                <c:pt idx="13">
                  <c:v>4.0680000000000049E-2</c:v>
                </c:pt>
                <c:pt idx="14">
                  <c:v>3.9679999999999715E-2</c:v>
                </c:pt>
                <c:pt idx="15">
                  <c:v>3.8650000000000073E-2</c:v>
                </c:pt>
                <c:pt idx="16">
                  <c:v>3.7580000000000169E-2</c:v>
                </c:pt>
                <c:pt idx="17">
                  <c:v>3.6400000000000432E-2</c:v>
                </c:pt>
                <c:pt idx="18">
                  <c:v>3.5040000000000404E-2</c:v>
                </c:pt>
                <c:pt idx="19">
                  <c:v>3.340999999999994E-2</c:v>
                </c:pt>
                <c:pt idx="20">
                  <c:v>3.107999999999933E-2</c:v>
                </c:pt>
                <c:pt idx="21">
                  <c:v>2.7800000000000047E-2</c:v>
                </c:pt>
                <c:pt idx="22">
                  <c:v>2.4340000000000472E-2</c:v>
                </c:pt>
                <c:pt idx="23">
                  <c:v>2.134999999999998E-2</c:v>
                </c:pt>
                <c:pt idx="24">
                  <c:v>1.8850000000000477E-2</c:v>
                </c:pt>
                <c:pt idx="25">
                  <c:v>1.6669999999999519E-2</c:v>
                </c:pt>
                <c:pt idx="26">
                  <c:v>1.4800000000000146E-2</c:v>
                </c:pt>
                <c:pt idx="27">
                  <c:v>1.3209999999999944E-2</c:v>
                </c:pt>
                <c:pt idx="28">
                  <c:v>1.1959999999999305E-2</c:v>
                </c:pt>
                <c:pt idx="29">
                  <c:v>1.1080000000000645E-2</c:v>
                </c:pt>
                <c:pt idx="30">
                  <c:v>1.0620000000000296E-2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HydResSim!$AF$101:$AF$131</c:f>
              <c:numCache>
                <c:formatCode>0.00E+00</c:formatCode>
                <c:ptCount val="31"/>
                <c:pt idx="0">
                  <c:v>0</c:v>
                </c:pt>
                <c:pt idx="1">
                  <c:v>7.4746499999999994E-2</c:v>
                </c:pt>
                <c:pt idx="2">
                  <c:v>9.6257499999999996E-2</c:v>
                </c:pt>
                <c:pt idx="3">
                  <c:v>9.4416800000000009E-2</c:v>
                </c:pt>
                <c:pt idx="4">
                  <c:v>9.1947399999999999E-2</c:v>
                </c:pt>
                <c:pt idx="5">
                  <c:v>9.5369800000000005E-2</c:v>
                </c:pt>
                <c:pt idx="6">
                  <c:v>9.3614699999999995E-2</c:v>
                </c:pt>
                <c:pt idx="7">
                  <c:v>8.5996799999999998E-2</c:v>
                </c:pt>
                <c:pt idx="8">
                  <c:v>8.3735299999999999E-2</c:v>
                </c:pt>
                <c:pt idx="9">
                  <c:v>8.3515100000000009E-2</c:v>
                </c:pt>
                <c:pt idx="10">
                  <c:v>8.9748399999999992E-2</c:v>
                </c:pt>
                <c:pt idx="11">
                  <c:v>8.9632500000000004E-2</c:v>
                </c:pt>
                <c:pt idx="12">
                  <c:v>8.3127899999999991E-2</c:v>
                </c:pt>
                <c:pt idx="13">
                  <c:v>7.8071000000000002E-2</c:v>
                </c:pt>
                <c:pt idx="14">
                  <c:v>7.7735399999999996E-2</c:v>
                </c:pt>
                <c:pt idx="15">
                  <c:v>7.753560000000001E-2</c:v>
                </c:pt>
                <c:pt idx="16">
                  <c:v>7.7267000000000002E-2</c:v>
                </c:pt>
                <c:pt idx="17">
                  <c:v>7.6895600000000008E-2</c:v>
                </c:pt>
                <c:pt idx="18">
                  <c:v>7.6387499999999997E-2</c:v>
                </c:pt>
                <c:pt idx="19">
                  <c:v>7.5705899999999993E-2</c:v>
                </c:pt>
                <c:pt idx="20">
                  <c:v>7.4805499999999997E-2</c:v>
                </c:pt>
                <c:pt idx="21">
                  <c:v>7.3627200000000004E-2</c:v>
                </c:pt>
                <c:pt idx="22">
                  <c:v>7.2098399999999993E-2</c:v>
                </c:pt>
                <c:pt idx="23">
                  <c:v>7.0127899999999993E-2</c:v>
                </c:pt>
                <c:pt idx="24">
                  <c:v>6.7629300000000003E-2</c:v>
                </c:pt>
                <c:pt idx="25">
                  <c:v>6.4584699999999995E-2</c:v>
                </c:pt>
                <c:pt idx="26">
                  <c:v>6.1181699999999999E-2</c:v>
                </c:pt>
                <c:pt idx="27">
                  <c:v>5.7912499999999999E-2</c:v>
                </c:pt>
                <c:pt idx="28">
                  <c:v>5.5207699999999998E-2</c:v>
                </c:pt>
                <c:pt idx="29">
                  <c:v>5.3348599999999996E-2</c:v>
                </c:pt>
                <c:pt idx="30">
                  <c:v>5.2409400000000002E-2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TOUGH!$P$101:$P$131</c:f>
              <c:numCache>
                <c:formatCode>0.00E+00</c:formatCode>
                <c:ptCount val="31"/>
                <c:pt idx="0">
                  <c:v>0</c:v>
                </c:pt>
                <c:pt idx="1">
                  <c:v>8.6235467999999996E-2</c:v>
                </c:pt>
                <c:pt idx="2">
                  <c:v>0.11696535000000001</c:v>
                </c:pt>
                <c:pt idx="3">
                  <c:v>0.11891858</c:v>
                </c:pt>
                <c:pt idx="4">
                  <c:v>0.10470405000000001</c:v>
                </c:pt>
                <c:pt idx="5">
                  <c:v>0.10447336</c:v>
                </c:pt>
                <c:pt idx="6">
                  <c:v>0.11405744</c:v>
                </c:pt>
                <c:pt idx="7">
                  <c:v>0.1104605</c:v>
                </c:pt>
                <c:pt idx="8">
                  <c:v>9.0526054999999994E-2</c:v>
                </c:pt>
                <c:pt idx="9">
                  <c:v>7.5489323999999997E-2</c:v>
                </c:pt>
                <c:pt idx="10">
                  <c:v>0.10281356</c:v>
                </c:pt>
                <c:pt idx="11">
                  <c:v>9.3083623000000004E-2</c:v>
                </c:pt>
                <c:pt idx="12">
                  <c:v>9.3586100000000005E-2</c:v>
                </c:pt>
                <c:pt idx="13">
                  <c:v>9.4487149000000006E-2</c:v>
                </c:pt>
                <c:pt idx="14">
                  <c:v>9.5282505000000003E-2</c:v>
                </c:pt>
                <c:pt idx="15">
                  <c:v>9.5928731000000003E-2</c:v>
                </c:pt>
                <c:pt idx="16">
                  <c:v>9.6385917000000002E-2</c:v>
                </c:pt>
                <c:pt idx="17">
                  <c:v>9.6611099000000006E-2</c:v>
                </c:pt>
                <c:pt idx="18">
                  <c:v>9.6548706999999998E-2</c:v>
                </c:pt>
                <c:pt idx="19">
                  <c:v>9.6129892999999994E-2</c:v>
                </c:pt>
                <c:pt idx="20">
                  <c:v>9.5269840999999994E-2</c:v>
                </c:pt>
                <c:pt idx="21">
                  <c:v>9.3870528999999994E-2</c:v>
                </c:pt>
                <c:pt idx="22">
                  <c:v>9.181723600000001E-2</c:v>
                </c:pt>
                <c:pt idx="23">
                  <c:v>8.9006499000000003E-2</c:v>
                </c:pt>
                <c:pt idx="24">
                  <c:v>8.5414514999999996E-2</c:v>
                </c:pt>
                <c:pt idx="25">
                  <c:v>8.1244035000000006E-2</c:v>
                </c:pt>
                <c:pt idx="26">
                  <c:v>7.7018191E-2</c:v>
                </c:pt>
                <c:pt idx="27">
                  <c:v>7.3294784000000002E-2</c:v>
                </c:pt>
                <c:pt idx="28">
                  <c:v>7.0437712999999999E-2</c:v>
                </c:pt>
                <c:pt idx="29">
                  <c:v>6.8476408000000002E-2</c:v>
                </c:pt>
                <c:pt idx="30">
                  <c:v>6.7499848000000001E-2</c:v>
                </c:pt>
              </c:numCache>
            </c:numRef>
          </c:yVal>
        </c:ser>
        <c:ser>
          <c:idx val="0"/>
          <c:order val="3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STARS!$AE$102:$AE$131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5.2076200000000003E-2</c:v>
                </c:pt>
                <c:pt idx="8">
                  <c:v>5.3245600000000004E-2</c:v>
                </c:pt>
                <c:pt idx="9">
                  <c:v>5.2787399999999998E-2</c:v>
                </c:pt>
                <c:pt idx="10">
                  <c:v>5.22491E-2</c:v>
                </c:pt>
                <c:pt idx="11">
                  <c:v>5.1684100000000004E-2</c:v>
                </c:pt>
                <c:pt idx="12">
                  <c:v>5.0595999999999995E-2</c:v>
                </c:pt>
                <c:pt idx="13">
                  <c:v>4.9525799999999995E-2</c:v>
                </c:pt>
                <c:pt idx="14">
                  <c:v>4.8543900000000001E-2</c:v>
                </c:pt>
                <c:pt idx="15">
                  <c:v>4.7949699999999998E-2</c:v>
                </c:pt>
                <c:pt idx="16">
                  <c:v>4.7120800000000004E-2</c:v>
                </c:pt>
                <c:pt idx="17">
                  <c:v>4.6670299999999998E-2</c:v>
                </c:pt>
                <c:pt idx="18">
                  <c:v>4.6526499999999998E-2</c:v>
                </c:pt>
                <c:pt idx="19">
                  <c:v>4.6382899999999998E-2</c:v>
                </c:pt>
                <c:pt idx="20">
                  <c:v>4.6247300000000005E-2</c:v>
                </c:pt>
                <c:pt idx="21">
                  <c:v>4.6128200000000001E-2</c:v>
                </c:pt>
                <c:pt idx="22">
                  <c:v>4.6032700000000003E-2</c:v>
                </c:pt>
                <c:pt idx="23">
                  <c:v>4.5677000000000002E-2</c:v>
                </c:pt>
                <c:pt idx="24">
                  <c:v>4.5132399999999996E-2</c:v>
                </c:pt>
                <c:pt idx="25">
                  <c:v>4.4673299999999999E-2</c:v>
                </c:pt>
                <c:pt idx="26">
                  <c:v>4.4308699999999999E-2</c:v>
                </c:pt>
                <c:pt idx="27">
                  <c:v>4.3998700000000002E-2</c:v>
                </c:pt>
                <c:pt idx="28">
                  <c:v>4.3658999999999996E-2</c:v>
                </c:pt>
                <c:pt idx="29">
                  <c:v>4.3441600000000004E-2</c:v>
                </c:pt>
              </c:numCache>
            </c:numRef>
          </c:yVal>
        </c:ser>
        <c:ser>
          <c:idx val="1"/>
          <c:order val="4"/>
          <c:tx>
            <c:v>UH_10m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UHoust!$K$68:$K$97</c:f>
              <c:numCache>
                <c:formatCode>General</c:formatCode>
                <c:ptCount val="30"/>
                <c:pt idx="0">
                  <c:v>7.7662000000000009E-2</c:v>
                </c:pt>
                <c:pt idx="1">
                  <c:v>8.0722000000000071E-2</c:v>
                </c:pt>
                <c:pt idx="2">
                  <c:v>7.7930000000000055E-2</c:v>
                </c:pt>
                <c:pt idx="3">
                  <c:v>7.6100000000000056E-2</c:v>
                </c:pt>
                <c:pt idx="4">
                  <c:v>7.5010000000000021E-2</c:v>
                </c:pt>
                <c:pt idx="5">
                  <c:v>7.4299999999999811E-2</c:v>
                </c:pt>
                <c:pt idx="6">
                  <c:v>7.3409999999999975E-2</c:v>
                </c:pt>
                <c:pt idx="7">
                  <c:v>7.0729999999999738E-2</c:v>
                </c:pt>
                <c:pt idx="8">
                  <c:v>6.1760000000000037E-2</c:v>
                </c:pt>
                <c:pt idx="9">
                  <c:v>6.0109999999999886E-2</c:v>
                </c:pt>
                <c:pt idx="10">
                  <c:v>5.9239999999999959E-2</c:v>
                </c:pt>
                <c:pt idx="11">
                  <c:v>5.8530000000000193E-2</c:v>
                </c:pt>
                <c:pt idx="12">
                  <c:v>5.7889999999999997E-2</c:v>
                </c:pt>
                <c:pt idx="13">
                  <c:v>5.7259999999999867E-2</c:v>
                </c:pt>
                <c:pt idx="14">
                  <c:v>5.6610000000000049E-2</c:v>
                </c:pt>
                <c:pt idx="15">
                  <c:v>5.5950000000000166E-2</c:v>
                </c:pt>
                <c:pt idx="16">
                  <c:v>5.5250000000000021E-2</c:v>
                </c:pt>
                <c:pt idx="17">
                  <c:v>5.4520000000000124E-2</c:v>
                </c:pt>
                <c:pt idx="18">
                  <c:v>5.3770000000000095E-2</c:v>
                </c:pt>
                <c:pt idx="19">
                  <c:v>5.2959999999999674E-2</c:v>
                </c:pt>
                <c:pt idx="20">
                  <c:v>5.2119999999999944E-2</c:v>
                </c:pt>
                <c:pt idx="21">
                  <c:v>5.1239999999999952E-2</c:v>
                </c:pt>
                <c:pt idx="22">
                  <c:v>5.0319999999999698E-2</c:v>
                </c:pt>
                <c:pt idx="23">
                  <c:v>4.9380000000000202E-2</c:v>
                </c:pt>
                <c:pt idx="24">
                  <c:v>4.842000000000013E-2</c:v>
                </c:pt>
                <c:pt idx="25">
                  <c:v>4.7469999999999679E-2</c:v>
                </c:pt>
                <c:pt idx="26">
                  <c:v>4.6600000000000641E-2</c:v>
                </c:pt>
                <c:pt idx="27">
                  <c:v>4.5850000000000612E-2</c:v>
                </c:pt>
                <c:pt idx="28">
                  <c:v>4.5289999999999608E-2</c:v>
                </c:pt>
                <c:pt idx="29">
                  <c:v>4.4970000000000176E-2</c:v>
                </c:pt>
              </c:numCache>
            </c:numRef>
          </c:yVal>
        </c:ser>
        <c:axId val="98260864"/>
        <c:axId val="98267136"/>
      </c:scatterChart>
      <c:valAx>
        <c:axId val="982608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351732991014126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267136"/>
        <c:crosses val="autoZero"/>
        <c:crossBetween val="midCat"/>
      </c:valAx>
      <c:valAx>
        <c:axId val="98267136"/>
        <c:scaling>
          <c:orientation val="minMax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260864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6.4184852374839535E-2"/>
          <c:w val="0.84326801711249777"/>
          <c:h val="0.83311938382541717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STOMP!$L$133:$L$163</c:f>
              <c:numCache>
                <c:formatCode>0.0000E+00</c:formatCode>
                <c:ptCount val="31"/>
                <c:pt idx="0">
                  <c:v>0</c:v>
                </c:pt>
                <c:pt idx="1">
                  <c:v>5.591999999999997E-2</c:v>
                </c:pt>
                <c:pt idx="2">
                  <c:v>5.0757000000000052E-2</c:v>
                </c:pt>
                <c:pt idx="3">
                  <c:v>4.9979999999999913E-2</c:v>
                </c:pt>
                <c:pt idx="4">
                  <c:v>4.9169999999999936E-2</c:v>
                </c:pt>
                <c:pt idx="5">
                  <c:v>4.86899999999999E-2</c:v>
                </c:pt>
                <c:pt idx="6">
                  <c:v>4.8149999999999915E-2</c:v>
                </c:pt>
                <c:pt idx="7">
                  <c:v>4.7700000000000076E-2</c:v>
                </c:pt>
                <c:pt idx="8">
                  <c:v>4.7270000000000145E-2</c:v>
                </c:pt>
                <c:pt idx="9">
                  <c:v>4.7200000000000131E-2</c:v>
                </c:pt>
                <c:pt idx="10">
                  <c:v>4.7160000000000313E-2</c:v>
                </c:pt>
                <c:pt idx="11">
                  <c:v>4.8710000000000253E-2</c:v>
                </c:pt>
                <c:pt idx="12">
                  <c:v>4.5989999999999753E-2</c:v>
                </c:pt>
                <c:pt idx="13">
                  <c:v>4.5320000000000249E-2</c:v>
                </c:pt>
                <c:pt idx="14">
                  <c:v>4.479000000000033E-2</c:v>
                </c:pt>
                <c:pt idx="15">
                  <c:v>4.4280000000000097E-2</c:v>
                </c:pt>
                <c:pt idx="16">
                  <c:v>4.3750000000000178E-2</c:v>
                </c:pt>
                <c:pt idx="17">
                  <c:v>4.3260000000000076E-2</c:v>
                </c:pt>
                <c:pt idx="18">
                  <c:v>4.2769999999999975E-2</c:v>
                </c:pt>
                <c:pt idx="19">
                  <c:v>4.2289999999999939E-2</c:v>
                </c:pt>
                <c:pt idx="20">
                  <c:v>4.1850000000000165E-2</c:v>
                </c:pt>
                <c:pt idx="21">
                  <c:v>4.1430000000000078E-2</c:v>
                </c:pt>
                <c:pt idx="22">
                  <c:v>4.1030000000000122E-2</c:v>
                </c:pt>
                <c:pt idx="23">
                  <c:v>4.070000000000018E-2</c:v>
                </c:pt>
                <c:pt idx="24">
                  <c:v>4.0380000000000305E-2</c:v>
                </c:pt>
                <c:pt idx="25">
                  <c:v>4.0109999999999868E-2</c:v>
                </c:pt>
                <c:pt idx="26">
                  <c:v>3.9869999999999628E-2</c:v>
                </c:pt>
                <c:pt idx="27">
                  <c:v>3.9679999999999715E-2</c:v>
                </c:pt>
                <c:pt idx="28">
                  <c:v>3.9539999999999687E-2</c:v>
                </c:pt>
                <c:pt idx="29">
                  <c:v>3.942999999999941E-2</c:v>
                </c:pt>
                <c:pt idx="30">
                  <c:v>3.9369999999999905E-2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HydResSim!$AF$133:$AF$163</c:f>
              <c:numCache>
                <c:formatCode>0.00E+00</c:formatCode>
                <c:ptCount val="31"/>
                <c:pt idx="0">
                  <c:v>0</c:v>
                </c:pt>
                <c:pt idx="1">
                  <c:v>6.9475600000000012E-2</c:v>
                </c:pt>
                <c:pt idx="2">
                  <c:v>9.8427399999999998E-2</c:v>
                </c:pt>
                <c:pt idx="3">
                  <c:v>9.7778699999999996E-2</c:v>
                </c:pt>
                <c:pt idx="4">
                  <c:v>9.5713000000000006E-2</c:v>
                </c:pt>
                <c:pt idx="5">
                  <c:v>9.9579100000000004E-2</c:v>
                </c:pt>
                <c:pt idx="6">
                  <c:v>9.8099600000000009E-2</c:v>
                </c:pt>
                <c:pt idx="7">
                  <c:v>9.0646399999999988E-2</c:v>
                </c:pt>
                <c:pt idx="8">
                  <c:v>8.8633199999999995E-2</c:v>
                </c:pt>
                <c:pt idx="9">
                  <c:v>8.9141999999999999E-2</c:v>
                </c:pt>
                <c:pt idx="10">
                  <c:v>9.7040699999999994E-2</c:v>
                </c:pt>
                <c:pt idx="11">
                  <c:v>9.8819699999999996E-2</c:v>
                </c:pt>
                <c:pt idx="12">
                  <c:v>8.7193499999999993E-2</c:v>
                </c:pt>
                <c:pt idx="13">
                  <c:v>9.23152E-2</c:v>
                </c:pt>
                <c:pt idx="14">
                  <c:v>9.9714300000000006E-2</c:v>
                </c:pt>
                <c:pt idx="15">
                  <c:v>0.103842</c:v>
                </c:pt>
                <c:pt idx="16">
                  <c:v>0.10759000000000001</c:v>
                </c:pt>
                <c:pt idx="17">
                  <c:v>8.6041199999999998E-2</c:v>
                </c:pt>
                <c:pt idx="18">
                  <c:v>8.4509799999999996E-2</c:v>
                </c:pt>
                <c:pt idx="19">
                  <c:v>8.4831899999999988E-2</c:v>
                </c:pt>
                <c:pt idx="20">
                  <c:v>8.5300199999999993E-2</c:v>
                </c:pt>
                <c:pt idx="21">
                  <c:v>8.5752600000000012E-2</c:v>
                </c:pt>
                <c:pt idx="22">
                  <c:v>8.6173300000000008E-2</c:v>
                </c:pt>
                <c:pt idx="23">
                  <c:v>8.6556300000000003E-2</c:v>
                </c:pt>
                <c:pt idx="24">
                  <c:v>8.6899699999999996E-2</c:v>
                </c:pt>
                <c:pt idx="25">
                  <c:v>8.7198800000000007E-2</c:v>
                </c:pt>
                <c:pt idx="26">
                  <c:v>8.7452600000000005E-2</c:v>
                </c:pt>
                <c:pt idx="27">
                  <c:v>8.7656300000000006E-2</c:v>
                </c:pt>
                <c:pt idx="28">
                  <c:v>8.78105E-2</c:v>
                </c:pt>
                <c:pt idx="29">
                  <c:v>8.7912799999999999E-2</c:v>
                </c:pt>
                <c:pt idx="30">
                  <c:v>8.7963100000000002E-2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TOUGH!$P$133:$P$163</c:f>
              <c:numCache>
                <c:formatCode>0.00E+00</c:formatCode>
                <c:ptCount val="31"/>
                <c:pt idx="0">
                  <c:v>0</c:v>
                </c:pt>
                <c:pt idx="1">
                  <c:v>7.8635309E-2</c:v>
                </c:pt>
                <c:pt idx="2">
                  <c:v>0.12236121000000001</c:v>
                </c:pt>
                <c:pt idx="3">
                  <c:v>0.12560899</c:v>
                </c:pt>
                <c:pt idx="4">
                  <c:v>0.11144511</c:v>
                </c:pt>
                <c:pt idx="5">
                  <c:v>0.11161132000000001</c:v>
                </c:pt>
                <c:pt idx="6">
                  <c:v>0.12205363000000001</c:v>
                </c:pt>
                <c:pt idx="7">
                  <c:v>0.11846288000000001</c:v>
                </c:pt>
                <c:pt idx="8">
                  <c:v>9.7963096E-2</c:v>
                </c:pt>
                <c:pt idx="9">
                  <c:v>8.2292825E-2</c:v>
                </c:pt>
                <c:pt idx="10">
                  <c:v>8.8301676000000009E-2</c:v>
                </c:pt>
                <c:pt idx="11">
                  <c:v>9.2453779999999999E-2</c:v>
                </c:pt>
                <c:pt idx="12">
                  <c:v>9.4814903999999992E-2</c:v>
                </c:pt>
                <c:pt idx="13">
                  <c:v>9.4281892999999992E-2</c:v>
                </c:pt>
                <c:pt idx="14">
                  <c:v>9.1620869999999993E-2</c:v>
                </c:pt>
                <c:pt idx="15">
                  <c:v>0.11055346000000001</c:v>
                </c:pt>
                <c:pt idx="16">
                  <c:v>9.9526895000000004E-2</c:v>
                </c:pt>
                <c:pt idx="17">
                  <c:v>0.10005482</c:v>
                </c:pt>
                <c:pt idx="18">
                  <c:v>0.10116735</c:v>
                </c:pt>
                <c:pt idx="19">
                  <c:v>0.10229147999999999</c:v>
                </c:pt>
                <c:pt idx="20">
                  <c:v>0.10337695</c:v>
                </c:pt>
                <c:pt idx="21">
                  <c:v>0.10441251</c:v>
                </c:pt>
                <c:pt idx="22">
                  <c:v>0.10538461</c:v>
                </c:pt>
                <c:pt idx="23">
                  <c:v>0.10628338000000001</c:v>
                </c:pt>
                <c:pt idx="24">
                  <c:v>0.10709350999999999</c:v>
                </c:pt>
                <c:pt idx="25">
                  <c:v>0.10780714999999999</c:v>
                </c:pt>
                <c:pt idx="26">
                  <c:v>0.10841344</c:v>
                </c:pt>
                <c:pt idx="27">
                  <c:v>0.10890571</c:v>
                </c:pt>
                <c:pt idx="28">
                  <c:v>0.10927405</c:v>
                </c:pt>
                <c:pt idx="29">
                  <c:v>0.10951927</c:v>
                </c:pt>
                <c:pt idx="30">
                  <c:v>0.10963828</c:v>
                </c:pt>
              </c:numCache>
            </c:numRef>
          </c:yVal>
        </c:ser>
        <c:ser>
          <c:idx val="0"/>
          <c:order val="3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'MH21'!$A$133:$A$163</c:f>
              <c:numCache>
                <c:formatCode>General</c:formatCode>
                <c:ptCount val="31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  <c:pt idx="30">
                  <c:v>1.47505</c:v>
                </c:pt>
              </c:numCache>
            </c:numRef>
          </c:xVal>
          <c:yVal>
            <c:numRef>
              <c:f>'MH21'!$H$133:$H$163</c:f>
              <c:numCache>
                <c:formatCode>General</c:formatCode>
                <c:ptCount val="31"/>
                <c:pt idx="0" formatCode="0.00E+00">
                  <c:v>3.4765699999999998E-5</c:v>
                </c:pt>
                <c:pt idx="1">
                  <c:v>9.2927499999999996E-2</c:v>
                </c:pt>
                <c:pt idx="2">
                  <c:v>0.12715399999999999</c:v>
                </c:pt>
                <c:pt idx="3">
                  <c:v>0.125338</c:v>
                </c:pt>
                <c:pt idx="4">
                  <c:v>0.122793</c:v>
                </c:pt>
                <c:pt idx="5">
                  <c:v>0.120738</c:v>
                </c:pt>
                <c:pt idx="6">
                  <c:v>0.118787</c:v>
                </c:pt>
                <c:pt idx="7">
                  <c:v>0.116218</c:v>
                </c:pt>
                <c:pt idx="8">
                  <c:v>0.112317</c:v>
                </c:pt>
                <c:pt idx="9">
                  <c:v>0.10699400000000001</c:v>
                </c:pt>
                <c:pt idx="10">
                  <c:v>0.101062</c:v>
                </c:pt>
                <c:pt idx="11">
                  <c:v>9.5816799999999994E-2</c:v>
                </c:pt>
                <c:pt idx="12">
                  <c:v>9.2743199999999998E-2</c:v>
                </c:pt>
                <c:pt idx="13">
                  <c:v>9.3309799999999998E-2</c:v>
                </c:pt>
                <c:pt idx="14">
                  <c:v>9.4440800000000005E-2</c:v>
                </c:pt>
                <c:pt idx="15">
                  <c:v>9.5618099999999998E-2</c:v>
                </c:pt>
                <c:pt idx="16">
                  <c:v>9.6799099999999999E-2</c:v>
                </c:pt>
                <c:pt idx="17">
                  <c:v>9.7973099999999994E-2</c:v>
                </c:pt>
                <c:pt idx="18">
                  <c:v>9.9130599999999999E-2</c:v>
                </c:pt>
                <c:pt idx="19">
                  <c:v>0.100261</c:v>
                </c:pt>
                <c:pt idx="20">
                  <c:v>0.101353</c:v>
                </c:pt>
                <c:pt idx="21">
                  <c:v>0.102396</c:v>
                </c:pt>
                <c:pt idx="22">
                  <c:v>0.103376</c:v>
                </c:pt>
                <c:pt idx="23">
                  <c:v>0.104282</c:v>
                </c:pt>
                <c:pt idx="24">
                  <c:v>0.105102</c:v>
                </c:pt>
                <c:pt idx="25">
                  <c:v>0.105826</c:v>
                </c:pt>
                <c:pt idx="26">
                  <c:v>0.106443</c:v>
                </c:pt>
                <c:pt idx="27">
                  <c:v>0.106946</c:v>
                </c:pt>
                <c:pt idx="28">
                  <c:v>0.10732800000000001</c:v>
                </c:pt>
                <c:pt idx="29">
                  <c:v>0.107583</c:v>
                </c:pt>
                <c:pt idx="30">
                  <c:v>0.10771</c:v>
                </c:pt>
              </c:numCache>
            </c:numRef>
          </c:yVal>
        </c:ser>
        <c:ser>
          <c:idx val="1"/>
          <c:order val="4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STARS!$AE$134:$AE$163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5.7810600000000004E-2</c:v>
                </c:pt>
                <c:pt idx="8">
                  <c:v>5.84304E-2</c:v>
                </c:pt>
                <c:pt idx="9">
                  <c:v>5.8238100000000001E-2</c:v>
                </c:pt>
                <c:pt idx="10">
                  <c:v>5.7904499999999998E-2</c:v>
                </c:pt>
                <c:pt idx="11">
                  <c:v>5.75202E-2</c:v>
                </c:pt>
                <c:pt idx="12">
                  <c:v>5.7213099999999996E-2</c:v>
                </c:pt>
                <c:pt idx="13">
                  <c:v>5.69775E-2</c:v>
                </c:pt>
                <c:pt idx="14">
                  <c:v>5.6728500000000001E-2</c:v>
                </c:pt>
                <c:pt idx="15">
                  <c:v>5.64968E-2</c:v>
                </c:pt>
                <c:pt idx="16">
                  <c:v>5.6314999999999997E-2</c:v>
                </c:pt>
                <c:pt idx="17">
                  <c:v>5.6156500000000005E-2</c:v>
                </c:pt>
                <c:pt idx="18">
                  <c:v>5.6008099999999998E-2</c:v>
                </c:pt>
                <c:pt idx="19">
                  <c:v>5.5864900000000002E-2</c:v>
                </c:pt>
                <c:pt idx="20">
                  <c:v>5.5742899999999998E-2</c:v>
                </c:pt>
                <c:pt idx="21">
                  <c:v>5.5609900000000004E-2</c:v>
                </c:pt>
                <c:pt idx="22">
                  <c:v>5.54983E-2</c:v>
                </c:pt>
                <c:pt idx="23">
                  <c:v>5.5412999999999997E-2</c:v>
                </c:pt>
                <c:pt idx="24">
                  <c:v>5.5279700000000001E-2</c:v>
                </c:pt>
                <c:pt idx="25">
                  <c:v>5.51993E-2</c:v>
                </c:pt>
                <c:pt idx="26">
                  <c:v>5.5164200000000004E-2</c:v>
                </c:pt>
                <c:pt idx="27">
                  <c:v>5.50666E-2</c:v>
                </c:pt>
                <c:pt idx="28">
                  <c:v>5.4945900000000006E-2</c:v>
                </c:pt>
                <c:pt idx="29">
                  <c:v>5.4860900000000004E-2</c:v>
                </c:pt>
              </c:numCache>
            </c:numRef>
          </c:yVal>
        </c:ser>
        <c:ser>
          <c:idx val="2"/>
          <c:order val="5"/>
          <c:tx>
            <c:v>UH_20m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UHoust!$K$100:$K$129</c:f>
              <c:numCache>
                <c:formatCode>General</c:formatCode>
                <c:ptCount val="30"/>
                <c:pt idx="0">
                  <c:v>7.8297000000000061E-2</c:v>
                </c:pt>
                <c:pt idx="1">
                  <c:v>8.5367999999999999E-2</c:v>
                </c:pt>
                <c:pt idx="2">
                  <c:v>8.3059999999999912E-2</c:v>
                </c:pt>
                <c:pt idx="3">
                  <c:v>8.1080000000000041E-2</c:v>
                </c:pt>
                <c:pt idx="4">
                  <c:v>7.9690000000000039E-2</c:v>
                </c:pt>
                <c:pt idx="5">
                  <c:v>7.8680000000000083E-2</c:v>
                </c:pt>
                <c:pt idx="6">
                  <c:v>7.7929999999999833E-2</c:v>
                </c:pt>
                <c:pt idx="7">
                  <c:v>7.7349999999999808E-2</c:v>
                </c:pt>
                <c:pt idx="8">
                  <c:v>7.6920000000000321E-2</c:v>
                </c:pt>
                <c:pt idx="9">
                  <c:v>7.6719999999999899E-2</c:v>
                </c:pt>
                <c:pt idx="10">
                  <c:v>7.6950000000000074E-2</c:v>
                </c:pt>
                <c:pt idx="11">
                  <c:v>7.8289999999999971E-2</c:v>
                </c:pt>
                <c:pt idx="12">
                  <c:v>6.6710000000000047E-2</c:v>
                </c:pt>
                <c:pt idx="13">
                  <c:v>6.5779999999999728E-2</c:v>
                </c:pt>
                <c:pt idx="14">
                  <c:v>6.5700000000000092E-2</c:v>
                </c:pt>
                <c:pt idx="15">
                  <c:v>6.5679999999999961E-2</c:v>
                </c:pt>
                <c:pt idx="16">
                  <c:v>6.5660000000000274E-2</c:v>
                </c:pt>
                <c:pt idx="17">
                  <c:v>6.5650000000000208E-2</c:v>
                </c:pt>
                <c:pt idx="18">
                  <c:v>6.5620000000000012E-2</c:v>
                </c:pt>
                <c:pt idx="19">
                  <c:v>6.5590000000000259E-2</c:v>
                </c:pt>
                <c:pt idx="20">
                  <c:v>6.5570000000000128E-2</c:v>
                </c:pt>
                <c:pt idx="21">
                  <c:v>6.5549999999999997E-2</c:v>
                </c:pt>
                <c:pt idx="22">
                  <c:v>6.553000000000031E-2</c:v>
                </c:pt>
                <c:pt idx="23">
                  <c:v>6.5509999999999735E-2</c:v>
                </c:pt>
                <c:pt idx="24">
                  <c:v>6.5490000000000048E-2</c:v>
                </c:pt>
                <c:pt idx="25">
                  <c:v>6.5469999999999917E-2</c:v>
                </c:pt>
                <c:pt idx="26">
                  <c:v>6.5459999999999852E-2</c:v>
                </c:pt>
                <c:pt idx="27">
                  <c:v>6.545000000000023E-2</c:v>
                </c:pt>
                <c:pt idx="28">
                  <c:v>6.5430000000000099E-2</c:v>
                </c:pt>
                <c:pt idx="29">
                  <c:v>6.5430000000000099E-2</c:v>
                </c:pt>
              </c:numCache>
            </c:numRef>
          </c:yVal>
        </c:ser>
        <c:axId val="98314880"/>
        <c:axId val="98333440"/>
      </c:scatterChart>
      <c:valAx>
        <c:axId val="983148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351732991014126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333440"/>
        <c:crosses val="autoZero"/>
        <c:crossBetween val="midCat"/>
      </c:valAx>
      <c:valAx>
        <c:axId val="98333440"/>
        <c:scaling>
          <c:orientation val="minMax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314880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6132596685082866E-2"/>
          <c:y val="6.5552740370403609E-2"/>
          <c:w val="0.84088397790055247"/>
          <c:h val="0.8239079721064454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STOMP!$L$165:$L$195</c:f>
              <c:numCache>
                <c:formatCode>0.0000E+00</c:formatCode>
                <c:ptCount val="31"/>
                <c:pt idx="0">
                  <c:v>0</c:v>
                </c:pt>
                <c:pt idx="1">
                  <c:v>5.9089999999999976E-2</c:v>
                </c:pt>
                <c:pt idx="2">
                  <c:v>5.2518000000000065E-2</c:v>
                </c:pt>
                <c:pt idx="3">
                  <c:v>5.1904999999999979E-2</c:v>
                </c:pt>
                <c:pt idx="4">
                  <c:v>5.1309999999999967E-2</c:v>
                </c:pt>
                <c:pt idx="5">
                  <c:v>5.1089999999999858E-2</c:v>
                </c:pt>
                <c:pt idx="6">
                  <c:v>5.0799999999999956E-2</c:v>
                </c:pt>
                <c:pt idx="7">
                  <c:v>5.0570000000000004E-2</c:v>
                </c:pt>
                <c:pt idx="8">
                  <c:v>5.0329999999999986E-2</c:v>
                </c:pt>
                <c:pt idx="9">
                  <c:v>5.0470000000000015E-2</c:v>
                </c:pt>
                <c:pt idx="10">
                  <c:v>5.0620000000000331E-2</c:v>
                </c:pt>
                <c:pt idx="11">
                  <c:v>5.0869999999999749E-2</c:v>
                </c:pt>
                <c:pt idx="12">
                  <c:v>5.0839999999999996E-2</c:v>
                </c:pt>
                <c:pt idx="13">
                  <c:v>4.9940000000000317E-2</c:v>
                </c:pt>
                <c:pt idx="14">
                  <c:v>5.1829999999999821E-2</c:v>
                </c:pt>
                <c:pt idx="15">
                  <c:v>4.9389999999999823E-2</c:v>
                </c:pt>
                <c:pt idx="16">
                  <c:v>4.9179999999999779E-2</c:v>
                </c:pt>
                <c:pt idx="17">
                  <c:v>4.8939999999999984E-2</c:v>
                </c:pt>
                <c:pt idx="18">
                  <c:v>4.8719999999999875E-2</c:v>
                </c:pt>
                <c:pt idx="19">
                  <c:v>4.8510000000000275E-2</c:v>
                </c:pt>
                <c:pt idx="20">
                  <c:v>4.8310000000000297E-2</c:v>
                </c:pt>
                <c:pt idx="21">
                  <c:v>4.8130000000000006E-2</c:v>
                </c:pt>
                <c:pt idx="22">
                  <c:v>4.7969999999999846E-2</c:v>
                </c:pt>
                <c:pt idx="23">
                  <c:v>4.7820000000000196E-2</c:v>
                </c:pt>
                <c:pt idx="24">
                  <c:v>4.7700000000000298E-2</c:v>
                </c:pt>
                <c:pt idx="25">
                  <c:v>4.7590000000000021E-2</c:v>
                </c:pt>
                <c:pt idx="26">
                  <c:v>4.7479999999999745E-2</c:v>
                </c:pt>
                <c:pt idx="27">
                  <c:v>4.742000000000024E-2</c:v>
                </c:pt>
                <c:pt idx="28">
                  <c:v>4.7359999999999847E-2</c:v>
                </c:pt>
                <c:pt idx="29">
                  <c:v>4.7320000000000029E-2</c:v>
                </c:pt>
                <c:pt idx="30">
                  <c:v>4.7309999999999963E-2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HydResSim!$AF$165:$AF$195</c:f>
              <c:numCache>
                <c:formatCode>0.00E+00</c:formatCode>
                <c:ptCount val="31"/>
                <c:pt idx="0">
                  <c:v>0</c:v>
                </c:pt>
                <c:pt idx="1">
                  <c:v>6.7279000000000005E-2</c:v>
                </c:pt>
                <c:pt idx="2">
                  <c:v>0.10383100000000001</c:v>
                </c:pt>
                <c:pt idx="3">
                  <c:v>0.10441400000000001</c:v>
                </c:pt>
                <c:pt idx="4">
                  <c:v>0.102551</c:v>
                </c:pt>
                <c:pt idx="5">
                  <c:v>0.106681</c:v>
                </c:pt>
                <c:pt idx="6">
                  <c:v>0.105189</c:v>
                </c:pt>
                <c:pt idx="7">
                  <c:v>9.7481899999999996E-2</c:v>
                </c:pt>
                <c:pt idx="8">
                  <c:v>9.5162899999999995E-2</c:v>
                </c:pt>
                <c:pt idx="9">
                  <c:v>9.5572699999999997E-2</c:v>
                </c:pt>
                <c:pt idx="10">
                  <c:v>0.10373</c:v>
                </c:pt>
                <c:pt idx="11">
                  <c:v>0.105472</c:v>
                </c:pt>
                <c:pt idx="12">
                  <c:v>9.3579999999999997E-2</c:v>
                </c:pt>
                <c:pt idx="13">
                  <c:v>9.8086499999999993E-2</c:v>
                </c:pt>
                <c:pt idx="14">
                  <c:v>0.105125</c:v>
                </c:pt>
                <c:pt idx="15">
                  <c:v>0.108004</c:v>
                </c:pt>
                <c:pt idx="16">
                  <c:v>0.106748</c:v>
                </c:pt>
                <c:pt idx="17">
                  <c:v>9.3194600000000002E-2</c:v>
                </c:pt>
                <c:pt idx="18">
                  <c:v>9.4544000000000003E-2</c:v>
                </c:pt>
                <c:pt idx="19">
                  <c:v>8.8553199999999999E-2</c:v>
                </c:pt>
                <c:pt idx="20">
                  <c:v>9.80153E-2</c:v>
                </c:pt>
                <c:pt idx="21">
                  <c:v>9.1601100000000005E-2</c:v>
                </c:pt>
                <c:pt idx="22">
                  <c:v>8.5610199999999997E-2</c:v>
                </c:pt>
                <c:pt idx="23">
                  <c:v>9.9079600000000004E-2</c:v>
                </c:pt>
                <c:pt idx="24">
                  <c:v>9.0295500000000001E-2</c:v>
                </c:pt>
                <c:pt idx="25">
                  <c:v>8.9185600000000004E-2</c:v>
                </c:pt>
                <c:pt idx="26">
                  <c:v>8.9122199999999999E-2</c:v>
                </c:pt>
                <c:pt idx="27">
                  <c:v>8.9213600000000004E-2</c:v>
                </c:pt>
                <c:pt idx="28">
                  <c:v>8.9305800000000005E-2</c:v>
                </c:pt>
                <c:pt idx="29">
                  <c:v>8.9370899999999989E-2</c:v>
                </c:pt>
                <c:pt idx="30">
                  <c:v>8.94041E-2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TOUGH!$P$165:$P$195</c:f>
              <c:numCache>
                <c:formatCode>0.00E+00</c:formatCode>
                <c:ptCount val="31"/>
                <c:pt idx="0">
                  <c:v>0</c:v>
                </c:pt>
                <c:pt idx="1">
                  <c:v>7.2916690000000006E-2</c:v>
                </c:pt>
                <c:pt idx="2">
                  <c:v>0.1296726</c:v>
                </c:pt>
                <c:pt idx="3">
                  <c:v>0.13444537000000001</c:v>
                </c:pt>
                <c:pt idx="4">
                  <c:v>0.12023371000000001</c:v>
                </c:pt>
                <c:pt idx="5">
                  <c:v>0.12072008000000001</c:v>
                </c:pt>
                <c:pt idx="6">
                  <c:v>0.13206856</c:v>
                </c:pt>
                <c:pt idx="7">
                  <c:v>0.12856267999999998</c:v>
                </c:pt>
                <c:pt idx="8">
                  <c:v>0.10764311999999999</c:v>
                </c:pt>
                <c:pt idx="9">
                  <c:v>9.1574328999999996E-2</c:v>
                </c:pt>
                <c:pt idx="10">
                  <c:v>9.7182721999999999E-2</c:v>
                </c:pt>
                <c:pt idx="11">
                  <c:v>0.10209718</c:v>
                </c:pt>
                <c:pt idx="12">
                  <c:v>0.10528202</c:v>
                </c:pt>
                <c:pt idx="13">
                  <c:v>0.10540619</c:v>
                </c:pt>
                <c:pt idx="14">
                  <c:v>0.10314013000000001</c:v>
                </c:pt>
                <c:pt idx="15">
                  <c:v>0.1015244</c:v>
                </c:pt>
                <c:pt idx="16">
                  <c:v>0.10741932000000001</c:v>
                </c:pt>
                <c:pt idx="17">
                  <c:v>0.12939664000000001</c:v>
                </c:pt>
                <c:pt idx="18">
                  <c:v>0.10781059</c:v>
                </c:pt>
                <c:pt idx="19">
                  <c:v>0.13200263000000001</c:v>
                </c:pt>
                <c:pt idx="20">
                  <c:v>0.11206739</c:v>
                </c:pt>
                <c:pt idx="21">
                  <c:v>0.1431847</c:v>
                </c:pt>
                <c:pt idx="22">
                  <c:v>0.11070894000000001</c:v>
                </c:pt>
                <c:pt idx="23">
                  <c:v>0.10624164</c:v>
                </c:pt>
                <c:pt idx="24">
                  <c:v>0.10587838000000001</c:v>
                </c:pt>
                <c:pt idx="25">
                  <c:v>0.10613444999999999</c:v>
                </c:pt>
                <c:pt idx="26">
                  <c:v>0.10643411</c:v>
                </c:pt>
                <c:pt idx="27">
                  <c:v>0.10668544000000001</c:v>
                </c:pt>
                <c:pt idx="28">
                  <c:v>0.10687394</c:v>
                </c:pt>
                <c:pt idx="29">
                  <c:v>0.10699881</c:v>
                </c:pt>
                <c:pt idx="30">
                  <c:v>0.10705321000000001</c:v>
                </c:pt>
              </c:numCache>
            </c:numRef>
          </c:yVal>
        </c:ser>
        <c:ser>
          <c:idx val="0"/>
          <c:order val="3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STARS!$AE$166:$AE$195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6.0896400000000003E-2</c:v>
                </c:pt>
                <c:pt idx="8">
                  <c:v>6.0969599999999999E-2</c:v>
                </c:pt>
                <c:pt idx="9">
                  <c:v>6.0850399999999999E-2</c:v>
                </c:pt>
                <c:pt idx="10">
                  <c:v>6.0836300000000003E-2</c:v>
                </c:pt>
                <c:pt idx="11">
                  <c:v>6.0648899999999999E-2</c:v>
                </c:pt>
                <c:pt idx="12">
                  <c:v>6.0472900000000003E-2</c:v>
                </c:pt>
                <c:pt idx="13">
                  <c:v>6.0412399999999998E-2</c:v>
                </c:pt>
                <c:pt idx="14">
                  <c:v>6.0382900000000003E-2</c:v>
                </c:pt>
                <c:pt idx="15">
                  <c:v>6.0355100000000002E-2</c:v>
                </c:pt>
                <c:pt idx="16">
                  <c:v>6.0272599999999996E-2</c:v>
                </c:pt>
                <c:pt idx="17">
                  <c:v>6.0194899999999996E-2</c:v>
                </c:pt>
                <c:pt idx="18">
                  <c:v>6.01241E-2</c:v>
                </c:pt>
                <c:pt idx="19">
                  <c:v>5.9930200000000003E-2</c:v>
                </c:pt>
                <c:pt idx="20">
                  <c:v>5.9902700000000003E-2</c:v>
                </c:pt>
                <c:pt idx="21">
                  <c:v>5.9926300000000002E-2</c:v>
                </c:pt>
                <c:pt idx="22">
                  <c:v>5.9899500000000001E-2</c:v>
                </c:pt>
                <c:pt idx="23">
                  <c:v>5.9825000000000003E-2</c:v>
                </c:pt>
                <c:pt idx="24">
                  <c:v>5.9854300000000006E-2</c:v>
                </c:pt>
                <c:pt idx="25">
                  <c:v>5.9807300000000001E-2</c:v>
                </c:pt>
                <c:pt idx="26">
                  <c:v>5.9594599999999998E-2</c:v>
                </c:pt>
                <c:pt idx="27">
                  <c:v>5.9666200000000003E-2</c:v>
                </c:pt>
                <c:pt idx="28">
                  <c:v>5.9672099999999999E-2</c:v>
                </c:pt>
                <c:pt idx="29">
                  <c:v>5.95983E-2</c:v>
                </c:pt>
              </c:numCache>
            </c:numRef>
          </c:yVal>
        </c:ser>
        <c:ser>
          <c:idx val="1"/>
          <c:order val="4"/>
          <c:tx>
            <c:v>UH_30m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UHoust!$K$132:$K$161</c:f>
              <c:numCache>
                <c:formatCode>General</c:formatCode>
                <c:ptCount val="30"/>
                <c:pt idx="0">
                  <c:v>8.1542000000000003E-2</c:v>
                </c:pt>
                <c:pt idx="1">
                  <c:v>9.3911999999999995E-2</c:v>
                </c:pt>
                <c:pt idx="2">
                  <c:v>9.2325999999999908E-2</c:v>
                </c:pt>
                <c:pt idx="3">
                  <c:v>9.0519999999999934E-2</c:v>
                </c:pt>
                <c:pt idx="4">
                  <c:v>8.9320000000000066E-2</c:v>
                </c:pt>
                <c:pt idx="5">
                  <c:v>8.8559999999999972E-2</c:v>
                </c:pt>
                <c:pt idx="6">
                  <c:v>8.8100000000000067E-2</c:v>
                </c:pt>
                <c:pt idx="7">
                  <c:v>8.7869999999999893E-2</c:v>
                </c:pt>
                <c:pt idx="8">
                  <c:v>8.7839999999999918E-2</c:v>
                </c:pt>
                <c:pt idx="9">
                  <c:v>8.7949999999999973E-2</c:v>
                </c:pt>
                <c:pt idx="10">
                  <c:v>8.8219999999999965E-2</c:v>
                </c:pt>
                <c:pt idx="11">
                  <c:v>8.8609999999999634E-2</c:v>
                </c:pt>
                <c:pt idx="12">
                  <c:v>8.9139999999999997E-2</c:v>
                </c:pt>
                <c:pt idx="13">
                  <c:v>8.9780000000000193E-2</c:v>
                </c:pt>
                <c:pt idx="14">
                  <c:v>9.0559999999999974E-2</c:v>
                </c:pt>
                <c:pt idx="15">
                  <c:v>9.1739999999999711E-2</c:v>
                </c:pt>
                <c:pt idx="16">
                  <c:v>9.6389999999999976E-2</c:v>
                </c:pt>
                <c:pt idx="17">
                  <c:v>7.2940000000000005E-2</c:v>
                </c:pt>
                <c:pt idx="18">
                  <c:v>7.0149999999999935E-2</c:v>
                </c:pt>
                <c:pt idx="19">
                  <c:v>6.983999999999968E-2</c:v>
                </c:pt>
                <c:pt idx="20">
                  <c:v>6.9869999999999877E-2</c:v>
                </c:pt>
                <c:pt idx="21">
                  <c:v>6.993000000000027E-2</c:v>
                </c:pt>
                <c:pt idx="22">
                  <c:v>6.9990000000000219E-2</c:v>
                </c:pt>
                <c:pt idx="23">
                  <c:v>7.0040000000000102E-2</c:v>
                </c:pt>
                <c:pt idx="24">
                  <c:v>7.007999999999992E-2</c:v>
                </c:pt>
                <c:pt idx="25">
                  <c:v>7.0110000000000117E-2</c:v>
                </c:pt>
                <c:pt idx="26">
                  <c:v>7.0129999999999804E-2</c:v>
                </c:pt>
                <c:pt idx="27">
                  <c:v>7.0150000000000379E-2</c:v>
                </c:pt>
                <c:pt idx="28">
                  <c:v>7.0170000000000066E-2</c:v>
                </c:pt>
                <c:pt idx="29">
                  <c:v>7.0170000000000066E-2</c:v>
                </c:pt>
              </c:numCache>
            </c:numRef>
          </c:yVal>
        </c:ser>
        <c:axId val="98376320"/>
        <c:axId val="98390784"/>
      </c:scatterChart>
      <c:valAx>
        <c:axId val="983763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07734806629834"/>
              <c:y val="0.9357331875931961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390784"/>
        <c:crosses val="autoZero"/>
        <c:crossBetween val="midCat"/>
      </c:valAx>
      <c:valAx>
        <c:axId val="98390784"/>
        <c:scaling>
          <c:orientation val="minMax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376320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6.4184852374839535E-2"/>
          <c:w val="0.84437177106159789"/>
          <c:h val="0.83183568677792041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STOMP!$L$197:$L$227</c:f>
              <c:numCache>
                <c:formatCode>0.0000E+00</c:formatCode>
                <c:ptCount val="31"/>
                <c:pt idx="0">
                  <c:v>0</c:v>
                </c:pt>
                <c:pt idx="1">
                  <c:v>6.2343999999999955E-2</c:v>
                </c:pt>
                <c:pt idx="2">
                  <c:v>5.6656999999999957E-2</c:v>
                </c:pt>
                <c:pt idx="3">
                  <c:v>5.6301999999999963E-2</c:v>
                </c:pt>
                <c:pt idx="4">
                  <c:v>5.587999999999993E-2</c:v>
                </c:pt>
                <c:pt idx="5">
                  <c:v>5.583999999999989E-2</c:v>
                </c:pt>
                <c:pt idx="6">
                  <c:v>5.5660000000000043E-2</c:v>
                </c:pt>
                <c:pt idx="7">
                  <c:v>5.5479999999999974E-2</c:v>
                </c:pt>
                <c:pt idx="8">
                  <c:v>5.5220000000000047E-2</c:v>
                </c:pt>
                <c:pt idx="9">
                  <c:v>5.5290000000000061E-2</c:v>
                </c:pt>
                <c:pt idx="10">
                  <c:v>5.5300000000000127E-2</c:v>
                </c:pt>
                <c:pt idx="11">
                  <c:v>5.5369999999999919E-2</c:v>
                </c:pt>
                <c:pt idx="12">
                  <c:v>5.5509999999999948E-2</c:v>
                </c:pt>
                <c:pt idx="13">
                  <c:v>5.5660000000000043E-2</c:v>
                </c:pt>
                <c:pt idx="14">
                  <c:v>5.5779999999999941E-2</c:v>
                </c:pt>
                <c:pt idx="15">
                  <c:v>5.5949999999999722E-2</c:v>
                </c:pt>
                <c:pt idx="16">
                  <c:v>5.5959999999999788E-2</c:v>
                </c:pt>
                <c:pt idx="17">
                  <c:v>5.6350000000000122E-2</c:v>
                </c:pt>
                <c:pt idx="18">
                  <c:v>5.6579999999999853E-2</c:v>
                </c:pt>
                <c:pt idx="19">
                  <c:v>5.6599999999999984E-2</c:v>
                </c:pt>
                <c:pt idx="20">
                  <c:v>5.6939999999999991E-2</c:v>
                </c:pt>
                <c:pt idx="21">
                  <c:v>5.7209999999999983E-2</c:v>
                </c:pt>
                <c:pt idx="22">
                  <c:v>5.71600000000001E-2</c:v>
                </c:pt>
                <c:pt idx="23">
                  <c:v>5.5880000000000152E-2</c:v>
                </c:pt>
                <c:pt idx="24">
                  <c:v>5.1089999999999858E-2</c:v>
                </c:pt>
                <c:pt idx="25">
                  <c:v>5.0330000000000208E-2</c:v>
                </c:pt>
                <c:pt idx="26">
                  <c:v>5.0259999999999749E-2</c:v>
                </c:pt>
                <c:pt idx="27">
                  <c:v>5.0250000000000128E-2</c:v>
                </c:pt>
                <c:pt idx="28">
                  <c:v>5.0250000000000128E-2</c:v>
                </c:pt>
                <c:pt idx="29">
                  <c:v>5.0250000000000128E-2</c:v>
                </c:pt>
                <c:pt idx="30">
                  <c:v>5.0260000000000193E-2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HydResSim!$AF$197:$AF$227</c:f>
              <c:numCache>
                <c:formatCode>0.00E+00</c:formatCode>
                <c:ptCount val="31"/>
                <c:pt idx="0">
                  <c:v>0</c:v>
                </c:pt>
                <c:pt idx="1">
                  <c:v>5.5732199999999996E-2</c:v>
                </c:pt>
                <c:pt idx="2">
                  <c:v>9.8645899999999995E-2</c:v>
                </c:pt>
                <c:pt idx="3">
                  <c:v>0.107118</c:v>
                </c:pt>
                <c:pt idx="4">
                  <c:v>0.107243</c:v>
                </c:pt>
                <c:pt idx="5">
                  <c:v>0.11122799999999999</c:v>
                </c:pt>
                <c:pt idx="6">
                  <c:v>0.110385</c:v>
                </c:pt>
                <c:pt idx="7">
                  <c:v>0.104126</c:v>
                </c:pt>
                <c:pt idx="8">
                  <c:v>0.10136100000000001</c:v>
                </c:pt>
                <c:pt idx="9">
                  <c:v>0.10119499999999999</c:v>
                </c:pt>
                <c:pt idx="10">
                  <c:v>0.108303</c:v>
                </c:pt>
                <c:pt idx="11">
                  <c:v>0.110373</c:v>
                </c:pt>
                <c:pt idx="12">
                  <c:v>0.101968</c:v>
                </c:pt>
                <c:pt idx="13">
                  <c:v>0.10376299999999999</c:v>
                </c:pt>
                <c:pt idx="14">
                  <c:v>0.109973</c:v>
                </c:pt>
                <c:pt idx="15">
                  <c:v>0.11280800000000001</c:v>
                </c:pt>
                <c:pt idx="16">
                  <c:v>0.111097</c:v>
                </c:pt>
                <c:pt idx="17">
                  <c:v>0.101843</c:v>
                </c:pt>
                <c:pt idx="18">
                  <c:v>0.1</c:v>
                </c:pt>
                <c:pt idx="19">
                  <c:v>9.6373100000000003E-2</c:v>
                </c:pt>
                <c:pt idx="20">
                  <c:v>0.102406</c:v>
                </c:pt>
                <c:pt idx="21">
                  <c:v>9.9840999999999999E-2</c:v>
                </c:pt>
                <c:pt idx="22">
                  <c:v>9.7004699999999999E-2</c:v>
                </c:pt>
                <c:pt idx="23">
                  <c:v>9.9620100000000003E-2</c:v>
                </c:pt>
                <c:pt idx="24">
                  <c:v>0.105508</c:v>
                </c:pt>
                <c:pt idx="25">
                  <c:v>0.106989</c:v>
                </c:pt>
                <c:pt idx="26">
                  <c:v>0.10309500000000001</c:v>
                </c:pt>
                <c:pt idx="27">
                  <c:v>0.102995</c:v>
                </c:pt>
                <c:pt idx="28">
                  <c:v>0.106998</c:v>
                </c:pt>
                <c:pt idx="29">
                  <c:v>0.113944</c:v>
                </c:pt>
                <c:pt idx="30">
                  <c:v>0.123081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TOUGH!$P$197:$P$227</c:f>
              <c:numCache>
                <c:formatCode>0.00E+00</c:formatCode>
                <c:ptCount val="31"/>
                <c:pt idx="0">
                  <c:v>0</c:v>
                </c:pt>
                <c:pt idx="1">
                  <c:v>6.1329065000000002E-2</c:v>
                </c:pt>
                <c:pt idx="2">
                  <c:v>0.13166272000000001</c:v>
                </c:pt>
                <c:pt idx="3">
                  <c:v>0.14161373000000002</c:v>
                </c:pt>
                <c:pt idx="4">
                  <c:v>0.12904428000000001</c:v>
                </c:pt>
                <c:pt idx="5">
                  <c:v>0.12875961</c:v>
                </c:pt>
                <c:pt idx="6">
                  <c:v>0.13959637999999999</c:v>
                </c:pt>
                <c:pt idx="7">
                  <c:v>0.13596132999999999</c:v>
                </c:pt>
                <c:pt idx="8">
                  <c:v>0.11599660000000001</c:v>
                </c:pt>
                <c:pt idx="9">
                  <c:v>0.10042196</c:v>
                </c:pt>
                <c:pt idx="10">
                  <c:v>0.10281578999999999</c:v>
                </c:pt>
                <c:pt idx="11">
                  <c:v>0.10688369</c:v>
                </c:pt>
                <c:pt idx="12">
                  <c:v>0.10972446000000001</c:v>
                </c:pt>
                <c:pt idx="13">
                  <c:v>0.10966152</c:v>
                </c:pt>
                <c:pt idx="14">
                  <c:v>0.10727178</c:v>
                </c:pt>
                <c:pt idx="15">
                  <c:v>0.10533505999999999</c:v>
                </c:pt>
                <c:pt idx="16">
                  <c:v>0.10992199000000001</c:v>
                </c:pt>
                <c:pt idx="17">
                  <c:v>0.12941336000000001</c:v>
                </c:pt>
                <c:pt idx="18">
                  <c:v>0.11219178</c:v>
                </c:pt>
                <c:pt idx="19">
                  <c:v>0.13231746999999999</c:v>
                </c:pt>
                <c:pt idx="20">
                  <c:v>0.11685927</c:v>
                </c:pt>
                <c:pt idx="21">
                  <c:v>0.11586417</c:v>
                </c:pt>
                <c:pt idx="22">
                  <c:v>0.10542749</c:v>
                </c:pt>
                <c:pt idx="23">
                  <c:v>9.7053254000000005E-2</c:v>
                </c:pt>
                <c:pt idx="24">
                  <c:v>0.11379717</c:v>
                </c:pt>
                <c:pt idx="25">
                  <c:v>0.10738723</c:v>
                </c:pt>
                <c:pt idx="26">
                  <c:v>0.13308407</c:v>
                </c:pt>
                <c:pt idx="27">
                  <c:v>0.11834876</c:v>
                </c:pt>
                <c:pt idx="28">
                  <c:v>0.10785464</c:v>
                </c:pt>
                <c:pt idx="29">
                  <c:v>0.11662166</c:v>
                </c:pt>
                <c:pt idx="30">
                  <c:v>0.13257282000000001</c:v>
                </c:pt>
              </c:numCache>
            </c:numRef>
          </c:yVal>
        </c:ser>
        <c:ser>
          <c:idx val="0"/>
          <c:order val="3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STARS!$AE$198:$AE$227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5.3555700000000005E-2</c:v>
                </c:pt>
                <c:pt idx="9">
                  <c:v>5.8246699999999998E-2</c:v>
                </c:pt>
                <c:pt idx="10">
                  <c:v>6.0260100000000004E-2</c:v>
                </c:pt>
                <c:pt idx="11">
                  <c:v>6.1058799999999996E-2</c:v>
                </c:pt>
                <c:pt idx="12">
                  <c:v>6.1401600000000001E-2</c:v>
                </c:pt>
                <c:pt idx="13">
                  <c:v>6.1567500000000004E-2</c:v>
                </c:pt>
                <c:pt idx="14">
                  <c:v>6.1676099999999998E-2</c:v>
                </c:pt>
                <c:pt idx="15">
                  <c:v>6.1760000000000002E-2</c:v>
                </c:pt>
                <c:pt idx="16">
                  <c:v>6.1816200000000002E-2</c:v>
                </c:pt>
                <c:pt idx="17">
                  <c:v>6.1848899999999998E-2</c:v>
                </c:pt>
                <c:pt idx="18">
                  <c:v>6.1862400000000005E-2</c:v>
                </c:pt>
                <c:pt idx="19">
                  <c:v>6.1859499999999998E-2</c:v>
                </c:pt>
                <c:pt idx="20">
                  <c:v>6.1850000000000002E-2</c:v>
                </c:pt>
                <c:pt idx="21">
                  <c:v>6.18451E-2</c:v>
                </c:pt>
                <c:pt idx="22">
                  <c:v>6.1859299999999999E-2</c:v>
                </c:pt>
                <c:pt idx="23">
                  <c:v>6.1883400000000005E-2</c:v>
                </c:pt>
                <c:pt idx="24">
                  <c:v>6.1890700000000007E-2</c:v>
                </c:pt>
                <c:pt idx="25">
                  <c:v>6.1889600000000003E-2</c:v>
                </c:pt>
                <c:pt idx="26">
                  <c:v>6.1867499999999999E-2</c:v>
                </c:pt>
                <c:pt idx="27">
                  <c:v>6.1850200000000001E-2</c:v>
                </c:pt>
                <c:pt idx="28">
                  <c:v>6.1846999999999999E-2</c:v>
                </c:pt>
                <c:pt idx="29">
                  <c:v>6.1852800000000006E-2</c:v>
                </c:pt>
              </c:numCache>
            </c:numRef>
          </c:yVal>
        </c:ser>
        <c:ser>
          <c:idx val="1"/>
          <c:order val="4"/>
          <c:tx>
            <c:v>UH_45m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UHoust!$K$164:$K$193</c:f>
              <c:numCache>
                <c:formatCode>General</c:formatCode>
                <c:ptCount val="30"/>
                <c:pt idx="0">
                  <c:v>7.9098000000000002E-2</c:v>
                </c:pt>
                <c:pt idx="1">
                  <c:v>0.10090699999999997</c:v>
                </c:pt>
                <c:pt idx="2">
                  <c:v>0.10128199999999998</c:v>
                </c:pt>
                <c:pt idx="3">
                  <c:v>9.9682000000000048E-2</c:v>
                </c:pt>
                <c:pt idx="4">
                  <c:v>9.8449999999999926E-2</c:v>
                </c:pt>
                <c:pt idx="5">
                  <c:v>9.7569999999999935E-2</c:v>
                </c:pt>
                <c:pt idx="6">
                  <c:v>9.6970000000000001E-2</c:v>
                </c:pt>
                <c:pt idx="7">
                  <c:v>9.6559999999999979E-2</c:v>
                </c:pt>
                <c:pt idx="8">
                  <c:v>9.6320000000000183E-2</c:v>
                </c:pt>
                <c:pt idx="9">
                  <c:v>9.6200000000000063E-2</c:v>
                </c:pt>
                <c:pt idx="10">
                  <c:v>9.6210000000000129E-2</c:v>
                </c:pt>
                <c:pt idx="11">
                  <c:v>9.6330000000000027E-2</c:v>
                </c:pt>
                <c:pt idx="12">
                  <c:v>9.6519999999999939E-2</c:v>
                </c:pt>
                <c:pt idx="13">
                  <c:v>9.6789999999999932E-2</c:v>
                </c:pt>
                <c:pt idx="14">
                  <c:v>9.7080000000000055E-2</c:v>
                </c:pt>
                <c:pt idx="15">
                  <c:v>9.7389999999999866E-2</c:v>
                </c:pt>
                <c:pt idx="16">
                  <c:v>9.766000000000008E-2</c:v>
                </c:pt>
                <c:pt idx="17">
                  <c:v>9.7879999999999967E-2</c:v>
                </c:pt>
                <c:pt idx="18">
                  <c:v>9.8030000000000062E-2</c:v>
                </c:pt>
                <c:pt idx="19">
                  <c:v>9.8100000000000076E-2</c:v>
                </c:pt>
                <c:pt idx="20">
                  <c:v>9.8110000000000142E-2</c:v>
                </c:pt>
                <c:pt idx="21">
                  <c:v>9.8109999999999697E-2</c:v>
                </c:pt>
                <c:pt idx="22">
                  <c:v>9.8120000000000207E-2</c:v>
                </c:pt>
                <c:pt idx="23">
                  <c:v>9.8100000000000076E-2</c:v>
                </c:pt>
                <c:pt idx="24">
                  <c:v>9.8129999999999828E-2</c:v>
                </c:pt>
                <c:pt idx="25">
                  <c:v>9.8219999999999974E-2</c:v>
                </c:pt>
                <c:pt idx="26">
                  <c:v>8.3739999999999704E-2</c:v>
                </c:pt>
                <c:pt idx="27">
                  <c:v>7.2959999999999692E-2</c:v>
                </c:pt>
                <c:pt idx="28">
                  <c:v>7.1229999999999905E-2</c:v>
                </c:pt>
                <c:pt idx="29">
                  <c:v>7.0929999999999715E-2</c:v>
                </c:pt>
              </c:numCache>
            </c:numRef>
          </c:yVal>
        </c:ser>
        <c:axId val="98420608"/>
        <c:axId val="98439168"/>
      </c:scatterChart>
      <c:valAx>
        <c:axId val="98420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22336328626443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39168"/>
        <c:crosses val="autoZero"/>
        <c:crossBetween val="midCat"/>
      </c:valAx>
      <c:valAx>
        <c:axId val="98439168"/>
        <c:scaling>
          <c:orientation val="minMax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20608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6.8035943517329917E-2"/>
          <c:w val="0.84326801711249777"/>
          <c:h val="0.83055198973042366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STOMP!$L$229:$L$259</c:f>
              <c:numCache>
                <c:formatCode>0.0000E+00</c:formatCode>
                <c:ptCount val="31"/>
                <c:pt idx="0">
                  <c:v>0</c:v>
                </c:pt>
                <c:pt idx="1">
                  <c:v>5.5325000000000013E-2</c:v>
                </c:pt>
                <c:pt idx="2">
                  <c:v>5.7672000000000057E-2</c:v>
                </c:pt>
                <c:pt idx="3">
                  <c:v>5.7478999999999947E-2</c:v>
                </c:pt>
                <c:pt idx="4">
                  <c:v>5.7115999999999945E-2</c:v>
                </c:pt>
                <c:pt idx="5">
                  <c:v>5.707300000000004E-2</c:v>
                </c:pt>
                <c:pt idx="6">
                  <c:v>5.6854999999999989E-2</c:v>
                </c:pt>
                <c:pt idx="7">
                  <c:v>5.6616E-2</c:v>
                </c:pt>
                <c:pt idx="8">
                  <c:v>5.6277000000000021E-2</c:v>
                </c:pt>
                <c:pt idx="9">
                  <c:v>5.6261000000000005E-2</c:v>
                </c:pt>
                <c:pt idx="10">
                  <c:v>5.6179999999999897E-2</c:v>
                </c:pt>
                <c:pt idx="11">
                  <c:v>5.6140000000000079E-2</c:v>
                </c:pt>
                <c:pt idx="12">
                  <c:v>5.6149999999999922E-2</c:v>
                </c:pt>
                <c:pt idx="13">
                  <c:v>5.6169999999999831E-2</c:v>
                </c:pt>
                <c:pt idx="14">
                  <c:v>5.6130000000000013E-2</c:v>
                </c:pt>
                <c:pt idx="15">
                  <c:v>5.6089999999999973E-2</c:v>
                </c:pt>
                <c:pt idx="16">
                  <c:v>5.5900000000000061E-2</c:v>
                </c:pt>
                <c:pt idx="17">
                  <c:v>5.604000000000009E-2</c:v>
                </c:pt>
                <c:pt idx="18">
                  <c:v>5.6030000000000024E-2</c:v>
                </c:pt>
                <c:pt idx="19">
                  <c:v>5.5819999999999981E-2</c:v>
                </c:pt>
                <c:pt idx="20">
                  <c:v>5.5909999999999904E-2</c:v>
                </c:pt>
                <c:pt idx="21">
                  <c:v>5.5850000000000177E-2</c:v>
                </c:pt>
                <c:pt idx="22">
                  <c:v>5.5760000000000032E-2</c:v>
                </c:pt>
                <c:pt idx="23">
                  <c:v>5.5670000000000108E-2</c:v>
                </c:pt>
                <c:pt idx="24">
                  <c:v>5.5590000000000028E-2</c:v>
                </c:pt>
                <c:pt idx="25">
                  <c:v>5.5560000000000054E-2</c:v>
                </c:pt>
                <c:pt idx="26">
                  <c:v>5.5599999999999872E-2</c:v>
                </c:pt>
                <c:pt idx="27">
                  <c:v>5.5670000000000108E-2</c:v>
                </c:pt>
                <c:pt idx="28">
                  <c:v>5.5669999999999886E-2</c:v>
                </c:pt>
                <c:pt idx="29">
                  <c:v>5.5860000000000021E-2</c:v>
                </c:pt>
                <c:pt idx="30">
                  <c:v>5.6710000000000038E-2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HydResSim!$AF$229:$AF$259</c:f>
              <c:numCache>
                <c:formatCode>0.00E+00</c:formatCode>
                <c:ptCount val="31"/>
                <c:pt idx="0">
                  <c:v>0</c:v>
                </c:pt>
                <c:pt idx="1">
                  <c:v>4.1556699999999995E-2</c:v>
                </c:pt>
                <c:pt idx="2">
                  <c:v>6.7565699999999992E-2</c:v>
                </c:pt>
                <c:pt idx="3">
                  <c:v>8.2925899999999997E-2</c:v>
                </c:pt>
                <c:pt idx="4">
                  <c:v>9.3260200000000001E-2</c:v>
                </c:pt>
                <c:pt idx="5">
                  <c:v>0.101605</c:v>
                </c:pt>
                <c:pt idx="6">
                  <c:v>0.10538599999999999</c:v>
                </c:pt>
                <c:pt idx="7">
                  <c:v>0.10478700000000001</c:v>
                </c:pt>
                <c:pt idx="8">
                  <c:v>0.103729</c:v>
                </c:pt>
                <c:pt idx="9">
                  <c:v>0.103242</c:v>
                </c:pt>
                <c:pt idx="10">
                  <c:v>0.10538</c:v>
                </c:pt>
                <c:pt idx="11">
                  <c:v>0.10699500000000001</c:v>
                </c:pt>
                <c:pt idx="12">
                  <c:v>0.105558</c:v>
                </c:pt>
                <c:pt idx="13">
                  <c:v>0.10518</c:v>
                </c:pt>
                <c:pt idx="14">
                  <c:v>0.106896</c:v>
                </c:pt>
                <c:pt idx="15">
                  <c:v>0.10825700000000001</c:v>
                </c:pt>
                <c:pt idx="16">
                  <c:v>0.10729900000000001</c:v>
                </c:pt>
                <c:pt idx="17">
                  <c:v>0.104666</c:v>
                </c:pt>
                <c:pt idx="18">
                  <c:v>0.102341</c:v>
                </c:pt>
                <c:pt idx="19">
                  <c:v>0.100842</c:v>
                </c:pt>
                <c:pt idx="20">
                  <c:v>0.10122399999999999</c:v>
                </c:pt>
                <c:pt idx="21">
                  <c:v>0.100787</c:v>
                </c:pt>
                <c:pt idx="22">
                  <c:v>0.10044699999999999</c:v>
                </c:pt>
                <c:pt idx="23">
                  <c:v>0.101294</c:v>
                </c:pt>
                <c:pt idx="24">
                  <c:v>0.103683</c:v>
                </c:pt>
                <c:pt idx="25">
                  <c:v>0.105833</c:v>
                </c:pt>
                <c:pt idx="26">
                  <c:v>0.10639800000000001</c:v>
                </c:pt>
                <c:pt idx="27">
                  <c:v>0.107388</c:v>
                </c:pt>
                <c:pt idx="28">
                  <c:v>0.109359</c:v>
                </c:pt>
                <c:pt idx="29">
                  <c:v>0.112106</c:v>
                </c:pt>
                <c:pt idx="30">
                  <c:v>0.11453099999999999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TOUGH!$P$229:$P$259</c:f>
              <c:numCache>
                <c:formatCode>0.00E+00</c:formatCode>
                <c:ptCount val="31"/>
                <c:pt idx="0">
                  <c:v>0</c:v>
                </c:pt>
                <c:pt idx="1">
                  <c:v>4.2574255999999998E-2</c:v>
                </c:pt>
                <c:pt idx="2">
                  <c:v>9.1146585000000002E-2</c:v>
                </c:pt>
                <c:pt idx="3">
                  <c:v>0.11503466999999999</c:v>
                </c:pt>
                <c:pt idx="4">
                  <c:v>0.12196936999999999</c:v>
                </c:pt>
                <c:pt idx="5">
                  <c:v>0.12403003</c:v>
                </c:pt>
                <c:pt idx="6">
                  <c:v>0.12820677</c:v>
                </c:pt>
                <c:pt idx="7">
                  <c:v>0.12683225000000001</c:v>
                </c:pt>
                <c:pt idx="8">
                  <c:v>0.11897746000000001</c:v>
                </c:pt>
                <c:pt idx="9">
                  <c:v>0.11176782</c:v>
                </c:pt>
                <c:pt idx="10">
                  <c:v>0.10877911999999999</c:v>
                </c:pt>
                <c:pt idx="11">
                  <c:v>0.10831592</c:v>
                </c:pt>
                <c:pt idx="12">
                  <c:v>0.10898347</c:v>
                </c:pt>
                <c:pt idx="13">
                  <c:v>0.10940904</c:v>
                </c:pt>
                <c:pt idx="14">
                  <c:v>0.10918672</c:v>
                </c:pt>
                <c:pt idx="15">
                  <c:v>0.10895788000000001</c:v>
                </c:pt>
                <c:pt idx="16">
                  <c:v>0.11029396000000001</c:v>
                </c:pt>
                <c:pt idx="17">
                  <c:v>0.11855278999999999</c:v>
                </c:pt>
                <c:pt idx="18">
                  <c:v>0.11665708999999999</c:v>
                </c:pt>
                <c:pt idx="19">
                  <c:v>0.12171966000000001</c:v>
                </c:pt>
                <c:pt idx="20">
                  <c:v>0.11785569</c:v>
                </c:pt>
                <c:pt idx="21">
                  <c:v>0.1147886</c:v>
                </c:pt>
                <c:pt idx="22">
                  <c:v>0.11086363</c:v>
                </c:pt>
                <c:pt idx="23">
                  <c:v>0.10814588</c:v>
                </c:pt>
                <c:pt idx="24">
                  <c:v>0.11054888</c:v>
                </c:pt>
                <c:pt idx="25">
                  <c:v>0.11108277</c:v>
                </c:pt>
                <c:pt idx="26">
                  <c:v>0.12025188000000001</c:v>
                </c:pt>
                <c:pt idx="27">
                  <c:v>0.12061508</c:v>
                </c:pt>
                <c:pt idx="28">
                  <c:v>0.11991205000000001</c:v>
                </c:pt>
                <c:pt idx="29">
                  <c:v>0.12063819000000001</c:v>
                </c:pt>
                <c:pt idx="30">
                  <c:v>0.12174799</c:v>
                </c:pt>
              </c:numCache>
            </c:numRef>
          </c:yVal>
        </c:ser>
        <c:ser>
          <c:idx val="0"/>
          <c:order val="3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'MH21'!$A$229:$A$259</c:f>
              <c:numCache>
                <c:formatCode>General</c:formatCode>
                <c:ptCount val="31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  <c:pt idx="30">
                  <c:v>1.47505</c:v>
                </c:pt>
              </c:numCache>
            </c:numRef>
          </c:xVal>
          <c:yVal>
            <c:numRef>
              <c:f>'MH21'!$H$229:$H$259</c:f>
              <c:numCache>
                <c:formatCode>General</c:formatCode>
                <c:ptCount val="31"/>
                <c:pt idx="0" formatCode="0.00E+00">
                  <c:v>3.7115700000000001E-5</c:v>
                </c:pt>
                <c:pt idx="1">
                  <c:v>6.1513699999999998E-2</c:v>
                </c:pt>
                <c:pt idx="2">
                  <c:v>0.148538</c:v>
                </c:pt>
                <c:pt idx="3">
                  <c:v>0.15543499999999999</c:v>
                </c:pt>
                <c:pt idx="4">
                  <c:v>0.15467800000000001</c:v>
                </c:pt>
                <c:pt idx="5">
                  <c:v>0.15357499999999999</c:v>
                </c:pt>
                <c:pt idx="6">
                  <c:v>0.15279400000000001</c:v>
                </c:pt>
                <c:pt idx="7">
                  <c:v>0.152279</c:v>
                </c:pt>
                <c:pt idx="8">
                  <c:v>0.15193799999999999</c:v>
                </c:pt>
                <c:pt idx="9">
                  <c:v>0.15171399999999999</c:v>
                </c:pt>
                <c:pt idx="10">
                  <c:v>0.151585</c:v>
                </c:pt>
                <c:pt idx="11">
                  <c:v>0.15154200000000001</c:v>
                </c:pt>
                <c:pt idx="12">
                  <c:v>0.151673</c:v>
                </c:pt>
                <c:pt idx="13">
                  <c:v>0.15205199999999999</c:v>
                </c:pt>
                <c:pt idx="14">
                  <c:v>0.152531</c:v>
                </c:pt>
                <c:pt idx="15">
                  <c:v>0.15303600000000001</c:v>
                </c:pt>
                <c:pt idx="16">
                  <c:v>0.153528</c:v>
                </c:pt>
                <c:pt idx="17">
                  <c:v>0.15396699999999999</c:v>
                </c:pt>
                <c:pt idx="18">
                  <c:v>0.154303</c:v>
                </c:pt>
                <c:pt idx="19">
                  <c:v>0.15448000000000001</c:v>
                </c:pt>
                <c:pt idx="20">
                  <c:v>0.15443599999999999</c:v>
                </c:pt>
                <c:pt idx="21">
                  <c:v>0.15412200000000001</c:v>
                </c:pt>
                <c:pt idx="22">
                  <c:v>0.153507</c:v>
                </c:pt>
                <c:pt idx="23">
                  <c:v>0.15259900000000001</c:v>
                </c:pt>
                <c:pt idx="24">
                  <c:v>0.15144199999999999</c:v>
                </c:pt>
                <c:pt idx="25">
                  <c:v>0.150118</c:v>
                </c:pt>
                <c:pt idx="26">
                  <c:v>0.14873800000000001</c:v>
                </c:pt>
                <c:pt idx="27">
                  <c:v>0.147423</c:v>
                </c:pt>
                <c:pt idx="28">
                  <c:v>0.14629200000000001</c:v>
                </c:pt>
                <c:pt idx="29">
                  <c:v>0.14544899999999999</c:v>
                </c:pt>
                <c:pt idx="30">
                  <c:v>0.144984</c:v>
                </c:pt>
              </c:numCache>
            </c:numRef>
          </c:yVal>
        </c:ser>
        <c:ser>
          <c:idx val="1"/>
          <c:order val="4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STARS!$AE$230:$AE$259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5.1709899999999996E-2</c:v>
                </c:pt>
                <c:pt idx="9">
                  <c:v>5.65487E-2</c:v>
                </c:pt>
                <c:pt idx="10">
                  <c:v>5.9336100000000003E-2</c:v>
                </c:pt>
                <c:pt idx="11">
                  <c:v>6.0824900000000001E-2</c:v>
                </c:pt>
                <c:pt idx="12">
                  <c:v>6.1619800000000002E-2</c:v>
                </c:pt>
                <c:pt idx="13">
                  <c:v>6.2047100000000001E-2</c:v>
                </c:pt>
                <c:pt idx="14">
                  <c:v>6.22862E-2</c:v>
                </c:pt>
                <c:pt idx="15">
                  <c:v>6.2430600000000003E-2</c:v>
                </c:pt>
                <c:pt idx="16">
                  <c:v>6.2519500000000006E-2</c:v>
                </c:pt>
                <c:pt idx="17">
                  <c:v>6.2574000000000005E-2</c:v>
                </c:pt>
                <c:pt idx="18">
                  <c:v>6.2606200000000001E-2</c:v>
                </c:pt>
                <c:pt idx="19">
                  <c:v>6.2623800000000007E-2</c:v>
                </c:pt>
                <c:pt idx="20">
                  <c:v>6.2634400000000007E-2</c:v>
                </c:pt>
                <c:pt idx="21">
                  <c:v>6.2643799999999999E-2</c:v>
                </c:pt>
                <c:pt idx="22">
                  <c:v>6.2656400000000001E-2</c:v>
                </c:pt>
                <c:pt idx="23">
                  <c:v>6.2669299999999997E-2</c:v>
                </c:pt>
                <c:pt idx="24">
                  <c:v>6.2676800000000005E-2</c:v>
                </c:pt>
                <c:pt idx="25">
                  <c:v>6.2678600000000001E-2</c:v>
                </c:pt>
                <c:pt idx="26">
                  <c:v>6.2673599999999996E-2</c:v>
                </c:pt>
                <c:pt idx="27">
                  <c:v>6.266830000000001E-2</c:v>
                </c:pt>
                <c:pt idx="28">
                  <c:v>6.2666299999999994E-2</c:v>
                </c:pt>
                <c:pt idx="29">
                  <c:v>6.2666899999999998E-2</c:v>
                </c:pt>
              </c:numCache>
            </c:numRef>
          </c:yVal>
        </c:ser>
        <c:ser>
          <c:idx val="2"/>
          <c:order val="5"/>
          <c:tx>
            <c:v>UH_1h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UHoust!$K$196:$K$225</c:f>
              <c:numCache>
                <c:formatCode>General</c:formatCode>
                <c:ptCount val="30"/>
                <c:pt idx="0">
                  <c:v>5.4306999999999994E-2</c:v>
                </c:pt>
                <c:pt idx="1">
                  <c:v>8.3954000000000029E-2</c:v>
                </c:pt>
                <c:pt idx="2">
                  <c:v>0.10022500000000001</c:v>
                </c:pt>
                <c:pt idx="3">
                  <c:v>0.10204999999999997</c:v>
                </c:pt>
                <c:pt idx="4">
                  <c:v>0.10155999999999998</c:v>
                </c:pt>
                <c:pt idx="5">
                  <c:v>0.10093399999999997</c:v>
                </c:pt>
                <c:pt idx="6">
                  <c:v>0.10044799999999998</c:v>
                </c:pt>
                <c:pt idx="7">
                  <c:v>0.10010699999999995</c:v>
                </c:pt>
                <c:pt idx="8">
                  <c:v>9.9882000000000026E-2</c:v>
                </c:pt>
                <c:pt idx="9">
                  <c:v>9.9750000000000005E-2</c:v>
                </c:pt>
                <c:pt idx="10">
                  <c:v>9.968699999999997E-2</c:v>
                </c:pt>
                <c:pt idx="11">
                  <c:v>9.9674999999999958E-2</c:v>
                </c:pt>
                <c:pt idx="12">
                  <c:v>9.9695000000000089E-2</c:v>
                </c:pt>
                <c:pt idx="13">
                  <c:v>9.9728999999999957E-2</c:v>
                </c:pt>
                <c:pt idx="14">
                  <c:v>9.9763000000000046E-2</c:v>
                </c:pt>
                <c:pt idx="15">
                  <c:v>9.9783000000000066E-2</c:v>
                </c:pt>
                <c:pt idx="16">
                  <c:v>9.9781000000000009E-2</c:v>
                </c:pt>
                <c:pt idx="17">
                  <c:v>9.9754000000000009E-2</c:v>
                </c:pt>
                <c:pt idx="18">
                  <c:v>9.9696000000000007E-2</c:v>
                </c:pt>
                <c:pt idx="19">
                  <c:v>9.9605999999999972E-2</c:v>
                </c:pt>
                <c:pt idx="20">
                  <c:v>9.948200000000007E-2</c:v>
                </c:pt>
                <c:pt idx="21">
                  <c:v>9.9331999999999976E-2</c:v>
                </c:pt>
                <c:pt idx="22">
                  <c:v>9.9183000000000021E-2</c:v>
                </c:pt>
                <c:pt idx="23">
                  <c:v>9.9091999999999958E-2</c:v>
                </c:pt>
                <c:pt idx="24">
                  <c:v>9.9140000000000006E-2</c:v>
                </c:pt>
                <c:pt idx="25">
                  <c:v>9.9415999999999949E-2</c:v>
                </c:pt>
                <c:pt idx="26">
                  <c:v>0.10004500000000005</c:v>
                </c:pt>
                <c:pt idx="27">
                  <c:v>0.10136600000000007</c:v>
                </c:pt>
                <c:pt idx="28">
                  <c:v>0.10418899999999998</c:v>
                </c:pt>
                <c:pt idx="29">
                  <c:v>0.10866100000000001</c:v>
                </c:pt>
              </c:numCache>
            </c:numRef>
          </c:yVal>
        </c:ser>
        <c:axId val="98482816"/>
        <c:axId val="98493184"/>
      </c:scatterChart>
      <c:valAx>
        <c:axId val="98482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480102695763801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93184"/>
        <c:crosses val="autoZero"/>
        <c:crossBetween val="midCat"/>
      </c:valAx>
      <c:valAx>
        <c:axId val="98493184"/>
        <c:scaling>
          <c:orientation val="minMax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8281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6.8035943517329917E-2"/>
          <c:w val="0.84326801711249777"/>
          <c:h val="0.83055198973042366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STOMP!$L$261:$L$291</c:f>
              <c:numCache>
                <c:formatCode>0.0000E+00</c:formatCode>
                <c:ptCount val="31"/>
                <c:pt idx="0">
                  <c:v>0</c:v>
                </c:pt>
                <c:pt idx="1">
                  <c:v>2.6814999999999978E-2</c:v>
                </c:pt>
                <c:pt idx="2">
                  <c:v>3.1477000000000033E-2</c:v>
                </c:pt>
                <c:pt idx="3">
                  <c:v>3.3599999999999963E-2</c:v>
                </c:pt>
                <c:pt idx="4">
                  <c:v>3.496100000000002E-2</c:v>
                </c:pt>
                <c:pt idx="5">
                  <c:v>3.5965000000000025E-2</c:v>
                </c:pt>
                <c:pt idx="6">
                  <c:v>3.6814999999999987E-2</c:v>
                </c:pt>
                <c:pt idx="7">
                  <c:v>3.8007000000000069E-2</c:v>
                </c:pt>
                <c:pt idx="8">
                  <c:v>3.9115999999999984E-2</c:v>
                </c:pt>
                <c:pt idx="9">
                  <c:v>4.0173999999999987E-2</c:v>
                </c:pt>
                <c:pt idx="10">
                  <c:v>4.117599999999999E-2</c:v>
                </c:pt>
                <c:pt idx="11">
                  <c:v>4.2150000000000021E-2</c:v>
                </c:pt>
                <c:pt idx="12">
                  <c:v>4.3102000000000029E-2</c:v>
                </c:pt>
                <c:pt idx="13">
                  <c:v>4.4033999999999962E-2</c:v>
                </c:pt>
                <c:pt idx="14">
                  <c:v>4.4951000000000019E-2</c:v>
                </c:pt>
                <c:pt idx="15">
                  <c:v>4.5859000000000039E-2</c:v>
                </c:pt>
                <c:pt idx="16">
                  <c:v>4.6760000000000024E-2</c:v>
                </c:pt>
                <c:pt idx="17">
                  <c:v>4.7663000000000011E-2</c:v>
                </c:pt>
                <c:pt idx="18">
                  <c:v>4.8521000000000036E-2</c:v>
                </c:pt>
                <c:pt idx="19">
                  <c:v>4.934299999999997E-2</c:v>
                </c:pt>
                <c:pt idx="20">
                  <c:v>5.0136999999999987E-2</c:v>
                </c:pt>
                <c:pt idx="21">
                  <c:v>5.0853000000000037E-2</c:v>
                </c:pt>
                <c:pt idx="22">
                  <c:v>5.1497999999999933E-2</c:v>
                </c:pt>
                <c:pt idx="23">
                  <c:v>5.2064999999999972E-2</c:v>
                </c:pt>
                <c:pt idx="24">
                  <c:v>5.2549999999999986E-2</c:v>
                </c:pt>
                <c:pt idx="25">
                  <c:v>5.2951000000000026E-2</c:v>
                </c:pt>
                <c:pt idx="26">
                  <c:v>5.3271999999999986E-2</c:v>
                </c:pt>
                <c:pt idx="27">
                  <c:v>5.3516999999999981E-2</c:v>
                </c:pt>
                <c:pt idx="28">
                  <c:v>5.3690999999999989E-2</c:v>
                </c:pt>
                <c:pt idx="29">
                  <c:v>5.3804000000000018E-2</c:v>
                </c:pt>
                <c:pt idx="30">
                  <c:v>5.3859999999999963E-2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HydResSim!$AF$261:$AF$291</c:f>
              <c:numCache>
                <c:formatCode>0.00E+00</c:formatCode>
                <c:ptCount val="31"/>
                <c:pt idx="0">
                  <c:v>0</c:v>
                </c:pt>
                <c:pt idx="1">
                  <c:v>2.9134400000000001E-2</c:v>
                </c:pt>
                <c:pt idx="2">
                  <c:v>3.4699500000000001E-2</c:v>
                </c:pt>
                <c:pt idx="3">
                  <c:v>3.7274800000000004E-2</c:v>
                </c:pt>
                <c:pt idx="4">
                  <c:v>3.8950100000000001E-2</c:v>
                </c:pt>
                <c:pt idx="5">
                  <c:v>4.0205400000000002E-2</c:v>
                </c:pt>
                <c:pt idx="6">
                  <c:v>4.83554E-2</c:v>
                </c:pt>
                <c:pt idx="7">
                  <c:v>5.1466999999999999E-2</c:v>
                </c:pt>
                <c:pt idx="8">
                  <c:v>5.3276800000000006E-2</c:v>
                </c:pt>
                <c:pt idx="9">
                  <c:v>5.4895400000000004E-2</c:v>
                </c:pt>
                <c:pt idx="10">
                  <c:v>5.8911499999999999E-2</c:v>
                </c:pt>
                <c:pt idx="11">
                  <c:v>6.2419500000000003E-2</c:v>
                </c:pt>
                <c:pt idx="12">
                  <c:v>6.3468200000000002E-2</c:v>
                </c:pt>
                <c:pt idx="13">
                  <c:v>6.4402899999999999E-2</c:v>
                </c:pt>
                <c:pt idx="14">
                  <c:v>6.6482300000000008E-2</c:v>
                </c:pt>
                <c:pt idx="15">
                  <c:v>6.9081899999999988E-2</c:v>
                </c:pt>
                <c:pt idx="16">
                  <c:v>7.1157100000000001E-2</c:v>
                </c:pt>
                <c:pt idx="17">
                  <c:v>7.2194300000000003E-2</c:v>
                </c:pt>
                <c:pt idx="18">
                  <c:v>7.26382E-2</c:v>
                </c:pt>
                <c:pt idx="19">
                  <c:v>7.3109999999999994E-2</c:v>
                </c:pt>
                <c:pt idx="20">
                  <c:v>7.3565000000000005E-2</c:v>
                </c:pt>
                <c:pt idx="21">
                  <c:v>7.4143500000000001E-2</c:v>
                </c:pt>
                <c:pt idx="22">
                  <c:v>7.446860000000001E-2</c:v>
                </c:pt>
                <c:pt idx="23">
                  <c:v>7.4730500000000005E-2</c:v>
                </c:pt>
                <c:pt idx="24">
                  <c:v>7.5193800000000005E-2</c:v>
                </c:pt>
                <c:pt idx="25">
                  <c:v>7.5743899999999989E-2</c:v>
                </c:pt>
                <c:pt idx="26">
                  <c:v>7.6111499999999999E-2</c:v>
                </c:pt>
                <c:pt idx="27">
                  <c:v>7.62491E-2</c:v>
                </c:pt>
                <c:pt idx="28">
                  <c:v>7.63765E-2</c:v>
                </c:pt>
                <c:pt idx="29">
                  <c:v>7.6482399999999992E-2</c:v>
                </c:pt>
                <c:pt idx="30">
                  <c:v>7.6552499999999996E-2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TOUGH!$P$261:$P$291</c:f>
              <c:numCache>
                <c:formatCode>0.00E+00</c:formatCode>
                <c:ptCount val="31"/>
                <c:pt idx="0">
                  <c:v>0</c:v>
                </c:pt>
                <c:pt idx="1">
                  <c:v>2.8985317E-2</c:v>
                </c:pt>
                <c:pt idx="2">
                  <c:v>3.4441252999999998E-2</c:v>
                </c:pt>
                <c:pt idx="3">
                  <c:v>3.6950245E-2</c:v>
                </c:pt>
                <c:pt idx="4">
                  <c:v>3.8570686999999999E-2</c:v>
                </c:pt>
                <c:pt idx="5">
                  <c:v>3.9775089E-2</c:v>
                </c:pt>
                <c:pt idx="6">
                  <c:v>6.7899446000000002E-2</c:v>
                </c:pt>
                <c:pt idx="7">
                  <c:v>7.4336807000000005E-2</c:v>
                </c:pt>
                <c:pt idx="8">
                  <c:v>7.5510912999999999E-2</c:v>
                </c:pt>
                <c:pt idx="9">
                  <c:v>7.6126348999999996E-2</c:v>
                </c:pt>
                <c:pt idx="10">
                  <c:v>7.667910700000001E-2</c:v>
                </c:pt>
                <c:pt idx="11">
                  <c:v>7.7337768000000001E-2</c:v>
                </c:pt>
                <c:pt idx="12">
                  <c:v>7.8051624E-2</c:v>
                </c:pt>
                <c:pt idx="13">
                  <c:v>7.8742511000000001E-2</c:v>
                </c:pt>
                <c:pt idx="14">
                  <c:v>7.9354865999999996E-2</c:v>
                </c:pt>
                <c:pt idx="15">
                  <c:v>7.9898285999999999E-2</c:v>
                </c:pt>
                <c:pt idx="16">
                  <c:v>8.047956299999999E-2</c:v>
                </c:pt>
                <c:pt idx="17">
                  <c:v>8.2376892999999993E-2</c:v>
                </c:pt>
                <c:pt idx="18">
                  <c:v>8.3083378999999999E-2</c:v>
                </c:pt>
                <c:pt idx="19">
                  <c:v>8.4888601999999994E-2</c:v>
                </c:pt>
                <c:pt idx="20">
                  <c:v>8.5598368000000008E-2</c:v>
                </c:pt>
                <c:pt idx="21">
                  <c:v>8.6115026999999997E-2</c:v>
                </c:pt>
                <c:pt idx="22">
                  <c:v>8.6538217000000001E-2</c:v>
                </c:pt>
                <c:pt idx="23">
                  <c:v>8.6836360000000001E-2</c:v>
                </c:pt>
                <c:pt idx="24">
                  <c:v>8.7192613000000002E-2</c:v>
                </c:pt>
                <c:pt idx="25">
                  <c:v>8.748753699999999E-2</c:v>
                </c:pt>
                <c:pt idx="26">
                  <c:v>8.8608142000000001E-2</c:v>
                </c:pt>
                <c:pt idx="27">
                  <c:v>8.8929608999999993E-2</c:v>
                </c:pt>
                <c:pt idx="28">
                  <c:v>8.9071015000000003E-2</c:v>
                </c:pt>
                <c:pt idx="29">
                  <c:v>8.9147377999999999E-2</c:v>
                </c:pt>
                <c:pt idx="30">
                  <c:v>8.9199987999999994E-2</c:v>
                </c:pt>
              </c:numCache>
            </c:numRef>
          </c:yVal>
        </c:ser>
        <c:ser>
          <c:idx val="0"/>
          <c:order val="3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'MH21'!$A$261:$A$291</c:f>
              <c:numCache>
                <c:formatCode>General</c:formatCode>
                <c:ptCount val="31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  <c:pt idx="30">
                  <c:v>1.47505</c:v>
                </c:pt>
              </c:numCache>
            </c:numRef>
          </c:xVal>
          <c:yVal>
            <c:numRef>
              <c:f>'MH21'!$H$261:$H$291</c:f>
              <c:numCache>
                <c:formatCode>General</c:formatCode>
                <c:ptCount val="31"/>
                <c:pt idx="0" formatCode="0.00E+00">
                  <c:v>3.8342700000000001E-5</c:v>
                </c:pt>
                <c:pt idx="1">
                  <c:v>2.66587E-2</c:v>
                </c:pt>
                <c:pt idx="2">
                  <c:v>3.1954499999999997E-2</c:v>
                </c:pt>
                <c:pt idx="3">
                  <c:v>3.44053E-2</c:v>
                </c:pt>
                <c:pt idx="4">
                  <c:v>3.5989500000000001E-2</c:v>
                </c:pt>
                <c:pt idx="5">
                  <c:v>4.27359E-2</c:v>
                </c:pt>
                <c:pt idx="6">
                  <c:v>6.9601399999999994E-2</c:v>
                </c:pt>
                <c:pt idx="7">
                  <c:v>7.7733099999999999E-2</c:v>
                </c:pt>
                <c:pt idx="8">
                  <c:v>8.2622600000000004E-2</c:v>
                </c:pt>
                <c:pt idx="9">
                  <c:v>8.6285799999999996E-2</c:v>
                </c:pt>
                <c:pt idx="10">
                  <c:v>8.9325299999999996E-2</c:v>
                </c:pt>
                <c:pt idx="11">
                  <c:v>9.1996300000000003E-2</c:v>
                </c:pt>
                <c:pt idx="12">
                  <c:v>9.4439099999999998E-2</c:v>
                </c:pt>
                <c:pt idx="13">
                  <c:v>9.6739199999999997E-2</c:v>
                </c:pt>
                <c:pt idx="14">
                  <c:v>9.8938600000000002E-2</c:v>
                </c:pt>
                <c:pt idx="15">
                  <c:v>0.101059</c:v>
                </c:pt>
                <c:pt idx="16">
                  <c:v>0.103115</c:v>
                </c:pt>
                <c:pt idx="17">
                  <c:v>0.105111</c:v>
                </c:pt>
                <c:pt idx="18">
                  <c:v>0.10705000000000001</c:v>
                </c:pt>
                <c:pt idx="19">
                  <c:v>0.108929</c:v>
                </c:pt>
                <c:pt idx="20">
                  <c:v>0.11074100000000001</c:v>
                </c:pt>
                <c:pt idx="21">
                  <c:v>0.112479</c:v>
                </c:pt>
                <c:pt idx="22">
                  <c:v>0.11412700000000001</c:v>
                </c:pt>
                <c:pt idx="23">
                  <c:v>0.115671</c:v>
                </c:pt>
                <c:pt idx="24">
                  <c:v>0.117092</c:v>
                </c:pt>
                <c:pt idx="25">
                  <c:v>0.11837</c:v>
                </c:pt>
                <c:pt idx="26">
                  <c:v>0.119481</c:v>
                </c:pt>
                <c:pt idx="27">
                  <c:v>0.120405</c:v>
                </c:pt>
                <c:pt idx="28">
                  <c:v>0.12112100000000001</c:v>
                </c:pt>
                <c:pt idx="29">
                  <c:v>0.12161</c:v>
                </c:pt>
                <c:pt idx="30">
                  <c:v>0.121859</c:v>
                </c:pt>
              </c:numCache>
            </c:numRef>
          </c:yVal>
        </c:ser>
        <c:ser>
          <c:idx val="1"/>
          <c:order val="4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STARS!$M$262:$M$291</c:f>
              <c:numCache>
                <c:formatCode>General</c:formatCode>
                <c:ptCount val="30"/>
              </c:numCache>
            </c:numRef>
          </c:yVal>
        </c:ser>
        <c:ser>
          <c:idx val="2"/>
          <c:order val="5"/>
          <c:tx>
            <c:v>UH_1d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UHoust!$K$228:$K$257</c:f>
              <c:numCache>
                <c:formatCode>General</c:formatCode>
                <c:ptCount val="30"/>
                <c:pt idx="0">
                  <c:v>2.6088999999999973E-2</c:v>
                </c:pt>
                <c:pt idx="1">
                  <c:v>3.3539999999999959E-2</c:v>
                </c:pt>
                <c:pt idx="2">
                  <c:v>3.7043999999999966E-2</c:v>
                </c:pt>
                <c:pt idx="3">
                  <c:v>3.9320000000000022E-2</c:v>
                </c:pt>
                <c:pt idx="4">
                  <c:v>4.1115000000000013E-2</c:v>
                </c:pt>
                <c:pt idx="5">
                  <c:v>4.4009999999999938E-2</c:v>
                </c:pt>
                <c:pt idx="6">
                  <c:v>4.7079000000000037E-2</c:v>
                </c:pt>
                <c:pt idx="7">
                  <c:v>4.9532999999999994E-2</c:v>
                </c:pt>
                <c:pt idx="8">
                  <c:v>5.1644999999999996E-2</c:v>
                </c:pt>
                <c:pt idx="9">
                  <c:v>5.3545000000000065E-2</c:v>
                </c:pt>
                <c:pt idx="10">
                  <c:v>5.5305999999999966E-2</c:v>
                </c:pt>
                <c:pt idx="11">
                  <c:v>5.6972000000000023E-2</c:v>
                </c:pt>
                <c:pt idx="12">
                  <c:v>5.8570999999999929E-2</c:v>
                </c:pt>
                <c:pt idx="13">
                  <c:v>6.0123000000000038E-2</c:v>
                </c:pt>
                <c:pt idx="14">
                  <c:v>6.1637000000000053E-2</c:v>
                </c:pt>
                <c:pt idx="15">
                  <c:v>6.3118999999999981E-2</c:v>
                </c:pt>
                <c:pt idx="16">
                  <c:v>6.4570999999999934E-2</c:v>
                </c:pt>
                <c:pt idx="17">
                  <c:v>6.5993000000000024E-2</c:v>
                </c:pt>
                <c:pt idx="18">
                  <c:v>6.7380999999999969E-2</c:v>
                </c:pt>
                <c:pt idx="19">
                  <c:v>6.8727999999999956E-2</c:v>
                </c:pt>
                <c:pt idx="20">
                  <c:v>7.0027000000000006E-2</c:v>
                </c:pt>
                <c:pt idx="21">
                  <c:v>7.1265999999999996E-2</c:v>
                </c:pt>
                <c:pt idx="22">
                  <c:v>7.2431000000000023E-2</c:v>
                </c:pt>
                <c:pt idx="23">
                  <c:v>7.3506000000000016E-2</c:v>
                </c:pt>
                <c:pt idx="24">
                  <c:v>7.4477000000000071E-2</c:v>
                </c:pt>
                <c:pt idx="25">
                  <c:v>7.5322999999999973E-2</c:v>
                </c:pt>
                <c:pt idx="26">
                  <c:v>7.6027000000000011E-2</c:v>
                </c:pt>
                <c:pt idx="27">
                  <c:v>7.6573000000000002E-2</c:v>
                </c:pt>
                <c:pt idx="28">
                  <c:v>7.6946000000000014E-2</c:v>
                </c:pt>
                <c:pt idx="29">
                  <c:v>7.7137000000000011E-2</c:v>
                </c:pt>
              </c:numCache>
            </c:numRef>
          </c:yVal>
        </c:ser>
        <c:axId val="98549120"/>
        <c:axId val="98567680"/>
      </c:scatterChart>
      <c:valAx>
        <c:axId val="98549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480102695763801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567680"/>
        <c:crosses val="autoZero"/>
        <c:crossBetween val="midCat"/>
      </c:valAx>
      <c:valAx>
        <c:axId val="98567680"/>
        <c:scaling>
          <c:orientation val="minMax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549120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480662983425415"/>
          <c:y val="9.4437257438551095E-2"/>
          <c:w val="0.77127071823204418"/>
          <c:h val="0.74902975420439843"/>
        </c:manualLayout>
      </c:layout>
      <c:scatterChart>
        <c:scatterStyle val="lineMarker"/>
        <c:ser>
          <c:idx val="3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STOMP!$E$133:$E$163</c:f>
              <c:numCache>
                <c:formatCode>0.0000E+00</c:formatCode>
                <c:ptCount val="31"/>
                <c:pt idx="0">
                  <c:v>1</c:v>
                </c:pt>
                <c:pt idx="1">
                  <c:v>0.49662499999999998</c:v>
                </c:pt>
                <c:pt idx="2">
                  <c:v>0.38197799999999998</c:v>
                </c:pt>
                <c:pt idx="3">
                  <c:v>0.395673</c:v>
                </c:pt>
                <c:pt idx="4">
                  <c:v>0.40272999999999998</c:v>
                </c:pt>
                <c:pt idx="5">
                  <c:v>0.411466</c:v>
                </c:pt>
                <c:pt idx="6">
                  <c:v>0.41633100000000001</c:v>
                </c:pt>
                <c:pt idx="7">
                  <c:v>0.41944500000000001</c:v>
                </c:pt>
                <c:pt idx="8">
                  <c:v>0.41969800000000002</c:v>
                </c:pt>
                <c:pt idx="9">
                  <c:v>0.422593</c:v>
                </c:pt>
                <c:pt idx="10">
                  <c:v>0.422954</c:v>
                </c:pt>
                <c:pt idx="11">
                  <c:v>0.44944800000000001</c:v>
                </c:pt>
                <c:pt idx="12">
                  <c:v>0.49355700000000002</c:v>
                </c:pt>
                <c:pt idx="13">
                  <c:v>0.48669400000000002</c:v>
                </c:pt>
                <c:pt idx="14">
                  <c:v>0.479327</c:v>
                </c:pt>
                <c:pt idx="15">
                  <c:v>0.47220200000000001</c:v>
                </c:pt>
                <c:pt idx="16">
                  <c:v>0.46534399999999998</c:v>
                </c:pt>
                <c:pt idx="17">
                  <c:v>0.45883299999999999</c:v>
                </c:pt>
                <c:pt idx="18">
                  <c:v>0.45266099999999998</c:v>
                </c:pt>
                <c:pt idx="19">
                  <c:v>0.44672400000000001</c:v>
                </c:pt>
                <c:pt idx="20">
                  <c:v>0.44110500000000002</c:v>
                </c:pt>
                <c:pt idx="21">
                  <c:v>0.43590899999999999</c:v>
                </c:pt>
                <c:pt idx="22">
                  <c:v>0.43097400000000002</c:v>
                </c:pt>
                <c:pt idx="23">
                  <c:v>0.42651499999999998</c:v>
                </c:pt>
                <c:pt idx="24">
                  <c:v>0.42241400000000001</c:v>
                </c:pt>
                <c:pt idx="25">
                  <c:v>0.41883500000000001</c:v>
                </c:pt>
                <c:pt idx="26">
                  <c:v>0.415738</c:v>
                </c:pt>
                <c:pt idx="27">
                  <c:v>0.41325099999999998</c:v>
                </c:pt>
                <c:pt idx="28">
                  <c:v>0.411383</c:v>
                </c:pt>
                <c:pt idx="29">
                  <c:v>0.41016799999999998</c:v>
                </c:pt>
                <c:pt idx="30">
                  <c:v>0.40963899999999998</c:v>
                </c:pt>
              </c:numCache>
            </c:numRef>
          </c:yVal>
        </c:ser>
        <c:ser>
          <c:idx val="7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HydResSim!$A$133:$A$163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HydResSim!$G$133:$G$163</c:f>
              <c:numCache>
                <c:formatCode>0.00E+00</c:formatCode>
                <c:ptCount val="31"/>
                <c:pt idx="0">
                  <c:v>1</c:v>
                </c:pt>
                <c:pt idx="1">
                  <c:v>0.68866000000000005</c:v>
                </c:pt>
                <c:pt idx="2">
                  <c:v>0.43813999999999997</c:v>
                </c:pt>
                <c:pt idx="3">
                  <c:v>0.44339000000000001</c:v>
                </c:pt>
                <c:pt idx="4">
                  <c:v>0.45441999999999999</c:v>
                </c:pt>
                <c:pt idx="5">
                  <c:v>0.41469</c:v>
                </c:pt>
                <c:pt idx="6">
                  <c:v>0.42129</c:v>
                </c:pt>
                <c:pt idx="7">
                  <c:v>0.48604000000000003</c:v>
                </c:pt>
                <c:pt idx="8">
                  <c:v>0.50117999999999996</c:v>
                </c:pt>
                <c:pt idx="9">
                  <c:v>0.49351</c:v>
                </c:pt>
                <c:pt idx="10">
                  <c:v>0.42044999999999999</c:v>
                </c:pt>
                <c:pt idx="11">
                  <c:v>0.40699000000000002</c:v>
                </c:pt>
                <c:pt idx="12">
                  <c:v>0.52342</c:v>
                </c:pt>
                <c:pt idx="13">
                  <c:v>0.45907999999999999</c:v>
                </c:pt>
                <c:pt idx="14">
                  <c:v>0.40366999999999997</c:v>
                </c:pt>
                <c:pt idx="15">
                  <c:v>0.38179999999999997</c:v>
                </c:pt>
                <c:pt idx="16">
                  <c:v>0.36897999999999997</c:v>
                </c:pt>
                <c:pt idx="17">
                  <c:v>0.46160000000000001</c:v>
                </c:pt>
                <c:pt idx="18">
                  <c:v>0.46271000000000001</c:v>
                </c:pt>
                <c:pt idx="19">
                  <c:v>0.45902999999999999</c:v>
                </c:pt>
                <c:pt idx="20">
                  <c:v>0.45501999999999998</c:v>
                </c:pt>
                <c:pt idx="21">
                  <c:v>0.45123000000000002</c:v>
                </c:pt>
                <c:pt idx="22">
                  <c:v>0.44774000000000003</c:v>
                </c:pt>
                <c:pt idx="23">
                  <c:v>0.44457999999999998</c:v>
                </c:pt>
                <c:pt idx="24">
                  <c:v>0.44177</c:v>
                </c:pt>
                <c:pt idx="25">
                  <c:v>0.43934000000000001</c:v>
                </c:pt>
                <c:pt idx="26">
                  <c:v>0.43728</c:v>
                </c:pt>
                <c:pt idx="27">
                  <c:v>0.43564000000000003</c:v>
                </c:pt>
                <c:pt idx="28">
                  <c:v>0.43440000000000001</c:v>
                </c:pt>
                <c:pt idx="29">
                  <c:v>0.43358000000000002</c:v>
                </c:pt>
                <c:pt idx="30">
                  <c:v>0.43319000000000002</c:v>
                </c:pt>
              </c:numCache>
            </c:numRef>
          </c:yVal>
        </c:ser>
        <c:ser>
          <c:idx val="11"/>
          <c:order val="2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STARS!$A$134:$A$163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STARS!$T$134:$T$163</c:f>
              <c:numCache>
                <c:formatCode>General</c:formatCode>
                <c:ptCount val="30"/>
                <c:pt idx="0">
                  <c:v>1</c:v>
                </c:pt>
                <c:pt idx="1">
                  <c:v>0.46103018666639034</c:v>
                </c:pt>
                <c:pt idx="2">
                  <c:v>0.34553794639553193</c:v>
                </c:pt>
                <c:pt idx="3">
                  <c:v>0.31079709363163516</c:v>
                </c:pt>
                <c:pt idx="4">
                  <c:v>0.31461123321582635</c:v>
                </c:pt>
                <c:pt idx="5">
                  <c:v>0.30430069406291244</c:v>
                </c:pt>
                <c:pt idx="6">
                  <c:v>0.31935439465561249</c:v>
                </c:pt>
                <c:pt idx="7">
                  <c:v>0.48439199999999999</c:v>
                </c:pt>
                <c:pt idx="8">
                  <c:v>0.47414600000000001</c:v>
                </c:pt>
                <c:pt idx="9">
                  <c:v>0.46882299999999999</c:v>
                </c:pt>
                <c:pt idx="10">
                  <c:v>0.46442800000000001</c:v>
                </c:pt>
                <c:pt idx="11">
                  <c:v>0.460891</c:v>
                </c:pt>
                <c:pt idx="12">
                  <c:v>0.45775900000000003</c:v>
                </c:pt>
                <c:pt idx="13">
                  <c:v>0.45462999999999998</c:v>
                </c:pt>
                <c:pt idx="14">
                  <c:v>0.45191500000000001</c:v>
                </c:pt>
                <c:pt idx="15">
                  <c:v>0.44931199999999999</c:v>
                </c:pt>
                <c:pt idx="16">
                  <c:v>0.44677499999999998</c:v>
                </c:pt>
                <c:pt idx="17">
                  <c:v>0.44436799999999999</c:v>
                </c:pt>
                <c:pt idx="18">
                  <c:v>0.44215599999999999</c:v>
                </c:pt>
                <c:pt idx="19">
                  <c:v>0.44011699999999998</c:v>
                </c:pt>
                <c:pt idx="20">
                  <c:v>0.43825199999999997</c:v>
                </c:pt>
                <c:pt idx="21">
                  <c:v>0.436635</c:v>
                </c:pt>
                <c:pt idx="22">
                  <c:v>0.43520399999999998</c:v>
                </c:pt>
                <c:pt idx="23">
                  <c:v>0.43385699999999999</c:v>
                </c:pt>
                <c:pt idx="24">
                  <c:v>0.432973</c:v>
                </c:pt>
                <c:pt idx="25">
                  <c:v>0.432147</c:v>
                </c:pt>
                <c:pt idx="26">
                  <c:v>0.43128899999999998</c:v>
                </c:pt>
                <c:pt idx="27">
                  <c:v>0.43096400000000001</c:v>
                </c:pt>
                <c:pt idx="28">
                  <c:v>0.43101600000000001</c:v>
                </c:pt>
                <c:pt idx="29">
                  <c:v>0.43115999999999999</c:v>
                </c:pt>
              </c:numCache>
            </c:numRef>
          </c:yVal>
        </c:ser>
        <c:ser>
          <c:idx val="18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TOUGH!$E$133:$E$163</c:f>
              <c:numCache>
                <c:formatCode>0.00E+00</c:formatCode>
                <c:ptCount val="31"/>
                <c:pt idx="0">
                  <c:v>1</c:v>
                </c:pt>
                <c:pt idx="1">
                  <c:v>0.58999782000000001</c:v>
                </c:pt>
                <c:pt idx="2">
                  <c:v>0.40499030000000003</c:v>
                </c:pt>
                <c:pt idx="3">
                  <c:v>0.39541274999999998</c:v>
                </c:pt>
                <c:pt idx="4">
                  <c:v>0.43851272000000002</c:v>
                </c:pt>
                <c:pt idx="5">
                  <c:v>0.43664095000000003</c:v>
                </c:pt>
                <c:pt idx="6">
                  <c:v>0.40276508</c:v>
                </c:pt>
                <c:pt idx="7">
                  <c:v>0.41294229999999998</c:v>
                </c:pt>
                <c:pt idx="8">
                  <c:v>0.48909446000000001</c:v>
                </c:pt>
                <c:pt idx="9">
                  <c:v>0.57243648000000003</c:v>
                </c:pt>
                <c:pt idx="10">
                  <c:v>0.53289193999999995</c:v>
                </c:pt>
                <c:pt idx="11">
                  <c:v>0.51162344999999998</c:v>
                </c:pt>
                <c:pt idx="12">
                  <c:v>0.50023972999999999</c:v>
                </c:pt>
                <c:pt idx="13">
                  <c:v>0.50280656999999995</c:v>
                </c:pt>
                <c:pt idx="14">
                  <c:v>0.51595689</c:v>
                </c:pt>
                <c:pt idx="15">
                  <c:v>0.43589939</c:v>
                </c:pt>
                <c:pt idx="16">
                  <c:v>0.46910828999999998</c:v>
                </c:pt>
                <c:pt idx="17">
                  <c:v>0.46565209000000002</c:v>
                </c:pt>
                <c:pt idx="18">
                  <c:v>0.461038</c:v>
                </c:pt>
                <c:pt idx="19">
                  <c:v>0.45652963000000002</c:v>
                </c:pt>
                <c:pt idx="20">
                  <c:v>0.45227568000000001</c:v>
                </c:pt>
                <c:pt idx="21">
                  <c:v>0.44830314999999998</c:v>
                </c:pt>
                <c:pt idx="22">
                  <c:v>0.44464879000000002</c:v>
                </c:pt>
                <c:pt idx="23">
                  <c:v>0.441332</c:v>
                </c:pt>
                <c:pt idx="24">
                  <c:v>0.43839236999999998</c:v>
                </c:pt>
                <c:pt idx="25">
                  <c:v>0.43583950999999999</c:v>
                </c:pt>
                <c:pt idx="26">
                  <c:v>0.4336969</c:v>
                </c:pt>
                <c:pt idx="27">
                  <c:v>0.43197292999999998</c:v>
                </c:pt>
                <c:pt idx="28">
                  <c:v>0.43069232000000002</c:v>
                </c:pt>
                <c:pt idx="29">
                  <c:v>0.42984078999999997</c:v>
                </c:pt>
                <c:pt idx="30">
                  <c:v>0.42942943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'MH21'!$A$133:$A$162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'MH21'!$E$133:$E$162</c:f>
              <c:numCache>
                <c:formatCode>General</c:formatCode>
                <c:ptCount val="30"/>
                <c:pt idx="0">
                  <c:v>1</c:v>
                </c:pt>
                <c:pt idx="1">
                  <c:v>0.48383900000000002</c:v>
                </c:pt>
                <c:pt idx="2">
                  <c:v>0.36999700000000002</c:v>
                </c:pt>
                <c:pt idx="3">
                  <c:v>0.374471</c:v>
                </c:pt>
                <c:pt idx="4">
                  <c:v>0.38081399999999999</c:v>
                </c:pt>
                <c:pt idx="5">
                  <c:v>0.38601400000000002</c:v>
                </c:pt>
                <c:pt idx="6">
                  <c:v>0.39108300000000001</c:v>
                </c:pt>
                <c:pt idx="7">
                  <c:v>0.39809299999999997</c:v>
                </c:pt>
                <c:pt idx="8">
                  <c:v>0.40943400000000002</c:v>
                </c:pt>
                <c:pt idx="9">
                  <c:v>0.42612699999999998</c:v>
                </c:pt>
                <c:pt idx="10">
                  <c:v>0.44638299999999997</c:v>
                </c:pt>
                <c:pt idx="11">
                  <c:v>0.465702</c:v>
                </c:pt>
                <c:pt idx="12">
                  <c:v>0.47725499999999998</c:v>
                </c:pt>
                <c:pt idx="13">
                  <c:v>0.47403899999999999</c:v>
                </c:pt>
                <c:pt idx="14">
                  <c:v>0.46894200000000003</c:v>
                </c:pt>
                <c:pt idx="15">
                  <c:v>0.463837</c:v>
                </c:pt>
                <c:pt idx="16">
                  <c:v>0.45886399999999999</c:v>
                </c:pt>
                <c:pt idx="17">
                  <c:v>0.45405499999999999</c:v>
                </c:pt>
                <c:pt idx="18">
                  <c:v>0.44943899999999998</c:v>
                </c:pt>
                <c:pt idx="19">
                  <c:v>0.44504199999999999</c:v>
                </c:pt>
                <c:pt idx="20">
                  <c:v>0.44089600000000001</c:v>
                </c:pt>
                <c:pt idx="21">
                  <c:v>0.437027</c:v>
                </c:pt>
                <c:pt idx="22">
                  <c:v>0.43346400000000002</c:v>
                </c:pt>
                <c:pt idx="23">
                  <c:v>0.43023299999999998</c:v>
                </c:pt>
                <c:pt idx="24">
                  <c:v>0.42735699999999999</c:v>
                </c:pt>
                <c:pt idx="25">
                  <c:v>0.42485699999999998</c:v>
                </c:pt>
                <c:pt idx="26">
                  <c:v>0.42275200000000002</c:v>
                </c:pt>
                <c:pt idx="27">
                  <c:v>0.42105599999999999</c:v>
                </c:pt>
                <c:pt idx="28">
                  <c:v>0.41978100000000002</c:v>
                </c:pt>
                <c:pt idx="29">
                  <c:v>0.418933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stars_m!$E$99:$E$129</c:f>
              <c:numCache>
                <c:formatCode>0.00E+00</c:formatCode>
                <c:ptCount val="31"/>
                <c:pt idx="0">
                  <c:v>0.94799999999999995</c:v>
                </c:pt>
                <c:pt idx="1">
                  <c:v>0.54400000000000004</c:v>
                </c:pt>
                <c:pt idx="2">
                  <c:v>0.311</c:v>
                </c:pt>
                <c:pt idx="3">
                  <c:v>0.30299999999999999</c:v>
                </c:pt>
                <c:pt idx="4">
                  <c:v>0.312</c:v>
                </c:pt>
                <c:pt idx="5">
                  <c:v>0.316</c:v>
                </c:pt>
                <c:pt idx="6">
                  <c:v>0.317</c:v>
                </c:pt>
                <c:pt idx="7">
                  <c:v>0.34</c:v>
                </c:pt>
                <c:pt idx="8">
                  <c:v>0.49399999999999999</c:v>
                </c:pt>
                <c:pt idx="9">
                  <c:v>0.48899999999999999</c:v>
                </c:pt>
                <c:pt idx="10">
                  <c:v>0.48399999999999999</c:v>
                </c:pt>
                <c:pt idx="11">
                  <c:v>0.47499999999999998</c:v>
                </c:pt>
                <c:pt idx="12">
                  <c:v>0.47399999999999998</c:v>
                </c:pt>
                <c:pt idx="13">
                  <c:v>0.46700000000000003</c:v>
                </c:pt>
                <c:pt idx="14">
                  <c:v>0.44500000000000001</c:v>
                </c:pt>
                <c:pt idx="15">
                  <c:v>0.42899999999999999</c:v>
                </c:pt>
                <c:pt idx="16">
                  <c:v>0.437</c:v>
                </c:pt>
                <c:pt idx="17">
                  <c:v>0.44700000000000001</c:v>
                </c:pt>
                <c:pt idx="18">
                  <c:v>0.45200000000000001</c:v>
                </c:pt>
                <c:pt idx="19">
                  <c:v>0.45500000000000002</c:v>
                </c:pt>
                <c:pt idx="20">
                  <c:v>0.45800000000000002</c:v>
                </c:pt>
                <c:pt idx="21">
                  <c:v>0.45200000000000001</c:v>
                </c:pt>
                <c:pt idx="22">
                  <c:v>0.432</c:v>
                </c:pt>
                <c:pt idx="23">
                  <c:v>0.42899999999999999</c:v>
                </c:pt>
                <c:pt idx="24">
                  <c:v>0.42699999999999999</c:v>
                </c:pt>
                <c:pt idx="25">
                  <c:v>0.42599999999999999</c:v>
                </c:pt>
                <c:pt idx="26">
                  <c:v>0.42399999999999999</c:v>
                </c:pt>
                <c:pt idx="27">
                  <c:v>0.42299999999999999</c:v>
                </c:pt>
                <c:pt idx="28">
                  <c:v>0.42299999999999999</c:v>
                </c:pt>
                <c:pt idx="29">
                  <c:v>0.42199999999999999</c:v>
                </c:pt>
                <c:pt idx="30">
                  <c:v>0.42199999999999999</c:v>
                </c:pt>
              </c:numCache>
            </c:numRef>
          </c:yVal>
        </c:ser>
        <c:ser>
          <c:idx val="2"/>
          <c:order val="6"/>
          <c:tx>
            <c:v>UH_20m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UHoust!$E$100:$E$129</c:f>
              <c:numCache>
                <c:formatCode>General</c:formatCode>
                <c:ptCount val="30"/>
                <c:pt idx="0">
                  <c:v>0.432726</c:v>
                </c:pt>
                <c:pt idx="1">
                  <c:v>0.31190000000000001</c:v>
                </c:pt>
                <c:pt idx="2">
                  <c:v>0.32126500000000002</c:v>
                </c:pt>
                <c:pt idx="3">
                  <c:v>0.32916099999999998</c:v>
                </c:pt>
                <c:pt idx="4">
                  <c:v>0.33463700000000002</c:v>
                </c:pt>
                <c:pt idx="5">
                  <c:v>0.33879999999999999</c:v>
                </c:pt>
                <c:pt idx="6">
                  <c:v>0.341839</c:v>
                </c:pt>
                <c:pt idx="7">
                  <c:v>0.34434399999999998</c:v>
                </c:pt>
                <c:pt idx="8">
                  <c:v>0.34610999999999997</c:v>
                </c:pt>
                <c:pt idx="9">
                  <c:v>0.34696399999999999</c:v>
                </c:pt>
                <c:pt idx="10">
                  <c:v>0.34579300000000002</c:v>
                </c:pt>
                <c:pt idx="11">
                  <c:v>0.36211300000000002</c:v>
                </c:pt>
                <c:pt idx="12">
                  <c:v>0.44964599999999999</c:v>
                </c:pt>
                <c:pt idx="13">
                  <c:v>0.45009700000000002</c:v>
                </c:pt>
                <c:pt idx="14">
                  <c:v>0.44697999999999999</c:v>
                </c:pt>
                <c:pt idx="15">
                  <c:v>0.44376399999999999</c:v>
                </c:pt>
                <c:pt idx="16">
                  <c:v>0.44073899999999999</c:v>
                </c:pt>
                <c:pt idx="17">
                  <c:v>0.43792599999999998</c:v>
                </c:pt>
                <c:pt idx="18">
                  <c:v>0.43533100000000002</c:v>
                </c:pt>
                <c:pt idx="19">
                  <c:v>0.43295</c:v>
                </c:pt>
                <c:pt idx="20">
                  <c:v>0.430788</c:v>
                </c:pt>
                <c:pt idx="21">
                  <c:v>0.428844</c:v>
                </c:pt>
                <c:pt idx="22">
                  <c:v>0.42711900000000003</c:v>
                </c:pt>
                <c:pt idx="23">
                  <c:v>0.42561500000000002</c:v>
                </c:pt>
                <c:pt idx="24">
                  <c:v>0.42433100000000001</c:v>
                </c:pt>
                <c:pt idx="25">
                  <c:v>0.42326799999999998</c:v>
                </c:pt>
                <c:pt idx="26">
                  <c:v>0.422427</c:v>
                </c:pt>
                <c:pt idx="27">
                  <c:v>0.42180499999999999</c:v>
                </c:pt>
                <c:pt idx="28">
                  <c:v>0.42140300000000003</c:v>
                </c:pt>
                <c:pt idx="29">
                  <c:v>0.42121700000000001</c:v>
                </c:pt>
              </c:numCache>
            </c:numRef>
          </c:yVal>
        </c:ser>
        <c:axId val="95603328"/>
        <c:axId val="95617792"/>
      </c:scatterChart>
      <c:valAx>
        <c:axId val="95603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519337016574586"/>
              <c:y val="0.890038809831824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17792"/>
        <c:crosses val="autoZero"/>
        <c:crossBetween val="midCat"/>
      </c:valAx>
      <c:valAx>
        <c:axId val="95617792"/>
        <c:scaling>
          <c:orientation val="minMax"/>
          <c:max val="1"/>
          <c:min val="0.1"/>
        </c:scaling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Aq. Saturation</a:t>
                </a:r>
              </a:p>
            </c:rich>
          </c:tx>
          <c:layout>
            <c:manualLayout>
              <c:xMode val="edge"/>
              <c:yMode val="edge"/>
              <c:x val="5.0828729281767959E-2"/>
              <c:y val="0.3945666235446312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0332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93170414651472"/>
          <c:y val="5.5771795673987302E-2"/>
          <c:w val="0.81236290653769416"/>
          <c:h val="0.83787395361385586"/>
        </c:manualLayout>
      </c:layout>
      <c:scatterChart>
        <c:scatterStyle val="lineMarker"/>
        <c:ser>
          <c:idx val="2"/>
          <c:order val="0"/>
          <c:tx>
            <c:v>STOMP_3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STOMP!$J$37:$J$67</c:f>
              <c:numCache>
                <c:formatCode>0.0000E+00</c:formatCode>
                <c:ptCount val="31"/>
                <c:pt idx="0">
                  <c:v>1.45739E-3</c:v>
                </c:pt>
                <c:pt idx="1">
                  <c:v>3.4853800000000002E-4</c:v>
                </c:pt>
                <c:pt idx="2">
                  <c:v>6.1169700000000002E-4</c:v>
                </c:pt>
                <c:pt idx="3">
                  <c:v>8.3950799999999999E-4</c:v>
                </c:pt>
                <c:pt idx="4">
                  <c:v>9.8509800000000001E-4</c:v>
                </c:pt>
                <c:pt idx="5">
                  <c:v>1.10406E-3</c:v>
                </c:pt>
                <c:pt idx="6">
                  <c:v>1.23324E-3</c:v>
                </c:pt>
                <c:pt idx="7">
                  <c:v>1.35983E-3</c:v>
                </c:pt>
                <c:pt idx="8">
                  <c:v>1.446E-3</c:v>
                </c:pt>
                <c:pt idx="9">
                  <c:v>1.47492E-3</c:v>
                </c:pt>
                <c:pt idx="10">
                  <c:v>1.47349E-3</c:v>
                </c:pt>
                <c:pt idx="11">
                  <c:v>1.4720600000000001E-3</c:v>
                </c:pt>
                <c:pt idx="12">
                  <c:v>1.47073E-3</c:v>
                </c:pt>
                <c:pt idx="13">
                  <c:v>1.46948E-3</c:v>
                </c:pt>
                <c:pt idx="14">
                  <c:v>1.46831E-3</c:v>
                </c:pt>
                <c:pt idx="15">
                  <c:v>1.46722E-3</c:v>
                </c:pt>
                <c:pt idx="16">
                  <c:v>1.4662E-3</c:v>
                </c:pt>
                <c:pt idx="17">
                  <c:v>1.4652700000000001E-3</c:v>
                </c:pt>
                <c:pt idx="18">
                  <c:v>1.4644E-3</c:v>
                </c:pt>
                <c:pt idx="19">
                  <c:v>1.46361E-3</c:v>
                </c:pt>
                <c:pt idx="20">
                  <c:v>1.4628899999999999E-3</c:v>
                </c:pt>
                <c:pt idx="21">
                  <c:v>1.4622400000000001E-3</c:v>
                </c:pt>
                <c:pt idx="22">
                  <c:v>1.46166E-3</c:v>
                </c:pt>
                <c:pt idx="23">
                  <c:v>1.4611400000000001E-3</c:v>
                </c:pt>
                <c:pt idx="24">
                  <c:v>1.4606899999999999E-3</c:v>
                </c:pt>
                <c:pt idx="25">
                  <c:v>1.46031E-3</c:v>
                </c:pt>
                <c:pt idx="26">
                  <c:v>1.45999E-3</c:v>
                </c:pt>
                <c:pt idx="27">
                  <c:v>1.45974E-3</c:v>
                </c:pt>
                <c:pt idx="28">
                  <c:v>1.45955E-3</c:v>
                </c:pt>
                <c:pt idx="29">
                  <c:v>1.4594300000000001E-3</c:v>
                </c:pt>
                <c:pt idx="30">
                  <c:v>1.45936E-3</c:v>
                </c:pt>
              </c:numCache>
            </c:numRef>
          </c:yVal>
        </c:ser>
        <c:ser>
          <c:idx val="6"/>
          <c:order val="1"/>
          <c:tx>
            <c:v>HydResSim_3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HydResSim!$AD$37:$AD$67</c:f>
              <c:numCache>
                <c:formatCode>0.0000E+00</c:formatCode>
                <c:ptCount val="31"/>
                <c:pt idx="0">
                  <c:v>0</c:v>
                </c:pt>
                <c:pt idx="1">
                  <c:v>2.5690082809937191E-4</c:v>
                </c:pt>
                <c:pt idx="2">
                  <c:v>4.4595229761488071E-4</c:v>
                </c:pt>
                <c:pt idx="3">
                  <c:v>5.9796999999999997E-4</c:v>
                </c:pt>
                <c:pt idx="4">
                  <c:v>7.2026797320267971E-4</c:v>
                </c:pt>
                <c:pt idx="5">
                  <c:v>9.5135972805438906E-4</c:v>
                </c:pt>
                <c:pt idx="6">
                  <c:v>1.0286913925822254E-3</c:v>
                </c:pt>
                <c:pt idx="7">
                  <c:v>1.1202398800599701E-3</c:v>
                </c:pt>
                <c:pt idx="8">
                  <c:v>1.2123725764541275E-3</c:v>
                </c:pt>
                <c:pt idx="9">
                  <c:v>1.2982911961626859E-3</c:v>
                </c:pt>
                <c:pt idx="10">
                  <c:v>1.3675427200959328E-3</c:v>
                </c:pt>
                <c:pt idx="11">
                  <c:v>1.4097721822541967E-3</c:v>
                </c:pt>
                <c:pt idx="12">
                  <c:v>1.4336530775379698E-3</c:v>
                </c:pt>
                <c:pt idx="13">
                  <c:v>1.4476418864908076E-3</c:v>
                </c:pt>
                <c:pt idx="14">
                  <c:v>1.4503397282174262E-3</c:v>
                </c:pt>
                <c:pt idx="15">
                  <c:v>1.4506394884092725E-3</c:v>
                </c:pt>
                <c:pt idx="16">
                  <c:v>1.450794285143371E-3</c:v>
                </c:pt>
                <c:pt idx="17">
                  <c:v>1.4510940153861524E-3</c:v>
                </c:pt>
                <c:pt idx="18">
                  <c:v>1.4513937456289341E-3</c:v>
                </c:pt>
                <c:pt idx="19">
                  <c:v>1.4515935657907885E-3</c:v>
                </c:pt>
                <c:pt idx="20">
                  <c:v>1.4517482517482519E-3</c:v>
                </c:pt>
                <c:pt idx="21">
                  <c:v>1.451948051948052E-3</c:v>
                </c:pt>
                <c:pt idx="22">
                  <c:v>1.4521478521478521E-3</c:v>
                </c:pt>
                <c:pt idx="23">
                  <c:v>1.4523476523476523E-3</c:v>
                </c:pt>
                <c:pt idx="24">
                  <c:v>1.4525474525474524E-3</c:v>
                </c:pt>
                <c:pt idx="25">
                  <c:v>1.4526473526473526E-3</c:v>
                </c:pt>
                <c:pt idx="26">
                  <c:v>1.4527472527472527E-3</c:v>
                </c:pt>
                <c:pt idx="27">
                  <c:v>1.4528471528471529E-3</c:v>
                </c:pt>
                <c:pt idx="28">
                  <c:v>1.4529470529470528E-3</c:v>
                </c:pt>
                <c:pt idx="29">
                  <c:v>1.4529018080111876E-3</c:v>
                </c:pt>
                <c:pt idx="30">
                  <c:v>1.4529018080111876E-3</c:v>
                </c:pt>
              </c:numCache>
            </c:numRef>
          </c:yVal>
        </c:ser>
        <c:ser>
          <c:idx val="17"/>
          <c:order val="2"/>
          <c:tx>
            <c:v>TOUGH_3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TOUGH!$M$37:$M$67</c:f>
              <c:numCache>
                <c:formatCode>0.00E+00</c:formatCode>
                <c:ptCount val="31"/>
                <c:pt idx="0">
                  <c:v>0</c:v>
                </c:pt>
                <c:pt idx="1">
                  <c:v>2.8239897999999999E-4</c:v>
                </c:pt>
                <c:pt idx="2">
                  <c:v>5.0418779999999996E-4</c:v>
                </c:pt>
                <c:pt idx="3">
                  <c:v>7.2975898000000004E-4</c:v>
                </c:pt>
                <c:pt idx="4">
                  <c:v>8.7078494999999999E-4</c:v>
                </c:pt>
                <c:pt idx="5">
                  <c:v>9.8459846000000005E-4</c:v>
                </c:pt>
                <c:pt idx="6">
                  <c:v>1.0821612E-3</c:v>
                </c:pt>
                <c:pt idx="7">
                  <c:v>1.1760954E-3</c:v>
                </c:pt>
                <c:pt idx="8">
                  <c:v>1.2643946000000001E-3</c:v>
                </c:pt>
                <c:pt idx="9">
                  <c:v>1.3406487999999999E-3</c:v>
                </c:pt>
                <c:pt idx="10">
                  <c:v>1.3939242E-3</c:v>
                </c:pt>
                <c:pt idx="11">
                  <c:v>1.4237605E-3</c:v>
                </c:pt>
                <c:pt idx="12">
                  <c:v>1.4415402999999999E-3</c:v>
                </c:pt>
                <c:pt idx="13">
                  <c:v>1.4519063000000001E-3</c:v>
                </c:pt>
                <c:pt idx="14">
                  <c:v>1.4504844000000001E-3</c:v>
                </c:pt>
                <c:pt idx="15">
                  <c:v>1.4507465999999999E-3</c:v>
                </c:pt>
                <c:pt idx="16">
                  <c:v>1.4510088E-3</c:v>
                </c:pt>
                <c:pt idx="17">
                  <c:v>1.4512625E-3</c:v>
                </c:pt>
                <c:pt idx="18">
                  <c:v>1.4515055E-3</c:v>
                </c:pt>
                <c:pt idx="19">
                  <c:v>1.4517362E-3</c:v>
                </c:pt>
                <c:pt idx="20">
                  <c:v>1.451953E-3</c:v>
                </c:pt>
                <c:pt idx="21">
                  <c:v>1.4521543999999999E-3</c:v>
                </c:pt>
                <c:pt idx="22">
                  <c:v>1.4523393000000001E-3</c:v>
                </c:pt>
                <c:pt idx="23">
                  <c:v>1.4525064E-3</c:v>
                </c:pt>
                <c:pt idx="24">
                  <c:v>1.452655E-3</c:v>
                </c:pt>
                <c:pt idx="25">
                  <c:v>1.4527839999999999E-3</c:v>
                </c:pt>
                <c:pt idx="26">
                  <c:v>1.4528928E-3</c:v>
                </c:pt>
                <c:pt idx="27">
                  <c:v>1.4529809000000001E-3</c:v>
                </c:pt>
                <c:pt idx="28">
                  <c:v>1.4530477000000001E-3</c:v>
                </c:pt>
                <c:pt idx="29">
                  <c:v>1.4530929000000001E-3</c:v>
                </c:pt>
                <c:pt idx="30">
                  <c:v>1.4531163000000001E-3</c:v>
                </c:pt>
              </c:numCache>
            </c:numRef>
          </c:yVal>
        </c:ser>
        <c:ser>
          <c:idx val="0"/>
          <c:order val="3"/>
          <c:tx>
            <c:v>MH21_3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'MH21'!$A$37:$A$66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'MH21'!$F$37:$F$66</c:f>
              <c:numCache>
                <c:formatCode>General</c:formatCode>
                <c:ptCount val="30"/>
                <c:pt idx="0">
                  <c:v>1.5347099999999999E-4</c:v>
                </c:pt>
                <c:pt idx="1">
                  <c:v>3.2153200000000002E-4</c:v>
                </c:pt>
                <c:pt idx="2">
                  <c:v>4.9952999999999998E-4</c:v>
                </c:pt>
                <c:pt idx="3">
                  <c:v>6.2815699999999996E-4</c:v>
                </c:pt>
                <c:pt idx="4">
                  <c:v>7.3036900000000003E-4</c:v>
                </c:pt>
                <c:pt idx="5">
                  <c:v>8.1842199999999996E-4</c:v>
                </c:pt>
                <c:pt idx="6">
                  <c:v>9.0356300000000002E-4</c:v>
                </c:pt>
                <c:pt idx="7">
                  <c:v>9.8614800000000006E-4</c:v>
                </c:pt>
                <c:pt idx="8">
                  <c:v>1.06298E-3</c:v>
                </c:pt>
                <c:pt idx="9">
                  <c:v>1.1289799999999999E-3</c:v>
                </c:pt>
                <c:pt idx="10">
                  <c:v>1.1757600000000001E-3</c:v>
                </c:pt>
                <c:pt idx="11">
                  <c:v>1.20224E-3</c:v>
                </c:pt>
                <c:pt idx="12">
                  <c:v>1.21816E-3</c:v>
                </c:pt>
                <c:pt idx="13">
                  <c:v>1.2284100000000001E-3</c:v>
                </c:pt>
                <c:pt idx="14">
                  <c:v>1.2381600000000001E-3</c:v>
                </c:pt>
                <c:pt idx="15">
                  <c:v>1.24887E-3</c:v>
                </c:pt>
                <c:pt idx="16">
                  <c:v>1.2591E-3</c:v>
                </c:pt>
                <c:pt idx="17">
                  <c:v>1.2688199999999999E-3</c:v>
                </c:pt>
                <c:pt idx="18">
                  <c:v>1.2779899999999999E-3</c:v>
                </c:pt>
                <c:pt idx="19">
                  <c:v>1.2865699999999999E-3</c:v>
                </c:pt>
                <c:pt idx="20">
                  <c:v>1.29455E-3</c:v>
                </c:pt>
                <c:pt idx="21">
                  <c:v>1.3018800000000001E-3</c:v>
                </c:pt>
                <c:pt idx="22">
                  <c:v>1.30854E-3</c:v>
                </c:pt>
                <c:pt idx="23">
                  <c:v>1.31452E-3</c:v>
                </c:pt>
                <c:pt idx="24">
                  <c:v>1.3197899999999999E-3</c:v>
                </c:pt>
                <c:pt idx="25">
                  <c:v>1.3243300000000001E-3</c:v>
                </c:pt>
                <c:pt idx="26">
                  <c:v>1.32814E-3</c:v>
                </c:pt>
                <c:pt idx="27">
                  <c:v>1.3312E-3</c:v>
                </c:pt>
                <c:pt idx="28">
                  <c:v>1.3335E-3</c:v>
                </c:pt>
                <c:pt idx="29">
                  <c:v>1.33504E-3</c:v>
                </c:pt>
              </c:numCache>
            </c:numRef>
          </c:yVal>
        </c:ser>
        <c:ser>
          <c:idx val="1"/>
          <c:order val="4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STARS!$A$38:$A$67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STARS!$AF$38:$AF$67</c:f>
              <c:numCache>
                <c:formatCode>General</c:formatCode>
                <c:ptCount val="30"/>
                <c:pt idx="0">
                  <c:v>3.6449866666666663E-4</c:v>
                </c:pt>
                <c:pt idx="1">
                  <c:v>2.2397066666666663E-2</c:v>
                </c:pt>
                <c:pt idx="2">
                  <c:v>6.4908355555555561E-4</c:v>
                </c:pt>
                <c:pt idx="3">
                  <c:v>6.5582666666666662E-4</c:v>
                </c:pt>
                <c:pt idx="4">
                  <c:v>7.1101955555555557E-4</c:v>
                </c:pt>
                <c:pt idx="5">
                  <c:v>7.4445688888888893E-4</c:v>
                </c:pt>
                <c:pt idx="6">
                  <c:v>8.0756533333333326E-4</c:v>
                </c:pt>
                <c:pt idx="7">
                  <c:v>7.017546666666666E-4</c:v>
                </c:pt>
                <c:pt idx="8">
                  <c:v>8.1877155555555548E-4</c:v>
                </c:pt>
                <c:pt idx="9">
                  <c:v>9.2396444444444446E-4</c:v>
                </c:pt>
                <c:pt idx="10">
                  <c:v>1.0396000000000001E-3</c:v>
                </c:pt>
                <c:pt idx="11">
                  <c:v>1.1571377777777777E-3</c:v>
                </c:pt>
                <c:pt idx="12">
                  <c:v>1.2599466666666666E-3</c:v>
                </c:pt>
                <c:pt idx="13">
                  <c:v>1.326408888888889E-3</c:v>
                </c:pt>
                <c:pt idx="14">
                  <c:v>1.3689777777777777E-3</c:v>
                </c:pt>
                <c:pt idx="15">
                  <c:v>1.3967733333333334E-3</c:v>
                </c:pt>
                <c:pt idx="16">
                  <c:v>1.4153688888888887E-3</c:v>
                </c:pt>
                <c:pt idx="17">
                  <c:v>1.4285066666666665E-3</c:v>
                </c:pt>
                <c:pt idx="18">
                  <c:v>1.4385955555555555E-3</c:v>
                </c:pt>
                <c:pt idx="19">
                  <c:v>1.4478133333333332E-3</c:v>
                </c:pt>
                <c:pt idx="20">
                  <c:v>1.456471111111111E-3</c:v>
                </c:pt>
                <c:pt idx="21">
                  <c:v>1.4643999999999998E-3</c:v>
                </c:pt>
                <c:pt idx="22">
                  <c:v>1.4715466666666665E-3</c:v>
                </c:pt>
                <c:pt idx="23">
                  <c:v>1.4778755555555554E-3</c:v>
                </c:pt>
                <c:pt idx="24">
                  <c:v>1.4833599999999998E-3</c:v>
                </c:pt>
                <c:pt idx="25">
                  <c:v>1.4879644444444444E-3</c:v>
                </c:pt>
                <c:pt idx="26">
                  <c:v>1.4916711111111109E-3</c:v>
                </c:pt>
                <c:pt idx="27">
                  <c:v>1.494471111111111E-3</c:v>
                </c:pt>
                <c:pt idx="28">
                  <c:v>1.4963377777777777E-3</c:v>
                </c:pt>
                <c:pt idx="29">
                  <c:v>1.4972711111111111E-3</c:v>
                </c:pt>
              </c:numCache>
            </c:numRef>
          </c:yVal>
        </c:ser>
        <c:ser>
          <c:idx val="3"/>
          <c:order val="5"/>
          <c:tx>
            <c:v>UH_2m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UHoust!$I$4:$I$33</c:f>
              <c:numCache>
                <c:formatCode>General</c:formatCode>
                <c:ptCount val="30"/>
                <c:pt idx="0">
                  <c:v>3.7103499999999997E-4</c:v>
                </c:pt>
                <c:pt idx="1">
                  <c:v>6.3794000000000003E-4</c:v>
                </c:pt>
                <c:pt idx="2">
                  <c:v>8.6108799999999998E-4</c:v>
                </c:pt>
                <c:pt idx="3">
                  <c:v>1.0330700000000001E-3</c:v>
                </c:pt>
                <c:pt idx="4">
                  <c:v>1.10351E-3</c:v>
                </c:pt>
                <c:pt idx="5">
                  <c:v>1.1710900000000001E-3</c:v>
                </c:pt>
                <c:pt idx="6">
                  <c:v>1.2372699999999999E-3</c:v>
                </c:pt>
                <c:pt idx="7">
                  <c:v>1.3004799999999999E-3</c:v>
                </c:pt>
                <c:pt idx="8">
                  <c:v>1.35922E-3</c:v>
                </c:pt>
                <c:pt idx="9">
                  <c:v>1.4119899999999999E-3</c:v>
                </c:pt>
                <c:pt idx="10">
                  <c:v>1.4572700000000001E-3</c:v>
                </c:pt>
                <c:pt idx="11">
                  <c:v>1.4936800000000001E-3</c:v>
                </c:pt>
                <c:pt idx="12">
                  <c:v>1.52107E-3</c:v>
                </c:pt>
                <c:pt idx="13">
                  <c:v>1.5410199999999999E-3</c:v>
                </c:pt>
                <c:pt idx="14">
                  <c:v>1.55558E-3</c:v>
                </c:pt>
                <c:pt idx="15">
                  <c:v>1.5663000000000001E-3</c:v>
                </c:pt>
                <c:pt idx="16">
                  <c:v>1.5741900000000001E-3</c:v>
                </c:pt>
                <c:pt idx="17">
                  <c:v>1.57975E-3</c:v>
                </c:pt>
                <c:pt idx="18">
                  <c:v>1.58329E-3</c:v>
                </c:pt>
                <c:pt idx="19">
                  <c:v>1.58775E-3</c:v>
                </c:pt>
                <c:pt idx="20">
                  <c:v>1.5910500000000001E-3</c:v>
                </c:pt>
                <c:pt idx="21">
                  <c:v>1.59347E-3</c:v>
                </c:pt>
                <c:pt idx="22">
                  <c:v>1.5952399999999999E-3</c:v>
                </c:pt>
                <c:pt idx="23">
                  <c:v>1.5965199999999999E-3</c:v>
                </c:pt>
                <c:pt idx="24">
                  <c:v>1.5974400000000001E-3</c:v>
                </c:pt>
                <c:pt idx="25">
                  <c:v>1.59808E-3</c:v>
                </c:pt>
                <c:pt idx="26">
                  <c:v>1.5985299999999999E-3</c:v>
                </c:pt>
                <c:pt idx="27">
                  <c:v>1.5988300000000001E-3</c:v>
                </c:pt>
                <c:pt idx="28">
                  <c:v>1.5990100000000001E-3</c:v>
                </c:pt>
                <c:pt idx="29">
                  <c:v>1.5990900000000001E-3</c:v>
                </c:pt>
              </c:numCache>
            </c:numRef>
          </c:yVal>
        </c:ser>
        <c:axId val="98611584"/>
        <c:axId val="98613504"/>
      </c:scatterChart>
      <c:valAx>
        <c:axId val="98611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7792540833058117"/>
              <c:y val="0.94033844991165982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613504"/>
        <c:crosses val="autoZero"/>
        <c:crossBetween val="midCat"/>
      </c:valAx>
      <c:valAx>
        <c:axId val="98613504"/>
        <c:scaling>
          <c:orientation val="minMax"/>
        </c:scaling>
        <c:axPos val="l"/>
        <c:numFmt formatCode="0.0E+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61158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93170414651472"/>
          <c:y val="5.6847616944768635E-2"/>
          <c:w val="0.81236290653769416"/>
          <c:h val="0.83850234993533734"/>
        </c:manualLayout>
      </c:layout>
      <c:scatterChart>
        <c:scatterStyle val="lineMarker"/>
        <c:ser>
          <c:idx val="3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STOMP!$J$69:$J$99</c:f>
              <c:numCache>
                <c:formatCode>0.0000E+00</c:formatCode>
                <c:ptCount val="31"/>
                <c:pt idx="0">
                  <c:v>1.45739E-3</c:v>
                </c:pt>
                <c:pt idx="1">
                  <c:v>3.2340400000000001E-4</c:v>
                </c:pt>
                <c:pt idx="2">
                  <c:v>5.4284899999999998E-4</c:v>
                </c:pt>
                <c:pt idx="3">
                  <c:v>7.1728700000000005E-4</c:v>
                </c:pt>
                <c:pt idx="4">
                  <c:v>8.6676500000000003E-4</c:v>
                </c:pt>
                <c:pt idx="5">
                  <c:v>9.8401299999999995E-4</c:v>
                </c:pt>
                <c:pt idx="6">
                  <c:v>1.0344600000000001E-3</c:v>
                </c:pt>
                <c:pt idx="7">
                  <c:v>1.0874700000000001E-3</c:v>
                </c:pt>
                <c:pt idx="8">
                  <c:v>1.1445800000000001E-3</c:v>
                </c:pt>
                <c:pt idx="9">
                  <c:v>1.2051E-3</c:v>
                </c:pt>
                <c:pt idx="10">
                  <c:v>1.2679600000000001E-3</c:v>
                </c:pt>
                <c:pt idx="11">
                  <c:v>1.3302399999999999E-3</c:v>
                </c:pt>
                <c:pt idx="12">
                  <c:v>1.3884399999999999E-3</c:v>
                </c:pt>
                <c:pt idx="13">
                  <c:v>1.4337099999999999E-3</c:v>
                </c:pt>
                <c:pt idx="14">
                  <c:v>1.4592400000000001E-3</c:v>
                </c:pt>
                <c:pt idx="15">
                  <c:v>1.47438E-3</c:v>
                </c:pt>
                <c:pt idx="16">
                  <c:v>1.4746E-3</c:v>
                </c:pt>
                <c:pt idx="17">
                  <c:v>1.4740599999999999E-3</c:v>
                </c:pt>
                <c:pt idx="18">
                  <c:v>1.47354E-3</c:v>
                </c:pt>
                <c:pt idx="19">
                  <c:v>1.4730699999999999E-3</c:v>
                </c:pt>
                <c:pt idx="20">
                  <c:v>1.47262E-3</c:v>
                </c:pt>
                <c:pt idx="21">
                  <c:v>1.47222E-3</c:v>
                </c:pt>
                <c:pt idx="22">
                  <c:v>1.47185E-3</c:v>
                </c:pt>
                <c:pt idx="23">
                  <c:v>1.47152E-3</c:v>
                </c:pt>
                <c:pt idx="24">
                  <c:v>1.47124E-3</c:v>
                </c:pt>
                <c:pt idx="25">
                  <c:v>1.4709899999999999E-3</c:v>
                </c:pt>
                <c:pt idx="26">
                  <c:v>1.4707800000000001E-3</c:v>
                </c:pt>
                <c:pt idx="27">
                  <c:v>1.47062E-3</c:v>
                </c:pt>
                <c:pt idx="28">
                  <c:v>1.4704900000000001E-3</c:v>
                </c:pt>
                <c:pt idx="29">
                  <c:v>1.4704099999999999E-3</c:v>
                </c:pt>
                <c:pt idx="30">
                  <c:v>1.4703699999999999E-3</c:v>
                </c:pt>
              </c:numCache>
            </c:numRef>
          </c:yVal>
        </c:ser>
        <c:ser>
          <c:idx val="7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HydResSim!$A$133:$A$163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HydResSim!$AD$69:$AD$99</c:f>
              <c:numCache>
                <c:formatCode>0.0000E+00</c:formatCode>
                <c:ptCount val="31"/>
                <c:pt idx="0">
                  <c:v>0</c:v>
                </c:pt>
                <c:pt idx="1">
                  <c:v>2.3066998709832278E-4</c:v>
                </c:pt>
                <c:pt idx="2">
                  <c:v>3.5027152443719938E-4</c:v>
                </c:pt>
                <c:pt idx="3">
                  <c:v>4.4996249812490622E-4</c:v>
                </c:pt>
                <c:pt idx="4">
                  <c:v>5.3647536475364755E-4</c:v>
                </c:pt>
                <c:pt idx="5">
                  <c:v>6.617499999999999E-4</c:v>
                </c:pt>
                <c:pt idx="6">
                  <c:v>7.740325967403259E-4</c:v>
                </c:pt>
                <c:pt idx="7">
                  <c:v>8.3086691330866913E-4</c:v>
                </c:pt>
                <c:pt idx="8">
                  <c:v>9.5135972805438906E-4</c:v>
                </c:pt>
                <c:pt idx="9">
                  <c:v>9.9407177846646015E-4</c:v>
                </c:pt>
                <c:pt idx="10">
                  <c:v>1.0470858742377288E-3</c:v>
                </c:pt>
                <c:pt idx="11">
                  <c:v>1.1008596561375449E-3</c:v>
                </c:pt>
                <c:pt idx="12">
                  <c:v>1.1546226886556721E-3</c:v>
                </c:pt>
                <c:pt idx="13">
                  <c:v>1.2073755746552068E-3</c:v>
                </c:pt>
                <c:pt idx="14">
                  <c:v>1.257745352788327E-3</c:v>
                </c:pt>
                <c:pt idx="15">
                  <c:v>1.3041870690516637E-3</c:v>
                </c:pt>
                <c:pt idx="16">
                  <c:v>1.3445588088338162E-3</c:v>
                </c:pt>
                <c:pt idx="17">
                  <c:v>1.3767362846007793E-3</c:v>
                </c:pt>
                <c:pt idx="18">
                  <c:v>1.3994804156674662E-3</c:v>
                </c:pt>
                <c:pt idx="19">
                  <c:v>1.4149680255795363E-3</c:v>
                </c:pt>
                <c:pt idx="20">
                  <c:v>1.4258593125499601E-3</c:v>
                </c:pt>
                <c:pt idx="21">
                  <c:v>1.433553157474021E-3</c:v>
                </c:pt>
                <c:pt idx="22">
                  <c:v>1.4392486011191048E-3</c:v>
                </c:pt>
                <c:pt idx="23">
                  <c:v>1.4432454036770583E-3</c:v>
                </c:pt>
                <c:pt idx="24">
                  <c:v>1.4462430055955237E-3</c:v>
                </c:pt>
                <c:pt idx="25">
                  <c:v>1.4483413269384493E-3</c:v>
                </c:pt>
                <c:pt idx="26">
                  <c:v>1.449840127897682E-3</c:v>
                </c:pt>
                <c:pt idx="27">
                  <c:v>1.4509392486011191E-3</c:v>
                </c:pt>
                <c:pt idx="28">
                  <c:v>1.4516386890487611E-3</c:v>
                </c:pt>
                <c:pt idx="29">
                  <c:v>1.4520383693045565E-3</c:v>
                </c:pt>
                <c:pt idx="30">
                  <c:v>1.452238209432454E-3</c:v>
                </c:pt>
              </c:numCache>
            </c:numRef>
          </c:yVal>
        </c:ser>
        <c:ser>
          <c:idx val="18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TOUGH!$M$69:$M$99</c:f>
              <c:numCache>
                <c:formatCode>0.00E+00</c:formatCode>
                <c:ptCount val="31"/>
                <c:pt idx="0">
                  <c:v>0</c:v>
                </c:pt>
                <c:pt idx="1">
                  <c:v>2.4647337000000002E-4</c:v>
                </c:pt>
                <c:pt idx="2">
                  <c:v>3.9021728000000001E-4</c:v>
                </c:pt>
                <c:pt idx="3">
                  <c:v>5.3516220000000001E-4</c:v>
                </c:pt>
                <c:pt idx="4">
                  <c:v>6.2178627000000005E-4</c:v>
                </c:pt>
                <c:pt idx="5">
                  <c:v>7.1476806000000004E-4</c:v>
                </c:pt>
                <c:pt idx="6">
                  <c:v>8.4596553999999997E-4</c:v>
                </c:pt>
                <c:pt idx="7">
                  <c:v>9.5144101999999995E-4</c:v>
                </c:pt>
                <c:pt idx="8">
                  <c:v>9.9311960999999994E-4</c:v>
                </c:pt>
                <c:pt idx="9">
                  <c:v>1.0454616999999999E-3</c:v>
                </c:pt>
                <c:pt idx="10">
                  <c:v>1.0987114E-3</c:v>
                </c:pt>
                <c:pt idx="11">
                  <c:v>1.1518426999999999E-3</c:v>
                </c:pt>
                <c:pt idx="12">
                  <c:v>1.2038697E-3</c:v>
                </c:pt>
                <c:pt idx="13">
                  <c:v>1.2537067000000001E-3</c:v>
                </c:pt>
                <c:pt idx="14">
                  <c:v>1.2999159000000001E-3</c:v>
                </c:pt>
                <c:pt idx="15">
                  <c:v>1.3405944E-3</c:v>
                </c:pt>
                <c:pt idx="16">
                  <c:v>1.3734143E-3</c:v>
                </c:pt>
                <c:pt idx="17">
                  <c:v>1.3970209E-3</c:v>
                </c:pt>
                <c:pt idx="18">
                  <c:v>1.4130810000000001E-3</c:v>
                </c:pt>
                <c:pt idx="19">
                  <c:v>1.4242834000000001E-3</c:v>
                </c:pt>
                <c:pt idx="20">
                  <c:v>1.4323223000000001E-3</c:v>
                </c:pt>
                <c:pt idx="21">
                  <c:v>1.4381546000000001E-3</c:v>
                </c:pt>
                <c:pt idx="22">
                  <c:v>1.4424117E-3</c:v>
                </c:pt>
                <c:pt idx="23">
                  <c:v>1.4455021E-3</c:v>
                </c:pt>
                <c:pt idx="24">
                  <c:v>1.4477541999999999E-3</c:v>
                </c:pt>
                <c:pt idx="25">
                  <c:v>1.4493628999999999E-3</c:v>
                </c:pt>
                <c:pt idx="26">
                  <c:v>1.4505068999999999E-3</c:v>
                </c:pt>
                <c:pt idx="27">
                  <c:v>1.4512891E-3</c:v>
                </c:pt>
                <c:pt idx="28">
                  <c:v>1.4518449E-3</c:v>
                </c:pt>
                <c:pt idx="29">
                  <c:v>1.4521537000000001E-3</c:v>
                </c:pt>
                <c:pt idx="30">
                  <c:v>1.4523063000000001E-3</c:v>
                </c:pt>
              </c:numCache>
            </c:numRef>
          </c:yVal>
        </c:ser>
        <c:ser>
          <c:idx val="0"/>
          <c:order val="3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'MH21'!$A$69:$A$99</c:f>
              <c:numCache>
                <c:formatCode>General</c:formatCode>
                <c:ptCount val="31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  <c:pt idx="30">
                  <c:v>1.47505</c:v>
                </c:pt>
              </c:numCache>
            </c:numRef>
          </c:xVal>
          <c:yVal>
            <c:numRef>
              <c:f>'MH21'!$F$69:$F$99</c:f>
              <c:numCache>
                <c:formatCode>General</c:formatCode>
                <c:ptCount val="31"/>
                <c:pt idx="0">
                  <c:v>1.5347099999999999E-4</c:v>
                </c:pt>
                <c:pt idx="1">
                  <c:v>2.7842200000000001E-4</c:v>
                </c:pt>
                <c:pt idx="2">
                  <c:v>4.3010500000000002E-4</c:v>
                </c:pt>
                <c:pt idx="3">
                  <c:v>5.4507899999999996E-4</c:v>
                </c:pt>
                <c:pt idx="4">
                  <c:v>6.3360999999999995E-4</c:v>
                </c:pt>
                <c:pt idx="5">
                  <c:v>7.0288399999999997E-4</c:v>
                </c:pt>
                <c:pt idx="6">
                  <c:v>7.5988800000000001E-4</c:v>
                </c:pt>
                <c:pt idx="7">
                  <c:v>8.0956300000000001E-4</c:v>
                </c:pt>
                <c:pt idx="8">
                  <c:v>8.5416099999999998E-4</c:v>
                </c:pt>
                <c:pt idx="9">
                  <c:v>8.9872400000000005E-4</c:v>
                </c:pt>
                <c:pt idx="10">
                  <c:v>9.4289299999999999E-4</c:v>
                </c:pt>
                <c:pt idx="11">
                  <c:v>9.8621400000000001E-4</c:v>
                </c:pt>
                <c:pt idx="12">
                  <c:v>1.02812E-3</c:v>
                </c:pt>
                <c:pt idx="13">
                  <c:v>1.0678700000000001E-3</c:v>
                </c:pt>
                <c:pt idx="14">
                  <c:v>1.1045300000000001E-3</c:v>
                </c:pt>
                <c:pt idx="15">
                  <c:v>1.1369399999999999E-3</c:v>
                </c:pt>
                <c:pt idx="16">
                  <c:v>1.16362E-3</c:v>
                </c:pt>
                <c:pt idx="17">
                  <c:v>1.18337E-3</c:v>
                </c:pt>
                <c:pt idx="18">
                  <c:v>1.19709E-3</c:v>
                </c:pt>
                <c:pt idx="19">
                  <c:v>1.2067499999999999E-3</c:v>
                </c:pt>
                <c:pt idx="20">
                  <c:v>1.2137199999999999E-3</c:v>
                </c:pt>
                <c:pt idx="21">
                  <c:v>1.2188399999999999E-3</c:v>
                </c:pt>
                <c:pt idx="22">
                  <c:v>1.2226400000000001E-3</c:v>
                </c:pt>
                <c:pt idx="23">
                  <c:v>1.22546E-3</c:v>
                </c:pt>
                <c:pt idx="24">
                  <c:v>1.22755E-3</c:v>
                </c:pt>
                <c:pt idx="25">
                  <c:v>1.22909E-3</c:v>
                </c:pt>
                <c:pt idx="26">
                  <c:v>1.23022E-3</c:v>
                </c:pt>
                <c:pt idx="27">
                  <c:v>1.23102E-3</c:v>
                </c:pt>
                <c:pt idx="28">
                  <c:v>1.23157E-3</c:v>
                </c:pt>
                <c:pt idx="29">
                  <c:v>1.2319200000000001E-3</c:v>
                </c:pt>
                <c:pt idx="30">
                  <c:v>1.23208E-3</c:v>
                </c:pt>
              </c:numCache>
            </c:numRef>
          </c:yVal>
        </c:ser>
        <c:ser>
          <c:idx val="1"/>
          <c:order val="4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STARS!$A$38:$A$67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STARS!$AF$70:$AF$99</c:f>
              <c:numCache>
                <c:formatCode>General</c:formatCode>
                <c:ptCount val="30"/>
                <c:pt idx="0">
                  <c:v>3.788871111111111E-4</c:v>
                </c:pt>
                <c:pt idx="1">
                  <c:v>2.2397066666666663E-2</c:v>
                </c:pt>
                <c:pt idx="2">
                  <c:v>6.4908355555555561E-4</c:v>
                </c:pt>
                <c:pt idx="3">
                  <c:v>6.5582666666666662E-4</c:v>
                </c:pt>
                <c:pt idx="4">
                  <c:v>7.1101955555555557E-4</c:v>
                </c:pt>
                <c:pt idx="5">
                  <c:v>7.4445688888888893E-4</c:v>
                </c:pt>
                <c:pt idx="6">
                  <c:v>8.0756533333333326E-4</c:v>
                </c:pt>
                <c:pt idx="7">
                  <c:v>8.6746933333333321E-4</c:v>
                </c:pt>
                <c:pt idx="8">
                  <c:v>9.0267555555555558E-4</c:v>
                </c:pt>
                <c:pt idx="9">
                  <c:v>9.3968000000000003E-4</c:v>
                </c:pt>
                <c:pt idx="10">
                  <c:v>9.7580444444444439E-4</c:v>
                </c:pt>
                <c:pt idx="11">
                  <c:v>1.0103022222222222E-3</c:v>
                </c:pt>
                <c:pt idx="12">
                  <c:v>1.0469511111111112E-3</c:v>
                </c:pt>
                <c:pt idx="13">
                  <c:v>1.0861866666666666E-3</c:v>
                </c:pt>
                <c:pt idx="14">
                  <c:v>1.1284444444444443E-3</c:v>
                </c:pt>
                <c:pt idx="15">
                  <c:v>1.1708799999999998E-3</c:v>
                </c:pt>
                <c:pt idx="16">
                  <c:v>1.2114666666666666E-3</c:v>
                </c:pt>
                <c:pt idx="17">
                  <c:v>1.2500177777777777E-3</c:v>
                </c:pt>
                <c:pt idx="18">
                  <c:v>1.2860266666666665E-3</c:v>
                </c:pt>
                <c:pt idx="19">
                  <c:v>1.3177066666666666E-3</c:v>
                </c:pt>
                <c:pt idx="20">
                  <c:v>1.3427733333333334E-3</c:v>
                </c:pt>
                <c:pt idx="21">
                  <c:v>1.3625244444444443E-3</c:v>
                </c:pt>
                <c:pt idx="22">
                  <c:v>1.37784E-3</c:v>
                </c:pt>
                <c:pt idx="23">
                  <c:v>1.3898133333333333E-3</c:v>
                </c:pt>
                <c:pt idx="24">
                  <c:v>1.3992266666666665E-3</c:v>
                </c:pt>
                <c:pt idx="25">
                  <c:v>1.4063822222222223E-3</c:v>
                </c:pt>
                <c:pt idx="26">
                  <c:v>1.41168E-3</c:v>
                </c:pt>
                <c:pt idx="27">
                  <c:v>1.4154222222222221E-3</c:v>
                </c:pt>
                <c:pt idx="28">
                  <c:v>1.4178133333333333E-3</c:v>
                </c:pt>
                <c:pt idx="29">
                  <c:v>1.4189777777777778E-3</c:v>
                </c:pt>
              </c:numCache>
            </c:numRef>
          </c:yVal>
        </c:ser>
        <c:ser>
          <c:idx val="2"/>
          <c:order val="5"/>
          <c:tx>
            <c:v>UH_5m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UHoust!$I$36:$I$65</c:f>
              <c:numCache>
                <c:formatCode>General</c:formatCode>
                <c:ptCount val="30"/>
                <c:pt idx="0">
                  <c:v>3.1558200000000002E-4</c:v>
                </c:pt>
                <c:pt idx="1">
                  <c:v>4.9661799999999999E-4</c:v>
                </c:pt>
                <c:pt idx="2">
                  <c:v>6.5951099999999999E-4</c:v>
                </c:pt>
                <c:pt idx="3">
                  <c:v>8.0223899999999995E-4</c:v>
                </c:pt>
                <c:pt idx="4">
                  <c:v>9.2874899999999998E-4</c:v>
                </c:pt>
                <c:pt idx="5">
                  <c:v>1.0330700000000001E-3</c:v>
                </c:pt>
                <c:pt idx="6">
                  <c:v>1.07738E-3</c:v>
                </c:pt>
                <c:pt idx="7">
                  <c:v>1.1200800000000001E-3</c:v>
                </c:pt>
                <c:pt idx="8">
                  <c:v>1.16277E-3</c:v>
                </c:pt>
                <c:pt idx="9">
                  <c:v>1.20498E-3</c:v>
                </c:pt>
                <c:pt idx="10">
                  <c:v>1.2463000000000001E-3</c:v>
                </c:pt>
                <c:pt idx="11">
                  <c:v>1.28634E-3</c:v>
                </c:pt>
                <c:pt idx="12">
                  <c:v>1.3247300000000001E-3</c:v>
                </c:pt>
                <c:pt idx="13">
                  <c:v>1.36108E-3</c:v>
                </c:pt>
                <c:pt idx="14">
                  <c:v>1.39504E-3</c:v>
                </c:pt>
                <c:pt idx="15">
                  <c:v>1.42625E-3</c:v>
                </c:pt>
                <c:pt idx="16">
                  <c:v>1.45432E-3</c:v>
                </c:pt>
                <c:pt idx="17">
                  <c:v>1.4789200000000001E-3</c:v>
                </c:pt>
                <c:pt idx="18">
                  <c:v>1.4998100000000001E-3</c:v>
                </c:pt>
                <c:pt idx="19">
                  <c:v>1.5170400000000001E-3</c:v>
                </c:pt>
                <c:pt idx="20">
                  <c:v>1.53096E-3</c:v>
                </c:pt>
                <c:pt idx="21">
                  <c:v>1.54211E-3</c:v>
                </c:pt>
                <c:pt idx="22">
                  <c:v>1.5510000000000001E-3</c:v>
                </c:pt>
                <c:pt idx="23">
                  <c:v>1.5580500000000001E-3</c:v>
                </c:pt>
                <c:pt idx="24">
                  <c:v>1.56357E-3</c:v>
                </c:pt>
                <c:pt idx="25">
                  <c:v>1.56781E-3</c:v>
                </c:pt>
                <c:pt idx="26">
                  <c:v>1.5709599999999999E-3</c:v>
                </c:pt>
                <c:pt idx="27">
                  <c:v>1.57318E-3</c:v>
                </c:pt>
                <c:pt idx="28">
                  <c:v>1.5745799999999999E-3</c:v>
                </c:pt>
                <c:pt idx="29">
                  <c:v>1.57525E-3</c:v>
                </c:pt>
              </c:numCache>
            </c:numRef>
          </c:yVal>
        </c:ser>
        <c:axId val="98649216"/>
        <c:axId val="98651136"/>
      </c:scatterChart>
      <c:valAx>
        <c:axId val="986492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7792540833058117"/>
              <c:y val="0.9418616858939143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651136"/>
        <c:crosses val="autoZero"/>
        <c:crossBetween val="midCat"/>
      </c:valAx>
      <c:valAx>
        <c:axId val="98651136"/>
        <c:scaling>
          <c:orientation val="minMax"/>
        </c:scaling>
        <c:axPos val="l"/>
        <c:numFmt formatCode="0.0E+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64921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93170414651472"/>
          <c:y val="5.9050064184852376E-2"/>
          <c:w val="0.81236290653769416"/>
          <c:h val="0.83697047496790755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STOMP!$J$101:$J$131</c:f>
              <c:numCache>
                <c:formatCode>0.0000E+00</c:formatCode>
                <c:ptCount val="31"/>
                <c:pt idx="0">
                  <c:v>1.45739E-3</c:v>
                </c:pt>
                <c:pt idx="1">
                  <c:v>2.6018500000000002E-4</c:v>
                </c:pt>
                <c:pt idx="2">
                  <c:v>3.93557E-4</c:v>
                </c:pt>
                <c:pt idx="3">
                  <c:v>5.05859E-4</c:v>
                </c:pt>
                <c:pt idx="4">
                  <c:v>6.0879100000000002E-4</c:v>
                </c:pt>
                <c:pt idx="5">
                  <c:v>7.0635000000000001E-4</c:v>
                </c:pt>
                <c:pt idx="6">
                  <c:v>8.0861699999999997E-4</c:v>
                </c:pt>
                <c:pt idx="7">
                  <c:v>9.1562700000000002E-4</c:v>
                </c:pt>
                <c:pt idx="8">
                  <c:v>9.8498800000000001E-4</c:v>
                </c:pt>
                <c:pt idx="9">
                  <c:v>1.02655E-3</c:v>
                </c:pt>
                <c:pt idx="10">
                  <c:v>1.06744E-3</c:v>
                </c:pt>
                <c:pt idx="11">
                  <c:v>1.1085400000000001E-3</c:v>
                </c:pt>
                <c:pt idx="12">
                  <c:v>1.1487100000000001E-3</c:v>
                </c:pt>
                <c:pt idx="13">
                  <c:v>1.18786E-3</c:v>
                </c:pt>
                <c:pt idx="14">
                  <c:v>1.22624E-3</c:v>
                </c:pt>
                <c:pt idx="15">
                  <c:v>1.2638599999999999E-3</c:v>
                </c:pt>
                <c:pt idx="16">
                  <c:v>1.3004E-3</c:v>
                </c:pt>
                <c:pt idx="17">
                  <c:v>1.33529E-3</c:v>
                </c:pt>
                <c:pt idx="18">
                  <c:v>1.3676000000000001E-3</c:v>
                </c:pt>
                <c:pt idx="19">
                  <c:v>1.3963599999999999E-3</c:v>
                </c:pt>
                <c:pt idx="20">
                  <c:v>1.41968E-3</c:v>
                </c:pt>
                <c:pt idx="21">
                  <c:v>1.4364600000000001E-3</c:v>
                </c:pt>
                <c:pt idx="22">
                  <c:v>1.44765E-3</c:v>
                </c:pt>
                <c:pt idx="23">
                  <c:v>1.4553000000000001E-3</c:v>
                </c:pt>
                <c:pt idx="24">
                  <c:v>1.4608399999999999E-3</c:v>
                </c:pt>
                <c:pt idx="25">
                  <c:v>1.4647499999999999E-3</c:v>
                </c:pt>
                <c:pt idx="26">
                  <c:v>1.4675000000000001E-3</c:v>
                </c:pt>
                <c:pt idx="27">
                  <c:v>1.4693799999999999E-3</c:v>
                </c:pt>
                <c:pt idx="28">
                  <c:v>1.47062E-3</c:v>
                </c:pt>
                <c:pt idx="29">
                  <c:v>1.4713700000000001E-3</c:v>
                </c:pt>
                <c:pt idx="30">
                  <c:v>1.4717199999999999E-3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HydResSim!$AD$101:$AD$131</c:f>
              <c:numCache>
                <c:formatCode>0.0000E+00</c:formatCode>
                <c:ptCount val="31"/>
                <c:pt idx="0">
                  <c:v>0</c:v>
                </c:pt>
                <c:pt idx="1">
                  <c:v>2.1762046686536114E-4</c:v>
                </c:pt>
                <c:pt idx="2">
                  <c:v>3.0077308503935436E-4</c:v>
                </c:pt>
                <c:pt idx="3">
                  <c:v>3.6896951756140489E-4</c:v>
                </c:pt>
                <c:pt idx="4">
                  <c:v>4.2855571334280058E-4</c:v>
                </c:pt>
                <c:pt idx="5">
                  <c:v>5.1616032320646408E-4</c:v>
                </c:pt>
                <c:pt idx="6">
                  <c:v>5.9498999999999999E-4</c:v>
                </c:pt>
                <c:pt idx="7">
                  <c:v>6.3546000000000002E-4</c:v>
                </c:pt>
                <c:pt idx="8">
                  <c:v>6.7223999999999995E-4</c:v>
                </c:pt>
                <c:pt idx="9">
                  <c:v>7.1146885311468842E-4</c:v>
                </c:pt>
                <c:pt idx="10">
                  <c:v>7.8988101189881004E-4</c:v>
                </c:pt>
                <c:pt idx="11">
                  <c:v>8.80941905809419E-4</c:v>
                </c:pt>
                <c:pt idx="12">
                  <c:v>9.5135972805438906E-4</c:v>
                </c:pt>
                <c:pt idx="13">
                  <c:v>9.8712386284114761E-4</c:v>
                </c:pt>
                <c:pt idx="14">
                  <c:v>1.0279916025192444E-3</c:v>
                </c:pt>
                <c:pt idx="15">
                  <c:v>1.067672930827669E-3</c:v>
                </c:pt>
                <c:pt idx="16">
                  <c:v>1.1064574170331868E-3</c:v>
                </c:pt>
                <c:pt idx="17">
                  <c:v>1.1441279360319841E-3</c:v>
                </c:pt>
                <c:pt idx="18">
                  <c:v>1.1807096451774113E-3</c:v>
                </c:pt>
                <c:pt idx="19">
                  <c:v>1.2157705376773934E-3</c:v>
                </c:pt>
                <c:pt idx="20">
                  <c:v>1.2493503897661404E-3</c:v>
                </c:pt>
                <c:pt idx="21">
                  <c:v>1.2808315010993405E-3</c:v>
                </c:pt>
                <c:pt idx="22">
                  <c:v>1.3095832916958129E-3</c:v>
                </c:pt>
                <c:pt idx="23">
                  <c:v>1.3352653142800039E-3</c:v>
                </c:pt>
                <c:pt idx="24">
                  <c:v>1.3572499250524633E-3</c:v>
                </c:pt>
                <c:pt idx="25">
                  <c:v>1.3749375437193962E-3</c:v>
                </c:pt>
                <c:pt idx="26">
                  <c:v>1.3882893685051958E-3</c:v>
                </c:pt>
                <c:pt idx="27">
                  <c:v>1.3980815347721823E-3</c:v>
                </c:pt>
                <c:pt idx="28">
                  <c:v>1.4047761790567546E-3</c:v>
                </c:pt>
                <c:pt idx="29">
                  <c:v>1.4088729016786571E-3</c:v>
                </c:pt>
                <c:pt idx="30">
                  <c:v>1.410871302957634E-3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TOUGH!$M$101:$M$131</c:f>
              <c:numCache>
                <c:formatCode>0.00E+00</c:formatCode>
                <c:ptCount val="31"/>
                <c:pt idx="0">
                  <c:v>0</c:v>
                </c:pt>
                <c:pt idx="1">
                  <c:v>2.3074677E-4</c:v>
                </c:pt>
                <c:pt idx="2">
                  <c:v>3.4755003000000001E-4</c:v>
                </c:pt>
                <c:pt idx="3">
                  <c:v>4.6375517999999998E-4</c:v>
                </c:pt>
                <c:pt idx="4">
                  <c:v>5.3266303000000005E-4</c:v>
                </c:pt>
                <c:pt idx="5">
                  <c:v>6.0807061999999996E-4</c:v>
                </c:pt>
                <c:pt idx="6">
                  <c:v>7.1779628999999996E-4</c:v>
                </c:pt>
                <c:pt idx="7">
                  <c:v>8.1213221000000005E-4</c:v>
                </c:pt>
                <c:pt idx="8">
                  <c:v>8.5158056000000004E-4</c:v>
                </c:pt>
                <c:pt idx="9">
                  <c:v>8.7059595000000005E-4</c:v>
                </c:pt>
                <c:pt idx="10">
                  <c:v>9.5144101999999995E-4</c:v>
                </c:pt>
                <c:pt idx="11">
                  <c:v>9.792074999999999E-4</c:v>
                </c:pt>
                <c:pt idx="12">
                  <c:v>1.0150204000000001E-3</c:v>
                </c:pt>
                <c:pt idx="13">
                  <c:v>1.0513196E-3</c:v>
                </c:pt>
                <c:pt idx="14">
                  <c:v>1.0877059999999999E-3</c:v>
                </c:pt>
                <c:pt idx="15">
                  <c:v>1.1238893E-3</c:v>
                </c:pt>
                <c:pt idx="16">
                  <c:v>1.1595728E-3</c:v>
                </c:pt>
                <c:pt idx="17">
                  <c:v>1.1944385000000001E-3</c:v>
                </c:pt>
                <c:pt idx="18">
                  <c:v>1.2281236E-3</c:v>
                </c:pt>
                <c:pt idx="19">
                  <c:v>1.2602071E-3</c:v>
                </c:pt>
                <c:pt idx="20">
                  <c:v>1.2902034000000001E-3</c:v>
                </c:pt>
                <c:pt idx="21">
                  <c:v>1.3175766E-3</c:v>
                </c:pt>
                <c:pt idx="22">
                  <c:v>1.3417747E-3</c:v>
                </c:pt>
                <c:pt idx="23">
                  <c:v>1.3623195E-3</c:v>
                </c:pt>
                <c:pt idx="24">
                  <c:v>1.3789359000000001E-3</c:v>
                </c:pt>
                <c:pt idx="25">
                  <c:v>1.3917247E-3</c:v>
                </c:pt>
                <c:pt idx="26">
                  <c:v>1.4011967E-3</c:v>
                </c:pt>
                <c:pt idx="27">
                  <c:v>1.4080188999999999E-3</c:v>
                </c:pt>
                <c:pt idx="28">
                  <c:v>1.4127502E-3</c:v>
                </c:pt>
                <c:pt idx="29">
                  <c:v>1.4157281E-3</c:v>
                </c:pt>
                <c:pt idx="30">
                  <c:v>1.4171739E-3</c:v>
                </c:pt>
              </c:numCache>
            </c:numRef>
          </c:yVal>
        </c:ser>
        <c:ser>
          <c:idx val="0"/>
          <c:order val="3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'MH21'!$F$101:$F$131</c:f>
              <c:numCache>
                <c:formatCode>General</c:formatCode>
                <c:ptCount val="31"/>
                <c:pt idx="0">
                  <c:v>1.5347099999999999E-4</c:v>
                </c:pt>
                <c:pt idx="1">
                  <c:v>2.43959E-4</c:v>
                </c:pt>
                <c:pt idx="2">
                  <c:v>3.6562200000000002E-4</c:v>
                </c:pt>
                <c:pt idx="3">
                  <c:v>4.6541699999999998E-4</c:v>
                </c:pt>
                <c:pt idx="4">
                  <c:v>5.5078400000000002E-4</c:v>
                </c:pt>
                <c:pt idx="5">
                  <c:v>6.223E-4</c:v>
                </c:pt>
                <c:pt idx="6">
                  <c:v>6.8053500000000002E-4</c:v>
                </c:pt>
                <c:pt idx="7">
                  <c:v>7.2749399999999997E-4</c:v>
                </c:pt>
                <c:pt idx="8">
                  <c:v>7.6635600000000005E-4</c:v>
                </c:pt>
                <c:pt idx="9">
                  <c:v>8.0107599999999996E-4</c:v>
                </c:pt>
                <c:pt idx="10">
                  <c:v>8.3025799999999995E-4</c:v>
                </c:pt>
                <c:pt idx="11">
                  <c:v>8.5922600000000004E-4</c:v>
                </c:pt>
                <c:pt idx="12">
                  <c:v>8.8817500000000005E-4</c:v>
                </c:pt>
                <c:pt idx="13">
                  <c:v>9.1699299999999995E-4</c:v>
                </c:pt>
                <c:pt idx="14">
                  <c:v>9.4556299999999996E-4</c:v>
                </c:pt>
                <c:pt idx="15">
                  <c:v>9.7375399999999996E-4</c:v>
                </c:pt>
                <c:pt idx="16">
                  <c:v>1.0014100000000001E-3</c:v>
                </c:pt>
                <c:pt idx="17">
                  <c:v>1.0283499999999999E-3</c:v>
                </c:pt>
                <c:pt idx="18">
                  <c:v>1.0543499999999999E-3</c:v>
                </c:pt>
                <c:pt idx="19">
                  <c:v>1.07916E-3</c:v>
                </c:pt>
                <c:pt idx="20">
                  <c:v>1.1024699999999999E-3</c:v>
                </c:pt>
                <c:pt idx="21">
                  <c:v>1.1239399999999999E-3</c:v>
                </c:pt>
                <c:pt idx="22">
                  <c:v>1.1431499999999999E-3</c:v>
                </c:pt>
                <c:pt idx="23">
                  <c:v>1.1596899999999999E-3</c:v>
                </c:pt>
                <c:pt idx="24">
                  <c:v>1.17318E-3</c:v>
                </c:pt>
                <c:pt idx="25">
                  <c:v>1.18359E-3</c:v>
                </c:pt>
                <c:pt idx="26">
                  <c:v>1.1913200000000001E-3</c:v>
                </c:pt>
                <c:pt idx="27">
                  <c:v>1.19691E-3</c:v>
                </c:pt>
                <c:pt idx="28">
                  <c:v>1.2007700000000001E-3</c:v>
                </c:pt>
                <c:pt idx="29">
                  <c:v>1.2032099999999999E-3</c:v>
                </c:pt>
                <c:pt idx="30">
                  <c:v>1.2044E-3</c:v>
                </c:pt>
              </c:numCache>
            </c:numRef>
          </c:yVal>
        </c:ser>
        <c:ser>
          <c:idx val="1"/>
          <c:order val="4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STARS!$A$38:$A$67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STARS!$AF$102:$AF$131</c:f>
              <c:numCache>
                <c:formatCode>General</c:formatCode>
                <c:ptCount val="30"/>
                <c:pt idx="0">
                  <c:v>3.0822933333333335E-4</c:v>
                </c:pt>
                <c:pt idx="1">
                  <c:v>2.2397066666666663E-2</c:v>
                </c:pt>
                <c:pt idx="2">
                  <c:v>6.4908355555555561E-4</c:v>
                </c:pt>
                <c:pt idx="3">
                  <c:v>6.5582666666666662E-4</c:v>
                </c:pt>
                <c:pt idx="4">
                  <c:v>7.1101955555555557E-4</c:v>
                </c:pt>
                <c:pt idx="5">
                  <c:v>7.4445688888888893E-4</c:v>
                </c:pt>
                <c:pt idx="6">
                  <c:v>8.0756533333333326E-4</c:v>
                </c:pt>
                <c:pt idx="7">
                  <c:v>8.8532888888888882E-4</c:v>
                </c:pt>
                <c:pt idx="8">
                  <c:v>9.057333333333333E-4</c:v>
                </c:pt>
                <c:pt idx="9">
                  <c:v>9.2720888888888893E-4</c:v>
                </c:pt>
                <c:pt idx="10">
                  <c:v>9.498666666666667E-4</c:v>
                </c:pt>
                <c:pt idx="11">
                  <c:v>9.7314666666666657E-4</c:v>
                </c:pt>
                <c:pt idx="12">
                  <c:v>9.9614222222222217E-4</c:v>
                </c:pt>
                <c:pt idx="13">
                  <c:v>1.0186222222222222E-3</c:v>
                </c:pt>
                <c:pt idx="14">
                  <c:v>1.0404888888888889E-3</c:v>
                </c:pt>
                <c:pt idx="15">
                  <c:v>1.0614666666666666E-3</c:v>
                </c:pt>
                <c:pt idx="16">
                  <c:v>1.0816444444444445E-3</c:v>
                </c:pt>
                <c:pt idx="17">
                  <c:v>1.1018311111111111E-3</c:v>
                </c:pt>
                <c:pt idx="18">
                  <c:v>1.1225600000000001E-3</c:v>
                </c:pt>
                <c:pt idx="19">
                  <c:v>1.1438844444444445E-3</c:v>
                </c:pt>
                <c:pt idx="20">
                  <c:v>1.1656977777777778E-3</c:v>
                </c:pt>
                <c:pt idx="21">
                  <c:v>1.1876888888888888E-3</c:v>
                </c:pt>
                <c:pt idx="22">
                  <c:v>1.2091199999999999E-3</c:v>
                </c:pt>
                <c:pt idx="23">
                  <c:v>1.2289777777777778E-3</c:v>
                </c:pt>
                <c:pt idx="24">
                  <c:v>1.2465244444444443E-3</c:v>
                </c:pt>
                <c:pt idx="25">
                  <c:v>1.2615111111111111E-3</c:v>
                </c:pt>
                <c:pt idx="26">
                  <c:v>1.273751111111111E-3</c:v>
                </c:pt>
                <c:pt idx="27">
                  <c:v>1.283111111111111E-3</c:v>
                </c:pt>
                <c:pt idx="28">
                  <c:v>1.2895111111111111E-3</c:v>
                </c:pt>
                <c:pt idx="29">
                  <c:v>1.2927644444444444E-3</c:v>
                </c:pt>
              </c:numCache>
            </c:numRef>
          </c:yVal>
        </c:ser>
        <c:ser>
          <c:idx val="2"/>
          <c:order val="5"/>
          <c:tx>
            <c:v>UH_10m</c:v>
          </c:tx>
          <c:spPr>
            <a:ln w="12700">
              <a:solidFill>
                <a:srgbClr val="00ABEA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UHoust!$I$68:$I$97</c:f>
              <c:numCache>
                <c:formatCode>General</c:formatCode>
                <c:ptCount val="30"/>
                <c:pt idx="0">
                  <c:v>2.8167399999999999E-4</c:v>
                </c:pt>
                <c:pt idx="1">
                  <c:v>4.08692E-4</c:v>
                </c:pt>
                <c:pt idx="2">
                  <c:v>5.2984699999999996E-4</c:v>
                </c:pt>
                <c:pt idx="3">
                  <c:v>6.3551199999999997E-4</c:v>
                </c:pt>
                <c:pt idx="4">
                  <c:v>7.2881699999999998E-4</c:v>
                </c:pt>
                <c:pt idx="5">
                  <c:v>8.1155699999999997E-4</c:v>
                </c:pt>
                <c:pt idx="6">
                  <c:v>8.8631699999999996E-4</c:v>
                </c:pt>
                <c:pt idx="7">
                  <c:v>9.6013900000000004E-4</c:v>
                </c:pt>
                <c:pt idx="8">
                  <c:v>1.04269E-3</c:v>
                </c:pt>
                <c:pt idx="9">
                  <c:v>1.08318E-3</c:v>
                </c:pt>
                <c:pt idx="10">
                  <c:v>1.1180700000000001E-3</c:v>
                </c:pt>
                <c:pt idx="11">
                  <c:v>1.14996E-3</c:v>
                </c:pt>
                <c:pt idx="12">
                  <c:v>1.18009E-3</c:v>
                </c:pt>
                <c:pt idx="13">
                  <c:v>1.20904E-3</c:v>
                </c:pt>
                <c:pt idx="14">
                  <c:v>1.23701E-3</c:v>
                </c:pt>
                <c:pt idx="15">
                  <c:v>1.26403E-3</c:v>
                </c:pt>
                <c:pt idx="16">
                  <c:v>1.29006E-3</c:v>
                </c:pt>
                <c:pt idx="17">
                  <c:v>1.315E-3</c:v>
                </c:pt>
                <c:pt idx="18">
                  <c:v>1.33873E-3</c:v>
                </c:pt>
                <c:pt idx="19">
                  <c:v>1.3611299999999999E-3</c:v>
                </c:pt>
                <c:pt idx="20">
                  <c:v>1.3820499999999999E-3</c:v>
                </c:pt>
                <c:pt idx="21">
                  <c:v>1.4013599999999999E-3</c:v>
                </c:pt>
                <c:pt idx="22">
                  <c:v>1.4189000000000001E-3</c:v>
                </c:pt>
                <c:pt idx="23">
                  <c:v>1.43453E-3</c:v>
                </c:pt>
                <c:pt idx="24">
                  <c:v>1.44812E-3</c:v>
                </c:pt>
                <c:pt idx="25">
                  <c:v>1.4595599999999999E-3</c:v>
                </c:pt>
                <c:pt idx="26">
                  <c:v>1.46875E-3</c:v>
                </c:pt>
                <c:pt idx="27">
                  <c:v>1.47565E-3</c:v>
                </c:pt>
                <c:pt idx="28">
                  <c:v>1.4802400000000001E-3</c:v>
                </c:pt>
                <c:pt idx="29">
                  <c:v>1.4825299999999999E-3</c:v>
                </c:pt>
              </c:numCache>
            </c:numRef>
          </c:yVal>
        </c:ser>
        <c:axId val="98711424"/>
        <c:axId val="98725888"/>
      </c:scatterChart>
      <c:valAx>
        <c:axId val="987114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7792540833058117"/>
              <c:y val="0.9422336328626443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725888"/>
        <c:crosses val="autoZero"/>
        <c:crossBetween val="midCat"/>
      </c:valAx>
      <c:valAx>
        <c:axId val="98725888"/>
        <c:scaling>
          <c:orientation val="minMax"/>
        </c:scaling>
        <c:axPos val="l"/>
        <c:numFmt formatCode="0.0E+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71142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93170414651472"/>
          <c:y val="6.1617458279845959E-2"/>
          <c:w val="0.81125915258859405"/>
          <c:h val="0.83440308087291404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STOMP!$J$133:$J$163</c:f>
              <c:numCache>
                <c:formatCode>0.0000E+00</c:formatCode>
                <c:ptCount val="31"/>
                <c:pt idx="0">
                  <c:v>1.45739E-3</c:v>
                </c:pt>
                <c:pt idx="1">
                  <c:v>2.38948E-4</c:v>
                </c:pt>
                <c:pt idx="2">
                  <c:v>3.4426699999999999E-4</c:v>
                </c:pt>
                <c:pt idx="3">
                  <c:v>4.35678E-4</c:v>
                </c:pt>
                <c:pt idx="4">
                  <c:v>5.2074700000000001E-4</c:v>
                </c:pt>
                <c:pt idx="5">
                  <c:v>5.9909299999999998E-4</c:v>
                </c:pt>
                <c:pt idx="6">
                  <c:v>6.7392000000000005E-4</c:v>
                </c:pt>
                <c:pt idx="7">
                  <c:v>7.4577599999999997E-4</c:v>
                </c:pt>
                <c:pt idx="8">
                  <c:v>8.15422E-4</c:v>
                </c:pt>
                <c:pt idx="9">
                  <c:v>8.7996500000000002E-4</c:v>
                </c:pt>
                <c:pt idx="10">
                  <c:v>9.40243E-4</c:v>
                </c:pt>
                <c:pt idx="11">
                  <c:v>9.8438400000000004E-4</c:v>
                </c:pt>
                <c:pt idx="12">
                  <c:v>1.0085000000000001E-3</c:v>
                </c:pt>
                <c:pt idx="13">
                  <c:v>1.03107E-3</c:v>
                </c:pt>
                <c:pt idx="14">
                  <c:v>1.0543099999999999E-3</c:v>
                </c:pt>
                <c:pt idx="15">
                  <c:v>1.0780200000000001E-3</c:v>
                </c:pt>
                <c:pt idx="16">
                  <c:v>1.10205E-3</c:v>
                </c:pt>
                <c:pt idx="17">
                  <c:v>1.1263899999999999E-3</c:v>
                </c:pt>
                <c:pt idx="18">
                  <c:v>1.1506699999999999E-3</c:v>
                </c:pt>
                <c:pt idx="19">
                  <c:v>1.17464E-3</c:v>
                </c:pt>
                <c:pt idx="20">
                  <c:v>1.1982399999999999E-3</c:v>
                </c:pt>
                <c:pt idx="21">
                  <c:v>1.22116E-3</c:v>
                </c:pt>
                <c:pt idx="22">
                  <c:v>1.243E-3</c:v>
                </c:pt>
                <c:pt idx="23">
                  <c:v>1.2638E-3</c:v>
                </c:pt>
                <c:pt idx="24">
                  <c:v>1.2828200000000001E-3</c:v>
                </c:pt>
                <c:pt idx="25">
                  <c:v>1.3001899999999999E-3</c:v>
                </c:pt>
                <c:pt idx="26">
                  <c:v>1.31521E-3</c:v>
                </c:pt>
                <c:pt idx="27">
                  <c:v>1.3276900000000001E-3</c:v>
                </c:pt>
                <c:pt idx="28">
                  <c:v>1.33746E-3</c:v>
                </c:pt>
                <c:pt idx="29">
                  <c:v>1.3441E-3</c:v>
                </c:pt>
                <c:pt idx="30">
                  <c:v>1.3474699999999999E-3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HydResSim!$AD$133:$AD$163</c:f>
              <c:numCache>
                <c:formatCode>0.0000E+00</c:formatCode>
                <c:ptCount val="31"/>
                <c:pt idx="0">
                  <c:v>0</c:v>
                </c:pt>
                <c:pt idx="1">
                  <c:v>2.115596183465685E-4</c:v>
                </c:pt>
                <c:pt idx="2">
                  <c:v>2.8187100581063913E-4</c:v>
                </c:pt>
                <c:pt idx="3">
                  <c:v>3.3749037413367204E-4</c:v>
                </c:pt>
                <c:pt idx="4">
                  <c:v>3.8610702749192444E-4</c:v>
                </c:pt>
                <c:pt idx="5">
                  <c:v>4.5787831513260528E-4</c:v>
                </c:pt>
                <c:pt idx="6">
                  <c:v>5.2167043340866812E-4</c:v>
                </c:pt>
                <c:pt idx="7">
                  <c:v>5.5391000000000001E-4</c:v>
                </c:pt>
                <c:pt idx="8">
                  <c:v>5.8306999999999999E-4</c:v>
                </c:pt>
                <c:pt idx="9">
                  <c:v>6.1378999999999991E-4</c:v>
                </c:pt>
                <c:pt idx="10">
                  <c:v>6.7283999999999996E-4</c:v>
                </c:pt>
                <c:pt idx="11">
                  <c:v>7.3542645735426456E-4</c:v>
                </c:pt>
                <c:pt idx="12">
                  <c:v>7.5257474252574748E-4</c:v>
                </c:pt>
                <c:pt idx="13">
                  <c:v>7.8758124187581244E-4</c:v>
                </c:pt>
                <c:pt idx="14">
                  <c:v>8.4156584341565845E-4</c:v>
                </c:pt>
                <c:pt idx="15">
                  <c:v>8.994600539946005E-4</c:v>
                </c:pt>
                <c:pt idx="16">
                  <c:v>9.5135972805438906E-4</c:v>
                </c:pt>
                <c:pt idx="17">
                  <c:v>9.6290741851629664E-4</c:v>
                </c:pt>
                <c:pt idx="18">
                  <c:v>9.7794441111777645E-4</c:v>
                </c:pt>
                <c:pt idx="19">
                  <c:v>9.950014995501349E-4</c:v>
                </c:pt>
                <c:pt idx="20">
                  <c:v>1.0114965510346896E-3</c:v>
                </c:pt>
                <c:pt idx="21">
                  <c:v>1.0269919024292714E-3</c:v>
                </c:pt>
                <c:pt idx="22">
                  <c:v>1.0414875537338799E-3</c:v>
                </c:pt>
                <c:pt idx="23">
                  <c:v>1.0545781687325069E-3</c:v>
                </c:pt>
                <c:pt idx="24">
                  <c:v>1.0665733706517392E-3</c:v>
                </c:pt>
                <c:pt idx="25">
                  <c:v>1.0769692123150738E-3</c:v>
                </c:pt>
                <c:pt idx="26">
                  <c:v>1.0858656537385046E-3</c:v>
                </c:pt>
                <c:pt idx="27">
                  <c:v>1.093062774890044E-3</c:v>
                </c:pt>
                <c:pt idx="28">
                  <c:v>1.0985605757696921E-3</c:v>
                </c:pt>
                <c:pt idx="29">
                  <c:v>1.1022590963614555E-3</c:v>
                </c:pt>
                <c:pt idx="30">
                  <c:v>1.1040583766493404E-3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TOUGH!$M$133:$M$163</c:f>
              <c:numCache>
                <c:formatCode>0.00E+00</c:formatCode>
                <c:ptCount val="31"/>
                <c:pt idx="0">
                  <c:v>0</c:v>
                </c:pt>
                <c:pt idx="1">
                  <c:v>2.1934176000000001E-4</c:v>
                </c:pt>
                <c:pt idx="2">
                  <c:v>3.2288393000000002E-4</c:v>
                </c:pt>
                <c:pt idx="3">
                  <c:v>4.2051021E-4</c:v>
                </c:pt>
                <c:pt idx="4">
                  <c:v>4.7703790999999998E-4</c:v>
                </c:pt>
                <c:pt idx="5">
                  <c:v>5.3891792999999995E-4</c:v>
                </c:pt>
                <c:pt idx="6">
                  <c:v>6.2829803E-4</c:v>
                </c:pt>
                <c:pt idx="7">
                  <c:v>7.030456E-4</c:v>
                </c:pt>
                <c:pt idx="8">
                  <c:v>7.3312330000000002E-4</c:v>
                </c:pt>
                <c:pt idx="9">
                  <c:v>7.4739011999999997E-4</c:v>
                </c:pt>
                <c:pt idx="10">
                  <c:v>7.7506098000000004E-4</c:v>
                </c:pt>
                <c:pt idx="11">
                  <c:v>8.0594697999999997E-4</c:v>
                </c:pt>
                <c:pt idx="12">
                  <c:v>8.3846411000000002E-4</c:v>
                </c:pt>
                <c:pt idx="13">
                  <c:v>8.6887539000000003E-4</c:v>
                </c:pt>
                <c:pt idx="14">
                  <c:v>8.9489729E-4</c:v>
                </c:pt>
                <c:pt idx="15">
                  <c:v>9.5144101999999995E-4</c:v>
                </c:pt>
                <c:pt idx="16">
                  <c:v>9.6827795999999999E-4</c:v>
                </c:pt>
                <c:pt idx="17">
                  <c:v>9.8877333000000006E-4</c:v>
                </c:pt>
                <c:pt idx="18">
                  <c:v>1.0103257999999999E-3</c:v>
                </c:pt>
                <c:pt idx="19">
                  <c:v>1.0310320000000001E-3</c:v>
                </c:pt>
                <c:pt idx="20">
                  <c:v>1.0507044999999999E-3</c:v>
                </c:pt>
                <c:pt idx="21">
                  <c:v>1.0691813999999999E-3</c:v>
                </c:pt>
                <c:pt idx="22">
                  <c:v>1.0863111E-3</c:v>
                </c:pt>
                <c:pt idx="23">
                  <c:v>1.1019533E-3</c:v>
                </c:pt>
                <c:pt idx="24">
                  <c:v>1.1159723999999999E-3</c:v>
                </c:pt>
                <c:pt idx="25">
                  <c:v>1.1282454000000001E-3</c:v>
                </c:pt>
                <c:pt idx="26">
                  <c:v>1.1386591E-3</c:v>
                </c:pt>
                <c:pt idx="27">
                  <c:v>1.1471151E-3</c:v>
                </c:pt>
                <c:pt idx="28">
                  <c:v>1.1535293E-3</c:v>
                </c:pt>
                <c:pt idx="29">
                  <c:v>1.15784E-3</c:v>
                </c:pt>
                <c:pt idx="30">
                  <c:v>1.1600041999999999E-3</c:v>
                </c:pt>
              </c:numCache>
            </c:numRef>
          </c:yVal>
        </c:ser>
        <c:ser>
          <c:idx val="0"/>
          <c:order val="3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'MH21'!$A$133:$A$162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'MH21'!$F$133:$F$162</c:f>
              <c:numCache>
                <c:formatCode>General</c:formatCode>
                <c:ptCount val="30"/>
                <c:pt idx="0">
                  <c:v>1.5347099999999999E-4</c:v>
                </c:pt>
                <c:pt idx="1">
                  <c:v>2.1905399999999999E-4</c:v>
                </c:pt>
                <c:pt idx="2">
                  <c:v>3.1655499999999999E-4</c:v>
                </c:pt>
                <c:pt idx="3">
                  <c:v>3.9518499999999999E-4</c:v>
                </c:pt>
                <c:pt idx="4">
                  <c:v>4.6565899999999999E-4</c:v>
                </c:pt>
                <c:pt idx="5">
                  <c:v>5.3012299999999997E-4</c:v>
                </c:pt>
                <c:pt idx="6">
                  <c:v>5.8922300000000005E-4</c:v>
                </c:pt>
                <c:pt idx="7">
                  <c:v>6.4235099999999999E-4</c:v>
                </c:pt>
                <c:pt idx="8">
                  <c:v>6.8822200000000005E-4</c:v>
                </c:pt>
                <c:pt idx="9">
                  <c:v>7.2615600000000005E-4</c:v>
                </c:pt>
                <c:pt idx="10">
                  <c:v>7.5693600000000005E-4</c:v>
                </c:pt>
                <c:pt idx="11">
                  <c:v>7.8249099999999996E-4</c:v>
                </c:pt>
                <c:pt idx="12">
                  <c:v>8.0542600000000004E-4</c:v>
                </c:pt>
                <c:pt idx="13">
                  <c:v>8.2449200000000002E-4</c:v>
                </c:pt>
                <c:pt idx="14">
                  <c:v>8.42773E-4</c:v>
                </c:pt>
                <c:pt idx="15">
                  <c:v>8.6059999999999999E-4</c:v>
                </c:pt>
                <c:pt idx="16">
                  <c:v>8.7788799999999995E-4</c:v>
                </c:pt>
                <c:pt idx="17">
                  <c:v>8.9455600000000002E-4</c:v>
                </c:pt>
                <c:pt idx="18">
                  <c:v>9.1051999999999995E-4</c:v>
                </c:pt>
                <c:pt idx="19">
                  <c:v>9.2569500000000003E-4</c:v>
                </c:pt>
                <c:pt idx="20">
                  <c:v>9.3999600000000002E-4</c:v>
                </c:pt>
                <c:pt idx="21">
                  <c:v>9.5333799999999997E-4</c:v>
                </c:pt>
                <c:pt idx="22">
                  <c:v>9.6563499999999995E-4</c:v>
                </c:pt>
                <c:pt idx="23">
                  <c:v>9.7680699999999989E-4</c:v>
                </c:pt>
                <c:pt idx="24">
                  <c:v>9.8677500000000007E-4</c:v>
                </c:pt>
                <c:pt idx="25">
                  <c:v>9.9546599999999997E-4</c:v>
                </c:pt>
                <c:pt idx="26">
                  <c:v>1.00281E-3</c:v>
                </c:pt>
                <c:pt idx="27">
                  <c:v>1.00876E-3</c:v>
                </c:pt>
                <c:pt idx="28">
                  <c:v>1.01326E-3</c:v>
                </c:pt>
                <c:pt idx="29">
                  <c:v>1.01628E-3</c:v>
                </c:pt>
              </c:numCache>
            </c:numRef>
          </c:yVal>
        </c:ser>
        <c:ser>
          <c:idx val="1"/>
          <c:order val="4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STARS!$A$38:$A$67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STARS!$AF$134:$AF$163</c:f>
              <c:numCache>
                <c:formatCode>General</c:formatCode>
                <c:ptCount val="30"/>
                <c:pt idx="0">
                  <c:v>1.7602044444444442E-4</c:v>
                </c:pt>
                <c:pt idx="1">
                  <c:v>2.2397066666666663E-2</c:v>
                </c:pt>
                <c:pt idx="2">
                  <c:v>6.4908355555555561E-4</c:v>
                </c:pt>
                <c:pt idx="3">
                  <c:v>6.5582666666666662E-4</c:v>
                </c:pt>
                <c:pt idx="4">
                  <c:v>7.1101955555555557E-4</c:v>
                </c:pt>
                <c:pt idx="5">
                  <c:v>7.4445688888888893E-4</c:v>
                </c:pt>
                <c:pt idx="6">
                  <c:v>8.0756533333333326E-4</c:v>
                </c:pt>
                <c:pt idx="7">
                  <c:v>8.5578311111111113E-4</c:v>
                </c:pt>
                <c:pt idx="8">
                  <c:v>8.6932799999999994E-4</c:v>
                </c:pt>
                <c:pt idx="9">
                  <c:v>8.8289511111111106E-4</c:v>
                </c:pt>
                <c:pt idx="10">
                  <c:v>8.9638222222222222E-4</c:v>
                </c:pt>
                <c:pt idx="11">
                  <c:v>9.0969777777777773E-4</c:v>
                </c:pt>
                <c:pt idx="12">
                  <c:v>9.2267555555555552E-4</c:v>
                </c:pt>
                <c:pt idx="13">
                  <c:v>9.3527999999999992E-4</c:v>
                </c:pt>
                <c:pt idx="14">
                  <c:v>9.4749333333333336E-4</c:v>
                </c:pt>
                <c:pt idx="15">
                  <c:v>9.5926222222222218E-4</c:v>
                </c:pt>
                <c:pt idx="16">
                  <c:v>9.7048888888888885E-4</c:v>
                </c:pt>
                <c:pt idx="17">
                  <c:v>9.8111111111111099E-4</c:v>
                </c:pt>
                <c:pt idx="18">
                  <c:v>9.9109333333333334E-4</c:v>
                </c:pt>
                <c:pt idx="19">
                  <c:v>1.0004E-3</c:v>
                </c:pt>
                <c:pt idx="20">
                  <c:v>1.0089955555555555E-3</c:v>
                </c:pt>
                <c:pt idx="21">
                  <c:v>1.0168444444444444E-3</c:v>
                </c:pt>
                <c:pt idx="22">
                  <c:v>1.0239111111111109E-3</c:v>
                </c:pt>
                <c:pt idx="23">
                  <c:v>1.030151111111111E-3</c:v>
                </c:pt>
                <c:pt idx="24">
                  <c:v>1.0355822222222221E-3</c:v>
                </c:pt>
                <c:pt idx="25">
                  <c:v>1.0401333333333333E-3</c:v>
                </c:pt>
                <c:pt idx="26">
                  <c:v>1.0438222222222222E-3</c:v>
                </c:pt>
                <c:pt idx="27">
                  <c:v>1.0466577777777778E-3</c:v>
                </c:pt>
                <c:pt idx="28">
                  <c:v>1.0485777777777777E-3</c:v>
                </c:pt>
                <c:pt idx="29">
                  <c:v>1.0495555555555555E-3</c:v>
                </c:pt>
              </c:numCache>
            </c:numRef>
          </c:yVal>
        </c:ser>
        <c:ser>
          <c:idx val="2"/>
          <c:order val="5"/>
          <c:tx>
            <c:v>UH_20m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UHoust!$I$100:$I$129</c:f>
              <c:numCache>
                <c:formatCode>General</c:formatCode>
                <c:ptCount val="30"/>
                <c:pt idx="0">
                  <c:v>2.5826700000000001E-4</c:v>
                </c:pt>
                <c:pt idx="1">
                  <c:v>3.4824600000000003E-4</c:v>
                </c:pt>
                <c:pt idx="2">
                  <c:v>4.4394399999999999E-4</c:v>
                </c:pt>
                <c:pt idx="3">
                  <c:v>5.2937399999999999E-4</c:v>
                </c:pt>
                <c:pt idx="4">
                  <c:v>6.0772099999999998E-4</c:v>
                </c:pt>
                <c:pt idx="5">
                  <c:v>6.8061200000000004E-4</c:v>
                </c:pt>
                <c:pt idx="6">
                  <c:v>7.4906899999999999E-4</c:v>
                </c:pt>
                <c:pt idx="7">
                  <c:v>8.1379200000000003E-4</c:v>
                </c:pt>
                <c:pt idx="8">
                  <c:v>8.7520999999999996E-4</c:v>
                </c:pt>
                <c:pt idx="9">
                  <c:v>9.3340199999999995E-4</c:v>
                </c:pt>
                <c:pt idx="10">
                  <c:v>9.8769000000000005E-4</c:v>
                </c:pt>
                <c:pt idx="11">
                  <c:v>1.0330700000000001E-3</c:v>
                </c:pt>
                <c:pt idx="12">
                  <c:v>1.0501900000000001E-3</c:v>
                </c:pt>
                <c:pt idx="13">
                  <c:v>1.06645E-3</c:v>
                </c:pt>
                <c:pt idx="14">
                  <c:v>1.08231E-3</c:v>
                </c:pt>
                <c:pt idx="15">
                  <c:v>1.09757E-3</c:v>
                </c:pt>
                <c:pt idx="16">
                  <c:v>1.1121099999999999E-3</c:v>
                </c:pt>
                <c:pt idx="17">
                  <c:v>1.1258500000000001E-3</c:v>
                </c:pt>
                <c:pt idx="18">
                  <c:v>1.1387299999999999E-3</c:v>
                </c:pt>
                <c:pt idx="19">
                  <c:v>1.1506800000000001E-3</c:v>
                </c:pt>
                <c:pt idx="20">
                  <c:v>1.1616700000000001E-3</c:v>
                </c:pt>
                <c:pt idx="21">
                  <c:v>1.1716599999999999E-3</c:v>
                </c:pt>
                <c:pt idx="22">
                  <c:v>1.1806099999999999E-3</c:v>
                </c:pt>
                <c:pt idx="23">
                  <c:v>1.1884899999999999E-3</c:v>
                </c:pt>
                <c:pt idx="24">
                  <c:v>1.1952899999999999E-3</c:v>
                </c:pt>
                <c:pt idx="25">
                  <c:v>1.2009900000000001E-3</c:v>
                </c:pt>
                <c:pt idx="26">
                  <c:v>1.2055600000000001E-3</c:v>
                </c:pt>
                <c:pt idx="27">
                  <c:v>1.209E-3</c:v>
                </c:pt>
                <c:pt idx="28">
                  <c:v>1.2113E-3</c:v>
                </c:pt>
                <c:pt idx="29">
                  <c:v>1.2124499999999999E-3</c:v>
                </c:pt>
              </c:numCache>
            </c:numRef>
          </c:yVal>
        </c:ser>
        <c:axId val="98773248"/>
        <c:axId val="98783616"/>
      </c:scatterChart>
      <c:valAx>
        <c:axId val="98773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7682165557119927"/>
              <c:y val="0.9422336328626443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783616"/>
        <c:crosses val="autoZero"/>
        <c:crossBetween val="midCat"/>
      </c:valAx>
      <c:valAx>
        <c:axId val="98783616"/>
        <c:scaling>
          <c:orientation val="minMax"/>
        </c:scaling>
        <c:axPos val="l"/>
        <c:numFmt formatCode="0.0E+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773248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038674033149172"/>
          <c:y val="6.5552740370403609E-2"/>
          <c:w val="0.80773480662983421"/>
          <c:h val="0.8239079721064454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STOMP!$J$165:$J$195</c:f>
              <c:numCache>
                <c:formatCode>0.0000E+00</c:formatCode>
                <c:ptCount val="31"/>
                <c:pt idx="0">
                  <c:v>1.45739E-3</c:v>
                </c:pt>
                <c:pt idx="1">
                  <c:v>2.3195900000000001E-4</c:v>
                </c:pt>
                <c:pt idx="2">
                  <c:v>3.3048099999999998E-4</c:v>
                </c:pt>
                <c:pt idx="3">
                  <c:v>4.1431299999999998E-4</c:v>
                </c:pt>
                <c:pt idx="4">
                  <c:v>4.90111E-4</c:v>
                </c:pt>
                <c:pt idx="5">
                  <c:v>5.5775400000000004E-4</c:v>
                </c:pt>
                <c:pt idx="6">
                  <c:v>6.2032299999999999E-4</c:v>
                </c:pt>
                <c:pt idx="7">
                  <c:v>6.7870599999999995E-4</c:v>
                </c:pt>
                <c:pt idx="8">
                  <c:v>7.3394499999999995E-4</c:v>
                </c:pt>
                <c:pt idx="9">
                  <c:v>7.8407399999999995E-4</c:v>
                </c:pt>
                <c:pt idx="10">
                  <c:v>8.2984900000000002E-4</c:v>
                </c:pt>
                <c:pt idx="11">
                  <c:v>8.7155299999999995E-4</c:v>
                </c:pt>
                <c:pt idx="12">
                  <c:v>9.1118700000000004E-4</c:v>
                </c:pt>
                <c:pt idx="13">
                  <c:v>9.5381899999999996E-4</c:v>
                </c:pt>
                <c:pt idx="14">
                  <c:v>9.8467400000000005E-4</c:v>
                </c:pt>
                <c:pt idx="15">
                  <c:v>9.9878300000000005E-4</c:v>
                </c:pt>
                <c:pt idx="16">
                  <c:v>1.0120299999999999E-3</c:v>
                </c:pt>
                <c:pt idx="17">
                  <c:v>1.0240200000000001E-3</c:v>
                </c:pt>
                <c:pt idx="18">
                  <c:v>1.03545E-3</c:v>
                </c:pt>
                <c:pt idx="19">
                  <c:v>1.0464000000000001E-3</c:v>
                </c:pt>
                <c:pt idx="20">
                  <c:v>1.0566200000000001E-3</c:v>
                </c:pt>
                <c:pt idx="21">
                  <c:v>1.06601E-3</c:v>
                </c:pt>
                <c:pt idx="22">
                  <c:v>1.0746900000000001E-3</c:v>
                </c:pt>
                <c:pt idx="23">
                  <c:v>1.08255E-3</c:v>
                </c:pt>
                <c:pt idx="24">
                  <c:v>1.0895E-3</c:v>
                </c:pt>
                <c:pt idx="25">
                  <c:v>1.09552E-3</c:v>
                </c:pt>
                <c:pt idx="26">
                  <c:v>1.10056E-3</c:v>
                </c:pt>
                <c:pt idx="27">
                  <c:v>1.1047299999999999E-3</c:v>
                </c:pt>
                <c:pt idx="28">
                  <c:v>1.10789E-3</c:v>
                </c:pt>
                <c:pt idx="29">
                  <c:v>1.1100000000000001E-3</c:v>
                </c:pt>
                <c:pt idx="30">
                  <c:v>1.1110600000000001E-3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HydResSim!$AD$165:$AD$195</c:f>
              <c:numCache>
                <c:formatCode>0.0000E+00</c:formatCode>
                <c:ptCount val="31"/>
                <c:pt idx="0">
                  <c:v>0</c:v>
                </c:pt>
                <c:pt idx="1">
                  <c:v>2.0631475777093251E-4</c:v>
                </c:pt>
                <c:pt idx="2">
                  <c:v>2.6893227187262467E-4</c:v>
                </c:pt>
                <c:pt idx="3">
                  <c:v>3.1548154815481548E-4</c:v>
                </c:pt>
                <c:pt idx="4">
                  <c:v>3.5614849187935038E-4</c:v>
                </c:pt>
                <c:pt idx="5">
                  <c:v>4.1635498129887789E-4</c:v>
                </c:pt>
                <c:pt idx="6">
                  <c:v>4.69378775151006E-4</c:v>
                </c:pt>
                <c:pt idx="7">
                  <c:v>4.9593487804634143E-4</c:v>
                </c:pt>
                <c:pt idx="8">
                  <c:v>5.2004040080801616E-4</c:v>
                </c:pt>
                <c:pt idx="9">
                  <c:v>5.4571545715457158E-4</c:v>
                </c:pt>
                <c:pt idx="10">
                  <c:v>5.9572E-4</c:v>
                </c:pt>
                <c:pt idx="11">
                  <c:v>6.4832999999999991E-4</c:v>
                </c:pt>
                <c:pt idx="12">
                  <c:v>6.6252999999999993E-4</c:v>
                </c:pt>
                <c:pt idx="13">
                  <c:v>6.9247075292470754E-4</c:v>
                </c:pt>
                <c:pt idx="14">
                  <c:v>7.4046595340465952E-4</c:v>
                </c:pt>
                <c:pt idx="15">
                  <c:v>7.9477052294770519E-4</c:v>
                </c:pt>
                <c:pt idx="16">
                  <c:v>8.4091590840915901E-4</c:v>
                </c:pt>
                <c:pt idx="17">
                  <c:v>8.4941505849415056E-4</c:v>
                </c:pt>
                <c:pt idx="18">
                  <c:v>8.6652334766523342E-4</c:v>
                </c:pt>
                <c:pt idx="19">
                  <c:v>8.7340265973402653E-4</c:v>
                </c:pt>
                <c:pt idx="20">
                  <c:v>9.004999500049995E-4</c:v>
                </c:pt>
                <c:pt idx="21">
                  <c:v>9.130586941305869E-4</c:v>
                </c:pt>
                <c:pt idx="22">
                  <c:v>9.2084791520847913E-4</c:v>
                </c:pt>
                <c:pt idx="23">
                  <c:v>9.5135972805438906E-4</c:v>
                </c:pt>
                <c:pt idx="24">
                  <c:v>9.5235952809438111E-4</c:v>
                </c:pt>
                <c:pt idx="25">
                  <c:v>9.5344931013797236E-4</c:v>
                </c:pt>
                <c:pt idx="26">
                  <c:v>9.5444911017796442E-4</c:v>
                </c:pt>
                <c:pt idx="27">
                  <c:v>9.5529894021195748E-4</c:v>
                </c:pt>
                <c:pt idx="28">
                  <c:v>9.5594881023795234E-4</c:v>
                </c:pt>
                <c:pt idx="29">
                  <c:v>9.5639872025594886E-4</c:v>
                </c:pt>
                <c:pt idx="30">
                  <c:v>9.5661867626474701E-4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TOUGH!$M$165:$M$195</c:f>
              <c:numCache>
                <c:formatCode>0.00E+00</c:formatCode>
                <c:ptCount val="31"/>
                <c:pt idx="0">
                  <c:v>0</c:v>
                </c:pt>
                <c:pt idx="1">
                  <c:v>2.1254507000000001E-4</c:v>
                </c:pt>
                <c:pt idx="2">
                  <c:v>3.0574379000000002E-4</c:v>
                </c:pt>
                <c:pt idx="3">
                  <c:v>3.8915641999999999E-4</c:v>
                </c:pt>
                <c:pt idx="4">
                  <c:v>4.3651142E-4</c:v>
                </c:pt>
                <c:pt idx="5">
                  <c:v>4.8844076999999999E-4</c:v>
                </c:pt>
                <c:pt idx="6">
                  <c:v>5.6289416999999995E-4</c:v>
                </c:pt>
                <c:pt idx="7">
                  <c:v>6.2337921999999996E-4</c:v>
                </c:pt>
                <c:pt idx="8">
                  <c:v>6.4675048000000001E-4</c:v>
                </c:pt>
                <c:pt idx="9">
                  <c:v>6.5749709999999998E-4</c:v>
                </c:pt>
                <c:pt idx="10">
                  <c:v>6.7882022999999996E-4</c:v>
                </c:pt>
                <c:pt idx="11">
                  <c:v>7.0238093000000003E-4</c:v>
                </c:pt>
                <c:pt idx="12">
                  <c:v>7.2665242E-4</c:v>
                </c:pt>
                <c:pt idx="13">
                  <c:v>7.4876623000000005E-4</c:v>
                </c:pt>
                <c:pt idx="14">
                  <c:v>7.6726889000000001E-4</c:v>
                </c:pt>
                <c:pt idx="15">
                  <c:v>7.8381774999999995E-4</c:v>
                </c:pt>
                <c:pt idx="16">
                  <c:v>8.0543751999999998E-4</c:v>
                </c:pt>
                <c:pt idx="17">
                  <c:v>8.4939512999999999E-4</c:v>
                </c:pt>
                <c:pt idx="18">
                  <c:v>8.5914035E-4</c:v>
                </c:pt>
                <c:pt idx="19">
                  <c:v>9.0528256999999998E-4</c:v>
                </c:pt>
                <c:pt idx="20">
                  <c:v>9.1830815E-4</c:v>
                </c:pt>
                <c:pt idx="21">
                  <c:v>9.5144101999999995E-4</c:v>
                </c:pt>
                <c:pt idx="22">
                  <c:v>9.5288527999999996E-4</c:v>
                </c:pt>
                <c:pt idx="23">
                  <c:v>9.5502928E-4</c:v>
                </c:pt>
                <c:pt idx="24">
                  <c:v>9.5722273999999995E-4</c:v>
                </c:pt>
                <c:pt idx="25">
                  <c:v>9.5925833999999999E-4</c:v>
                </c:pt>
                <c:pt idx="26">
                  <c:v>9.6104534000000005E-4</c:v>
                </c:pt>
                <c:pt idx="27">
                  <c:v>9.6253124999999995E-4</c:v>
                </c:pt>
                <c:pt idx="28">
                  <c:v>9.6367854000000005E-4</c:v>
                </c:pt>
                <c:pt idx="29">
                  <c:v>9.6446073E-4</c:v>
                </c:pt>
                <c:pt idx="30">
                  <c:v>9.6485907999999999E-4</c:v>
                </c:pt>
              </c:numCache>
            </c:numRef>
          </c:yVal>
        </c:ser>
        <c:ser>
          <c:idx val="0"/>
          <c:order val="3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'MH21'!$F$165:$F$195</c:f>
              <c:numCache>
                <c:formatCode>General</c:formatCode>
                <c:ptCount val="31"/>
                <c:pt idx="0">
                  <c:v>1.5347099999999999E-4</c:v>
                </c:pt>
                <c:pt idx="1">
                  <c:v>2.0914300000000001E-4</c:v>
                </c:pt>
                <c:pt idx="2">
                  <c:v>2.9799299999999998E-4</c:v>
                </c:pt>
                <c:pt idx="3">
                  <c:v>3.65979E-4</c:v>
                </c:pt>
                <c:pt idx="4">
                  <c:v>4.2568800000000002E-4</c:v>
                </c:pt>
                <c:pt idx="5">
                  <c:v>4.7944399999999999E-4</c:v>
                </c:pt>
                <c:pt idx="6">
                  <c:v>5.2840500000000002E-4</c:v>
                </c:pt>
                <c:pt idx="7">
                  <c:v>5.7316799999999998E-4</c:v>
                </c:pt>
                <c:pt idx="8">
                  <c:v>6.1386700000000004E-4</c:v>
                </c:pt>
                <c:pt idx="9">
                  <c:v>6.5014700000000001E-4</c:v>
                </c:pt>
                <c:pt idx="10">
                  <c:v>6.8143700000000001E-4</c:v>
                </c:pt>
                <c:pt idx="11">
                  <c:v>7.07554E-4</c:v>
                </c:pt>
                <c:pt idx="12">
                  <c:v>7.2914500000000005E-4</c:v>
                </c:pt>
                <c:pt idx="13">
                  <c:v>7.4724199999999996E-4</c:v>
                </c:pt>
                <c:pt idx="14">
                  <c:v>7.6249499999999997E-4</c:v>
                </c:pt>
                <c:pt idx="15">
                  <c:v>7.7536499999999997E-4</c:v>
                </c:pt>
                <c:pt idx="16">
                  <c:v>7.8625500000000003E-4</c:v>
                </c:pt>
                <c:pt idx="17">
                  <c:v>7.9557E-4</c:v>
                </c:pt>
                <c:pt idx="18">
                  <c:v>8.0374099999999996E-4</c:v>
                </c:pt>
                <c:pt idx="19">
                  <c:v>8.1046700000000005E-4</c:v>
                </c:pt>
                <c:pt idx="20">
                  <c:v>8.1614899999999995E-4</c:v>
                </c:pt>
                <c:pt idx="21">
                  <c:v>8.2143500000000003E-4</c:v>
                </c:pt>
                <c:pt idx="22">
                  <c:v>8.2629199999999996E-4</c:v>
                </c:pt>
                <c:pt idx="23">
                  <c:v>8.3068900000000002E-4</c:v>
                </c:pt>
                <c:pt idx="24">
                  <c:v>8.34599E-4</c:v>
                </c:pt>
                <c:pt idx="25">
                  <c:v>8.3799600000000003E-4</c:v>
                </c:pt>
                <c:pt idx="26">
                  <c:v>8.4086000000000002E-4</c:v>
                </c:pt>
                <c:pt idx="27">
                  <c:v>8.43172E-4</c:v>
                </c:pt>
                <c:pt idx="28">
                  <c:v>8.4491799999999995E-4</c:v>
                </c:pt>
                <c:pt idx="29">
                  <c:v>8.4608700000000003E-4</c:v>
                </c:pt>
                <c:pt idx="30">
                  <c:v>8.4667300000000004E-4</c:v>
                </c:pt>
              </c:numCache>
            </c:numRef>
          </c:yVal>
        </c:ser>
        <c:ser>
          <c:idx val="1"/>
          <c:order val="4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STARS!$A$38:$A$67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STARS!$AF$166:$AF$195</c:f>
              <c:numCache>
                <c:formatCode>General</c:formatCode>
                <c:ptCount val="30"/>
                <c:pt idx="0">
                  <c:v>8.2370577777777783E-5</c:v>
                </c:pt>
                <c:pt idx="1">
                  <c:v>2.2397066666666663E-2</c:v>
                </c:pt>
                <c:pt idx="2">
                  <c:v>6.4908355555555561E-4</c:v>
                </c:pt>
                <c:pt idx="3">
                  <c:v>6.5582666666666662E-4</c:v>
                </c:pt>
                <c:pt idx="4">
                  <c:v>7.1101955555555557E-4</c:v>
                </c:pt>
                <c:pt idx="5">
                  <c:v>7.4445688888888893E-4</c:v>
                </c:pt>
                <c:pt idx="6">
                  <c:v>8.0756533333333326E-4</c:v>
                </c:pt>
                <c:pt idx="7">
                  <c:v>8.5780088888888885E-4</c:v>
                </c:pt>
                <c:pt idx="8">
                  <c:v>8.6459111111111115E-4</c:v>
                </c:pt>
                <c:pt idx="9">
                  <c:v>8.7099288888888883E-4</c:v>
                </c:pt>
                <c:pt idx="10">
                  <c:v>8.7688177777777777E-4</c:v>
                </c:pt>
                <c:pt idx="11">
                  <c:v>8.8242933333333327E-4</c:v>
                </c:pt>
                <c:pt idx="12">
                  <c:v>8.8758399999999986E-4</c:v>
                </c:pt>
                <c:pt idx="13">
                  <c:v>8.9280888888888885E-4</c:v>
                </c:pt>
                <c:pt idx="14">
                  <c:v>8.9823999999999991E-4</c:v>
                </c:pt>
                <c:pt idx="15">
                  <c:v>9.0315555555555544E-4</c:v>
                </c:pt>
                <c:pt idx="16">
                  <c:v>9.0757333333333333E-4</c:v>
                </c:pt>
                <c:pt idx="17">
                  <c:v>9.1149333333333325E-4</c:v>
                </c:pt>
                <c:pt idx="18">
                  <c:v>9.147999999999999E-4</c:v>
                </c:pt>
                <c:pt idx="19">
                  <c:v>9.1742222222222216E-4</c:v>
                </c:pt>
                <c:pt idx="20">
                  <c:v>9.2060444444444435E-4</c:v>
                </c:pt>
                <c:pt idx="21">
                  <c:v>9.2425777777777778E-4</c:v>
                </c:pt>
                <c:pt idx="22">
                  <c:v>9.2793777777777772E-4</c:v>
                </c:pt>
                <c:pt idx="23">
                  <c:v>9.3145777777777785E-4</c:v>
                </c:pt>
                <c:pt idx="24">
                  <c:v>9.3475555555555545E-4</c:v>
                </c:pt>
                <c:pt idx="25">
                  <c:v>9.371999999999999E-4</c:v>
                </c:pt>
                <c:pt idx="26">
                  <c:v>9.388799999999999E-4</c:v>
                </c:pt>
                <c:pt idx="27">
                  <c:v>9.4071999999999992E-4</c:v>
                </c:pt>
                <c:pt idx="28">
                  <c:v>9.4173333333333331E-4</c:v>
                </c:pt>
                <c:pt idx="29">
                  <c:v>9.419733333333334E-4</c:v>
                </c:pt>
              </c:numCache>
            </c:numRef>
          </c:yVal>
        </c:ser>
        <c:ser>
          <c:idx val="2"/>
          <c:order val="5"/>
          <c:tx>
            <c:v>UH_30m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UHoust!$I$132:$I$161</c:f>
              <c:numCache>
                <c:formatCode>General</c:formatCode>
                <c:ptCount val="30"/>
                <c:pt idx="0">
                  <c:v>2.4807699999999998E-4</c:v>
                </c:pt>
                <c:pt idx="1">
                  <c:v>3.2083300000000002E-4</c:v>
                </c:pt>
                <c:pt idx="2">
                  <c:v>4.0233199999999998E-4</c:v>
                </c:pt>
                <c:pt idx="3">
                  <c:v>4.73826E-4</c:v>
                </c:pt>
                <c:pt idx="4">
                  <c:v>5.3837799999999995E-4</c:v>
                </c:pt>
                <c:pt idx="5">
                  <c:v>5.9749900000000003E-4</c:v>
                </c:pt>
                <c:pt idx="6">
                  <c:v>6.5211200000000005E-4</c:v>
                </c:pt>
                <c:pt idx="7">
                  <c:v>7.0283800000000001E-4</c:v>
                </c:pt>
                <c:pt idx="8">
                  <c:v>7.5011900000000005E-4</c:v>
                </c:pt>
                <c:pt idx="9">
                  <c:v>7.9432000000000005E-4</c:v>
                </c:pt>
                <c:pt idx="10">
                  <c:v>8.3576199999999998E-4</c:v>
                </c:pt>
                <c:pt idx="11">
                  <c:v>8.7469700000000002E-4</c:v>
                </c:pt>
                <c:pt idx="12">
                  <c:v>9.1132300000000002E-4</c:v>
                </c:pt>
                <c:pt idx="13">
                  <c:v>9.4579699999999996E-4</c:v>
                </c:pt>
                <c:pt idx="14">
                  <c:v>9.7819700000000009E-4</c:v>
                </c:pt>
                <c:pt idx="15">
                  <c:v>1.0083E-3</c:v>
                </c:pt>
                <c:pt idx="16">
                  <c:v>1.0330700000000001E-3</c:v>
                </c:pt>
                <c:pt idx="17">
                  <c:v>1.03601E-3</c:v>
                </c:pt>
                <c:pt idx="18">
                  <c:v>1.03922E-3</c:v>
                </c:pt>
                <c:pt idx="19">
                  <c:v>1.04243E-3</c:v>
                </c:pt>
                <c:pt idx="20">
                  <c:v>1.04549E-3</c:v>
                </c:pt>
                <c:pt idx="21">
                  <c:v>1.0483300000000001E-3</c:v>
                </c:pt>
                <c:pt idx="22">
                  <c:v>1.0509199999999999E-3</c:v>
                </c:pt>
                <c:pt idx="23">
                  <c:v>1.05324E-3</c:v>
                </c:pt>
                <c:pt idx="24">
                  <c:v>1.0552700000000001E-3</c:v>
                </c:pt>
                <c:pt idx="25">
                  <c:v>1.0569900000000001E-3</c:v>
                </c:pt>
                <c:pt idx="26">
                  <c:v>1.05838E-3</c:v>
                </c:pt>
                <c:pt idx="27">
                  <c:v>1.0594300000000001E-3</c:v>
                </c:pt>
                <c:pt idx="28">
                  <c:v>1.06014E-3</c:v>
                </c:pt>
                <c:pt idx="29">
                  <c:v>1.0605E-3</c:v>
                </c:pt>
              </c:numCache>
            </c:numRef>
          </c:yVal>
        </c:ser>
        <c:axId val="98806784"/>
        <c:axId val="98837632"/>
      </c:scatterChart>
      <c:valAx>
        <c:axId val="988067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7845303867403316"/>
              <c:y val="0.9357331875931961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837632"/>
        <c:crosses val="autoZero"/>
        <c:crossBetween val="midCat"/>
      </c:valAx>
      <c:valAx>
        <c:axId val="98837632"/>
        <c:scaling>
          <c:orientation val="minMax"/>
        </c:scaling>
        <c:axPos val="l"/>
        <c:numFmt formatCode="0.0E+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80678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582795019741458"/>
          <c:y val="5.7766367137355584E-2"/>
          <c:w val="0.8145704144358944"/>
          <c:h val="0.83568677792041079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STOMP!$J$197:$J$227</c:f>
              <c:numCache>
                <c:formatCode>0.0000E+00</c:formatCode>
                <c:ptCount val="31"/>
                <c:pt idx="0">
                  <c:v>1.45739E-3</c:v>
                </c:pt>
                <c:pt idx="1">
                  <c:v>2.26961E-4</c:v>
                </c:pt>
                <c:pt idx="2">
                  <c:v>3.0101200000000002E-4</c:v>
                </c:pt>
                <c:pt idx="3">
                  <c:v>3.6385500000000001E-4</c:v>
                </c:pt>
                <c:pt idx="4">
                  <c:v>4.2031300000000001E-4</c:v>
                </c:pt>
                <c:pt idx="5">
                  <c:v>4.7037700000000001E-4</c:v>
                </c:pt>
                <c:pt idx="6">
                  <c:v>5.1648099999999995E-4</c:v>
                </c:pt>
                <c:pt idx="7">
                  <c:v>5.5952499999999995E-4</c:v>
                </c:pt>
                <c:pt idx="8">
                  <c:v>6.0053299999999999E-4</c:v>
                </c:pt>
                <c:pt idx="9">
                  <c:v>6.3834000000000004E-4</c:v>
                </c:pt>
                <c:pt idx="10">
                  <c:v>6.7375400000000004E-4</c:v>
                </c:pt>
                <c:pt idx="11">
                  <c:v>7.0687899999999999E-4</c:v>
                </c:pt>
                <c:pt idx="12">
                  <c:v>7.3778500000000002E-4</c:v>
                </c:pt>
                <c:pt idx="13">
                  <c:v>7.66718E-4</c:v>
                </c:pt>
                <c:pt idx="14">
                  <c:v>7.9397799999999998E-4</c:v>
                </c:pt>
                <c:pt idx="15">
                  <c:v>8.1964199999999998E-4</c:v>
                </c:pt>
                <c:pt idx="16">
                  <c:v>8.4427500000000002E-4</c:v>
                </c:pt>
                <c:pt idx="17">
                  <c:v>8.6695100000000003E-4</c:v>
                </c:pt>
                <c:pt idx="18">
                  <c:v>8.8828699999999997E-4</c:v>
                </c:pt>
                <c:pt idx="19">
                  <c:v>9.08919E-4</c:v>
                </c:pt>
                <c:pt idx="20">
                  <c:v>9.2815699999999998E-4</c:v>
                </c:pt>
                <c:pt idx="21">
                  <c:v>9.4625199999999997E-4</c:v>
                </c:pt>
                <c:pt idx="22">
                  <c:v>9.6396100000000005E-4</c:v>
                </c:pt>
                <c:pt idx="23">
                  <c:v>9.8379299999999995E-4</c:v>
                </c:pt>
                <c:pt idx="24">
                  <c:v>9.8486199999999998E-4</c:v>
                </c:pt>
                <c:pt idx="25">
                  <c:v>9.849119999999999E-4</c:v>
                </c:pt>
                <c:pt idx="26">
                  <c:v>9.8492900000000006E-4</c:v>
                </c:pt>
                <c:pt idx="27">
                  <c:v>9.8494500000000009E-4</c:v>
                </c:pt>
                <c:pt idx="28">
                  <c:v>9.8495700000000006E-4</c:v>
                </c:pt>
                <c:pt idx="29">
                  <c:v>9.849660000000001E-4</c:v>
                </c:pt>
                <c:pt idx="30">
                  <c:v>9.8496999999999994E-4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HydResSim!$AD$197:$AD$227</c:f>
              <c:numCache>
                <c:formatCode>0.0000E+00</c:formatCode>
                <c:ptCount val="31"/>
                <c:pt idx="0">
                  <c:v>0</c:v>
                </c:pt>
                <c:pt idx="1">
                  <c:v>1.9016190161901618E-4</c:v>
                </c:pt>
                <c:pt idx="2">
                  <c:v>2.1901066149260896E-4</c:v>
                </c:pt>
                <c:pt idx="3">
                  <c:v>2.3105003650474563E-4</c:v>
                </c:pt>
                <c:pt idx="4">
                  <c:v>2.4151139648154261E-4</c:v>
                </c:pt>
                <c:pt idx="5">
                  <c:v>2.5856102732327876E-4</c:v>
                </c:pt>
                <c:pt idx="6">
                  <c:v>2.7379285514261712E-4</c:v>
                </c:pt>
                <c:pt idx="7">
                  <c:v>2.8094090349938493E-4</c:v>
                </c:pt>
                <c:pt idx="8">
                  <c:v>2.875216273790117E-4</c:v>
                </c:pt>
                <c:pt idx="9">
                  <c:v>2.9478242606686739E-4</c:v>
                </c:pt>
                <c:pt idx="10">
                  <c:v>3.102610261026103E-4</c:v>
                </c:pt>
                <c:pt idx="11">
                  <c:v>3.2643264326432644E-4</c:v>
                </c:pt>
                <c:pt idx="12">
                  <c:v>3.3003970357332164E-4</c:v>
                </c:pt>
                <c:pt idx="13">
                  <c:v>3.3859047314258289E-4</c:v>
                </c:pt>
                <c:pt idx="14">
                  <c:v>3.532017881609345E-4</c:v>
                </c:pt>
                <c:pt idx="15">
                  <c:v>3.6993959516761345E-4</c:v>
                </c:pt>
                <c:pt idx="16">
                  <c:v>3.8401688118168273E-4</c:v>
                </c:pt>
                <c:pt idx="17">
                  <c:v>3.8603702259158143E-4</c:v>
                </c:pt>
                <c:pt idx="18">
                  <c:v>3.9041732921304495E-4</c:v>
                </c:pt>
                <c:pt idx="19">
                  <c:v>3.9190743352034645E-4</c:v>
                </c:pt>
                <c:pt idx="20">
                  <c:v>3.9861790325322773E-4</c:v>
                </c:pt>
                <c:pt idx="21">
                  <c:v>4.0105807406518458E-4</c:v>
                </c:pt>
                <c:pt idx="22">
                  <c:v>4.0225815807106498E-4</c:v>
                </c:pt>
                <c:pt idx="23">
                  <c:v>4.0535432125927555E-4</c:v>
                </c:pt>
                <c:pt idx="24">
                  <c:v>4.1058463507810466E-4</c:v>
                </c:pt>
                <c:pt idx="25">
                  <c:v>4.1517491049462965E-4</c:v>
                </c:pt>
                <c:pt idx="26">
                  <c:v>4.1589495369722182E-4</c:v>
                </c:pt>
                <c:pt idx="27">
                  <c:v>4.1682500950056999E-4</c:v>
                </c:pt>
                <c:pt idx="28">
                  <c:v>4.1777506650399025E-4</c:v>
                </c:pt>
                <c:pt idx="29">
                  <c:v>4.185351121067264E-4</c:v>
                </c:pt>
                <c:pt idx="30">
                  <c:v>4.1901514090845446E-4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TOUGH!$M$197:$M$227</c:f>
              <c:numCache>
                <c:formatCode>0.00E+00</c:formatCode>
                <c:ptCount val="31"/>
                <c:pt idx="0">
                  <c:v>0</c:v>
                </c:pt>
                <c:pt idx="1">
                  <c:v>2.0306249E-4</c:v>
                </c:pt>
                <c:pt idx="2">
                  <c:v>2.4945547000000001E-4</c:v>
                </c:pt>
                <c:pt idx="3">
                  <c:v>2.8716524E-4</c:v>
                </c:pt>
                <c:pt idx="4">
                  <c:v>3.0773117999999998E-4</c:v>
                </c:pt>
                <c:pt idx="5">
                  <c:v>3.3181440999999998E-4</c:v>
                </c:pt>
                <c:pt idx="6">
                  <c:v>3.6867401E-4</c:v>
                </c:pt>
                <c:pt idx="7">
                  <c:v>3.9822166E-4</c:v>
                </c:pt>
                <c:pt idx="8">
                  <c:v>4.0860872999999999E-4</c:v>
                </c:pt>
                <c:pt idx="9">
                  <c:v>4.1302667999999998E-4</c:v>
                </c:pt>
                <c:pt idx="10">
                  <c:v>4.2280572E-4</c:v>
                </c:pt>
                <c:pt idx="11">
                  <c:v>4.3397781000000001E-4</c:v>
                </c:pt>
                <c:pt idx="12">
                  <c:v>4.4549575E-4</c:v>
                </c:pt>
                <c:pt idx="13">
                  <c:v>4.5580434999999999E-4</c:v>
                </c:pt>
                <c:pt idx="14">
                  <c:v>4.6417528000000001E-4</c:v>
                </c:pt>
                <c:pt idx="15">
                  <c:v>4.7150236999999998E-4</c:v>
                </c:pt>
                <c:pt idx="16">
                  <c:v>4.8152930000000001E-4</c:v>
                </c:pt>
                <c:pt idx="17">
                  <c:v>5.0371879999999995E-4</c:v>
                </c:pt>
                <c:pt idx="18">
                  <c:v>5.0761340999999995E-4</c:v>
                </c:pt>
                <c:pt idx="19">
                  <c:v>5.2879372E-4</c:v>
                </c:pt>
                <c:pt idx="20">
                  <c:v>5.3339486999999996E-4</c:v>
                </c:pt>
                <c:pt idx="21">
                  <c:v>5.4131012999999995E-4</c:v>
                </c:pt>
                <c:pt idx="22">
                  <c:v>5.4401221999999996E-4</c:v>
                </c:pt>
                <c:pt idx="23">
                  <c:v>5.4524450999999998E-4</c:v>
                </c:pt>
                <c:pt idx="24">
                  <c:v>5.5426073999999997E-4</c:v>
                </c:pt>
                <c:pt idx="25">
                  <c:v>5.5630263000000003E-4</c:v>
                </c:pt>
                <c:pt idx="26">
                  <c:v>5.7112258000000004E-4</c:v>
                </c:pt>
                <c:pt idx="27">
                  <c:v>5.7313826999999995E-4</c:v>
                </c:pt>
                <c:pt idx="28">
                  <c:v>5.7360978999999998E-4</c:v>
                </c:pt>
                <c:pt idx="29">
                  <c:v>5.7467409000000003E-4</c:v>
                </c:pt>
                <c:pt idx="30">
                  <c:v>5.7552598999999996E-4</c:v>
                </c:pt>
              </c:numCache>
            </c:numRef>
          </c:yVal>
        </c:ser>
        <c:ser>
          <c:idx val="0"/>
          <c:order val="3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'MH21'!$F$197:$F$227</c:f>
              <c:numCache>
                <c:formatCode>General</c:formatCode>
                <c:ptCount val="31"/>
                <c:pt idx="0">
                  <c:v>1.5347099999999999E-4</c:v>
                </c:pt>
                <c:pt idx="1">
                  <c:v>2.0015500000000001E-4</c:v>
                </c:pt>
                <c:pt idx="2">
                  <c:v>2.7233699999999999E-4</c:v>
                </c:pt>
                <c:pt idx="3">
                  <c:v>3.2410400000000003E-4</c:v>
                </c:pt>
                <c:pt idx="4">
                  <c:v>3.6935199999999998E-4</c:v>
                </c:pt>
                <c:pt idx="5">
                  <c:v>4.10159E-4</c:v>
                </c:pt>
                <c:pt idx="6">
                  <c:v>4.4743799999999998E-4</c:v>
                </c:pt>
                <c:pt idx="7">
                  <c:v>4.8172500000000001E-4</c:v>
                </c:pt>
                <c:pt idx="8">
                  <c:v>5.1337400000000004E-4</c:v>
                </c:pt>
                <c:pt idx="9">
                  <c:v>5.4264899999999997E-4</c:v>
                </c:pt>
                <c:pt idx="10">
                  <c:v>5.6975799999999996E-4</c:v>
                </c:pt>
                <c:pt idx="11">
                  <c:v>5.9486399999999996E-4</c:v>
                </c:pt>
                <c:pt idx="12">
                  <c:v>6.1818099999999998E-4</c:v>
                </c:pt>
                <c:pt idx="13">
                  <c:v>6.3994200000000001E-4</c:v>
                </c:pt>
                <c:pt idx="14">
                  <c:v>6.6020300000000005E-4</c:v>
                </c:pt>
                <c:pt idx="15">
                  <c:v>6.7898500000000001E-4</c:v>
                </c:pt>
                <c:pt idx="16">
                  <c:v>6.9629399999999997E-4</c:v>
                </c:pt>
                <c:pt idx="17">
                  <c:v>7.1212999999999995E-4</c:v>
                </c:pt>
                <c:pt idx="18">
                  <c:v>7.2649599999999998E-4</c:v>
                </c:pt>
                <c:pt idx="19">
                  <c:v>7.3939899999999996E-4</c:v>
                </c:pt>
                <c:pt idx="20">
                  <c:v>7.5086499999999997E-4</c:v>
                </c:pt>
                <c:pt idx="21">
                  <c:v>7.6093099999999996E-4</c:v>
                </c:pt>
                <c:pt idx="22">
                  <c:v>7.6965300000000003E-4</c:v>
                </c:pt>
                <c:pt idx="23">
                  <c:v>7.7709899999999995E-4</c:v>
                </c:pt>
                <c:pt idx="24">
                  <c:v>7.8334400000000005E-4</c:v>
                </c:pt>
                <c:pt idx="25">
                  <c:v>7.8847400000000005E-4</c:v>
                </c:pt>
                <c:pt idx="26">
                  <c:v>7.9257500000000001E-4</c:v>
                </c:pt>
                <c:pt idx="27">
                  <c:v>7.9573100000000004E-4</c:v>
                </c:pt>
                <c:pt idx="28">
                  <c:v>7.9801899999999996E-4</c:v>
                </c:pt>
                <c:pt idx="29">
                  <c:v>7.9950300000000002E-4</c:v>
                </c:pt>
                <c:pt idx="30">
                  <c:v>8.0023099999999999E-4</c:v>
                </c:pt>
              </c:numCache>
            </c:numRef>
          </c:yVal>
        </c:ser>
        <c:ser>
          <c:idx val="1"/>
          <c:order val="4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STARS!$A$38:$A$67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STARS!$AF$198:$AF$227</c:f>
              <c:numCache>
                <c:formatCode>General</c:formatCode>
                <c:ptCount val="30"/>
                <c:pt idx="0">
                  <c:v>5.1920800000000001E-6</c:v>
                </c:pt>
                <c:pt idx="1">
                  <c:v>2.2397066666666663E-2</c:v>
                </c:pt>
                <c:pt idx="2">
                  <c:v>6.4908355555555561E-4</c:v>
                </c:pt>
                <c:pt idx="3">
                  <c:v>6.5582666666666662E-4</c:v>
                </c:pt>
                <c:pt idx="4">
                  <c:v>7.1101955555555557E-4</c:v>
                </c:pt>
                <c:pt idx="5">
                  <c:v>7.4445688888888893E-4</c:v>
                </c:pt>
                <c:pt idx="6">
                  <c:v>8.0756533333333326E-4</c:v>
                </c:pt>
                <c:pt idx="7">
                  <c:v>8.4026844444444438E-4</c:v>
                </c:pt>
                <c:pt idx="8">
                  <c:v>8.7262844444444443E-4</c:v>
                </c:pt>
                <c:pt idx="9">
                  <c:v>8.7256533333333322E-4</c:v>
                </c:pt>
                <c:pt idx="10">
                  <c:v>8.7298755555555543E-4</c:v>
                </c:pt>
                <c:pt idx="11">
                  <c:v>8.7378844444444426E-4</c:v>
                </c:pt>
                <c:pt idx="12">
                  <c:v>8.7512088888888877E-4</c:v>
                </c:pt>
                <c:pt idx="13">
                  <c:v>8.7664799999999984E-4</c:v>
                </c:pt>
                <c:pt idx="14">
                  <c:v>8.7810399999999989E-4</c:v>
                </c:pt>
                <c:pt idx="15">
                  <c:v>8.7950222222222228E-4</c:v>
                </c:pt>
                <c:pt idx="16">
                  <c:v>8.8083999999999992E-4</c:v>
                </c:pt>
                <c:pt idx="17">
                  <c:v>8.8211199999999989E-4</c:v>
                </c:pt>
                <c:pt idx="18">
                  <c:v>8.8331288888888885E-4</c:v>
                </c:pt>
                <c:pt idx="19">
                  <c:v>8.8443911111111097E-4</c:v>
                </c:pt>
                <c:pt idx="20">
                  <c:v>8.8548177777777776E-4</c:v>
                </c:pt>
                <c:pt idx="21">
                  <c:v>8.8643377777777768E-4</c:v>
                </c:pt>
                <c:pt idx="22">
                  <c:v>8.8728533333333329E-4</c:v>
                </c:pt>
                <c:pt idx="23">
                  <c:v>8.8803466666666653E-4</c:v>
                </c:pt>
                <c:pt idx="24">
                  <c:v>8.8868711111111107E-4</c:v>
                </c:pt>
                <c:pt idx="25">
                  <c:v>8.892355555555556E-4</c:v>
                </c:pt>
                <c:pt idx="26">
                  <c:v>8.8968888888888895E-4</c:v>
                </c:pt>
                <c:pt idx="27">
                  <c:v>8.9002666666666667E-4</c:v>
                </c:pt>
                <c:pt idx="28">
                  <c:v>8.9024888888888888E-4</c:v>
                </c:pt>
                <c:pt idx="29">
                  <c:v>8.9036444444444429E-4</c:v>
                </c:pt>
              </c:numCache>
            </c:numRef>
          </c:yVal>
        </c:ser>
        <c:ser>
          <c:idx val="2"/>
          <c:order val="5"/>
          <c:tx>
            <c:v>UH_45m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UHoust!$I$164:$I$193</c:f>
              <c:numCache>
                <c:formatCode>General</c:formatCode>
                <c:ptCount val="30"/>
                <c:pt idx="0">
                  <c:v>2.3711000000000001E-4</c:v>
                </c:pt>
                <c:pt idx="1">
                  <c:v>2.8595999999999998E-4</c:v>
                </c:pt>
                <c:pt idx="2">
                  <c:v>3.4434100000000002E-4</c:v>
                </c:pt>
                <c:pt idx="3">
                  <c:v>3.9592099999999998E-4</c:v>
                </c:pt>
                <c:pt idx="4">
                  <c:v>4.4287900000000003E-4</c:v>
                </c:pt>
                <c:pt idx="5">
                  <c:v>4.86217E-4</c:v>
                </c:pt>
                <c:pt idx="6">
                  <c:v>5.2656100000000004E-4</c:v>
                </c:pt>
                <c:pt idx="7">
                  <c:v>5.6433899999999996E-4</c:v>
                </c:pt>
                <c:pt idx="8">
                  <c:v>5.9986100000000004E-4</c:v>
                </c:pt>
                <c:pt idx="9">
                  <c:v>6.3338499999999998E-4</c:v>
                </c:pt>
                <c:pt idx="10">
                  <c:v>6.6513800000000001E-4</c:v>
                </c:pt>
                <c:pt idx="11">
                  <c:v>6.9529900000000003E-4</c:v>
                </c:pt>
                <c:pt idx="12">
                  <c:v>7.2401599999999996E-4</c:v>
                </c:pt>
                <c:pt idx="13">
                  <c:v>7.5141900000000002E-4</c:v>
                </c:pt>
                <c:pt idx="14">
                  <c:v>7.7761400000000004E-4</c:v>
                </c:pt>
                <c:pt idx="15">
                  <c:v>8.0271400000000005E-4</c:v>
                </c:pt>
                <c:pt idx="16">
                  <c:v>8.2683599999999996E-4</c:v>
                </c:pt>
                <c:pt idx="17">
                  <c:v>8.5010299999999995E-4</c:v>
                </c:pt>
                <c:pt idx="18">
                  <c:v>8.7263E-4</c:v>
                </c:pt>
                <c:pt idx="19">
                  <c:v>8.9451799999999996E-4</c:v>
                </c:pt>
                <c:pt idx="20">
                  <c:v>9.15839E-4</c:v>
                </c:pt>
                <c:pt idx="21">
                  <c:v>9.3661600000000003E-4</c:v>
                </c:pt>
                <c:pt idx="22">
                  <c:v>9.5682600000000003E-4</c:v>
                </c:pt>
                <c:pt idx="23">
                  <c:v>9.7638499999999997E-4</c:v>
                </c:pt>
                <c:pt idx="24">
                  <c:v>9.949990000000001E-4</c:v>
                </c:pt>
                <c:pt idx="25">
                  <c:v>1.0119300000000001E-3</c:v>
                </c:pt>
                <c:pt idx="26">
                  <c:v>1.0330700000000001E-3</c:v>
                </c:pt>
                <c:pt idx="27">
                  <c:v>1.0330700000000001E-3</c:v>
                </c:pt>
                <c:pt idx="28">
                  <c:v>1.0330700000000001E-3</c:v>
                </c:pt>
                <c:pt idx="29">
                  <c:v>1.0330700000000001E-3</c:v>
                </c:pt>
              </c:numCache>
            </c:numRef>
          </c:yVal>
        </c:ser>
        <c:axId val="98902016"/>
        <c:axId val="98903936"/>
      </c:scatterChart>
      <c:valAx>
        <c:axId val="989020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7792540833058117"/>
              <c:y val="0.9396662387676508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903936"/>
        <c:crosses val="autoZero"/>
        <c:crossBetween val="midCat"/>
      </c:valAx>
      <c:valAx>
        <c:axId val="98903936"/>
        <c:scaling>
          <c:orientation val="minMax"/>
        </c:scaling>
        <c:axPos val="l"/>
        <c:numFmt formatCode="0.0E+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90201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582795019741458"/>
          <c:y val="6.1617458279845959E-2"/>
          <c:w val="0.81346666048679428"/>
          <c:h val="0.83568677792041079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STOMP!$J$229:$J$259</c:f>
              <c:numCache>
                <c:formatCode>0.0000E+00</c:formatCode>
                <c:ptCount val="31"/>
                <c:pt idx="0">
                  <c:v>1.45739E-3</c:v>
                </c:pt>
                <c:pt idx="1">
                  <c:v>2.17827E-4</c:v>
                </c:pt>
                <c:pt idx="2">
                  <c:v>2.5065999999999999E-4</c:v>
                </c:pt>
                <c:pt idx="3">
                  <c:v>2.76765E-4</c:v>
                </c:pt>
                <c:pt idx="4">
                  <c:v>3.0148399999999998E-4</c:v>
                </c:pt>
                <c:pt idx="5">
                  <c:v>3.2426299999999998E-4</c:v>
                </c:pt>
                <c:pt idx="6">
                  <c:v>3.4582200000000002E-4</c:v>
                </c:pt>
                <c:pt idx="7">
                  <c:v>3.66382E-4</c:v>
                </c:pt>
                <c:pt idx="8">
                  <c:v>3.8629000000000002E-4</c:v>
                </c:pt>
                <c:pt idx="9">
                  <c:v>4.04881E-4</c:v>
                </c:pt>
                <c:pt idx="10">
                  <c:v>4.2243899999999999E-4</c:v>
                </c:pt>
                <c:pt idx="11">
                  <c:v>4.38956E-4</c:v>
                </c:pt>
                <c:pt idx="12">
                  <c:v>4.5441500000000001E-4</c:v>
                </c:pt>
                <c:pt idx="13">
                  <c:v>4.6890499999999998E-4</c:v>
                </c:pt>
                <c:pt idx="14">
                  <c:v>4.8255800000000001E-4</c:v>
                </c:pt>
                <c:pt idx="15">
                  <c:v>4.9540700000000001E-4</c:v>
                </c:pt>
                <c:pt idx="16">
                  <c:v>5.0772800000000004E-4</c:v>
                </c:pt>
                <c:pt idx="17">
                  <c:v>5.1904100000000003E-4</c:v>
                </c:pt>
                <c:pt idx="18">
                  <c:v>5.2960599999999996E-4</c:v>
                </c:pt>
                <c:pt idx="19">
                  <c:v>5.3966599999999995E-4</c:v>
                </c:pt>
                <c:pt idx="20">
                  <c:v>5.4885399999999999E-4</c:v>
                </c:pt>
                <c:pt idx="21">
                  <c:v>5.5736200000000005E-4</c:v>
                </c:pt>
                <c:pt idx="22">
                  <c:v>5.65202E-4</c:v>
                </c:pt>
                <c:pt idx="23">
                  <c:v>5.7235499999999998E-4</c:v>
                </c:pt>
                <c:pt idx="24">
                  <c:v>5.7878499999999995E-4</c:v>
                </c:pt>
                <c:pt idx="25">
                  <c:v>5.8443199999999996E-4</c:v>
                </c:pt>
                <c:pt idx="26">
                  <c:v>5.8922599999999999E-4</c:v>
                </c:pt>
                <c:pt idx="27">
                  <c:v>5.9312700000000004E-4</c:v>
                </c:pt>
                <c:pt idx="28">
                  <c:v>5.9613500000000002E-4</c:v>
                </c:pt>
                <c:pt idx="29">
                  <c:v>5.9816299999999997E-4</c:v>
                </c:pt>
                <c:pt idx="30">
                  <c:v>5.9913100000000003E-4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00D4"/>
                </a:solidFill>
                <a:prstDash val="solid"/>
              </a:ln>
            </c:spPr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HydResSim!$AD$229:$AD$259</c:f>
              <c:numCache>
                <c:formatCode>0.0000E+00</c:formatCode>
                <c:ptCount val="31"/>
                <c:pt idx="0">
                  <c:v>0</c:v>
                </c:pt>
                <c:pt idx="1">
                  <c:v>1.7923E-4</c:v>
                </c:pt>
                <c:pt idx="2">
                  <c:v>2.0457864100974137E-4</c:v>
                </c:pt>
                <c:pt idx="3">
                  <c:v>2.0781909467325425E-4</c:v>
                </c:pt>
                <c:pt idx="4">
                  <c:v>2.0925929630148221E-4</c:v>
                </c:pt>
                <c:pt idx="5">
                  <c:v>2.1117956513911948E-4</c:v>
                </c:pt>
                <c:pt idx="6">
                  <c:v>2.1259976396695537E-4</c:v>
                </c:pt>
                <c:pt idx="7">
                  <c:v>2.1313983957754084E-4</c:v>
                </c:pt>
                <c:pt idx="8">
                  <c:v>2.1359990398655813E-4</c:v>
                </c:pt>
                <c:pt idx="9">
                  <c:v>2.141399795971436E-4</c:v>
                </c:pt>
                <c:pt idx="10">
                  <c:v>2.1564018962654772E-4</c:v>
                </c:pt>
                <c:pt idx="11">
                  <c:v>2.1733042625967635E-4</c:v>
                </c:pt>
                <c:pt idx="12">
                  <c:v>2.1761046546516511E-4</c:v>
                </c:pt>
                <c:pt idx="13">
                  <c:v>2.1836057047986717E-4</c:v>
                </c:pt>
                <c:pt idx="14">
                  <c:v>2.1999079871181965E-4</c:v>
                </c:pt>
                <c:pt idx="15">
                  <c:v>2.2208109135278938E-4</c:v>
                </c:pt>
                <c:pt idx="16">
                  <c:v>2.238313363870942E-4</c:v>
                </c:pt>
                <c:pt idx="17">
                  <c:v>2.2402136299081869E-4</c:v>
                </c:pt>
                <c:pt idx="18">
                  <c:v>2.2443142039885582E-4</c:v>
                </c:pt>
                <c:pt idx="19">
                  <c:v>2.2456143860140421E-4</c:v>
                </c:pt>
                <c:pt idx="20">
                  <c:v>2.2533154641649831E-4</c:v>
                </c:pt>
                <c:pt idx="21">
                  <c:v>2.2558158142139899E-4</c:v>
                </c:pt>
                <c:pt idx="22">
                  <c:v>2.2570159822375132E-4</c:v>
                </c:pt>
                <c:pt idx="23">
                  <c:v>2.2602164303002419E-4</c:v>
                </c:pt>
                <c:pt idx="24">
                  <c:v>2.2667173404276598E-4</c:v>
                </c:pt>
                <c:pt idx="25">
                  <c:v>2.2723954114034823E-4</c:v>
                </c:pt>
                <c:pt idx="26">
                  <c:v>2.273095502415314E-4</c:v>
                </c:pt>
                <c:pt idx="27">
                  <c:v>2.2740956324322163E-4</c:v>
                </c:pt>
                <c:pt idx="28">
                  <c:v>2.2750957624491182E-4</c:v>
                </c:pt>
                <c:pt idx="29">
                  <c:v>2.2760958924660207E-4</c:v>
                </c:pt>
                <c:pt idx="30">
                  <c:v>2.2768959964795422E-4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TOUGH!$M$229:$M$259</c:f>
              <c:numCache>
                <c:formatCode>0.00E+00</c:formatCode>
                <c:ptCount val="31"/>
                <c:pt idx="0">
                  <c:v>0</c:v>
                </c:pt>
                <c:pt idx="1">
                  <c:v>1.8475507999999999E-4</c:v>
                </c:pt>
                <c:pt idx="2">
                  <c:v>2.1335928999999999E-4</c:v>
                </c:pt>
                <c:pt idx="3">
                  <c:v>2.1976647999999999E-4</c:v>
                </c:pt>
                <c:pt idx="4">
                  <c:v>2.2124948E-4</c:v>
                </c:pt>
                <c:pt idx="5">
                  <c:v>2.2293787E-4</c:v>
                </c:pt>
                <c:pt idx="6">
                  <c:v>2.2669089000000001E-4</c:v>
                </c:pt>
                <c:pt idx="7">
                  <c:v>2.2960025E-4</c:v>
                </c:pt>
                <c:pt idx="8">
                  <c:v>2.3023394E-4</c:v>
                </c:pt>
                <c:pt idx="9">
                  <c:v>2.3043542999999999E-4</c:v>
                </c:pt>
                <c:pt idx="10">
                  <c:v>2.3096925000000001E-4</c:v>
                </c:pt>
                <c:pt idx="11">
                  <c:v>2.3173902000000001E-4</c:v>
                </c:pt>
                <c:pt idx="12">
                  <c:v>2.3264227999999999E-4</c:v>
                </c:pt>
                <c:pt idx="13">
                  <c:v>2.3345038000000001E-4</c:v>
                </c:pt>
                <c:pt idx="14">
                  <c:v>2.3405596999999999E-4</c:v>
                </c:pt>
                <c:pt idx="15">
                  <c:v>2.3455582000000001E-4</c:v>
                </c:pt>
                <c:pt idx="16">
                  <c:v>2.3536651999999999E-4</c:v>
                </c:pt>
                <c:pt idx="17">
                  <c:v>2.3859683000000001E-4</c:v>
                </c:pt>
                <c:pt idx="18">
                  <c:v>2.3887837E-4</c:v>
                </c:pt>
                <c:pt idx="19">
                  <c:v>2.4198850000000001E-4</c:v>
                </c:pt>
                <c:pt idx="20">
                  <c:v>2.4237472E-4</c:v>
                </c:pt>
                <c:pt idx="21">
                  <c:v>2.4310558000000001E-4</c:v>
                </c:pt>
                <c:pt idx="22">
                  <c:v>2.4329578000000001E-4</c:v>
                </c:pt>
                <c:pt idx="23">
                  <c:v>2.4336786000000001E-4</c:v>
                </c:pt>
                <c:pt idx="24">
                  <c:v>2.4434705999999999E-4</c:v>
                </c:pt>
                <c:pt idx="25">
                  <c:v>2.4451003000000002E-4</c:v>
                </c:pt>
                <c:pt idx="26">
                  <c:v>2.4739039999999998E-4</c:v>
                </c:pt>
                <c:pt idx="27">
                  <c:v>2.4757168999999999E-4</c:v>
                </c:pt>
                <c:pt idx="28">
                  <c:v>2.4760274E-4</c:v>
                </c:pt>
                <c:pt idx="29">
                  <c:v>2.4768218999999999E-4</c:v>
                </c:pt>
                <c:pt idx="30">
                  <c:v>2.4778623E-4</c:v>
                </c:pt>
              </c:numCache>
            </c:numRef>
          </c:yVal>
        </c:ser>
        <c:ser>
          <c:idx val="0"/>
          <c:order val="3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'MH21'!$A$229:$A$257</c:f>
              <c:numCache>
                <c:formatCode>General</c:formatCode>
                <c:ptCount val="29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</c:numCache>
            </c:numRef>
          </c:xVal>
          <c:yVal>
            <c:numRef>
              <c:f>'MH21'!$F$229:$F$257</c:f>
              <c:numCache>
                <c:formatCode>General</c:formatCode>
                <c:ptCount val="29"/>
                <c:pt idx="0">
                  <c:v>1.5347099999999999E-4</c:v>
                </c:pt>
                <c:pt idx="1">
                  <c:v>1.94565E-4</c:v>
                </c:pt>
                <c:pt idx="2">
                  <c:v>2.5188100000000002E-4</c:v>
                </c:pt>
                <c:pt idx="3">
                  <c:v>2.89986E-4</c:v>
                </c:pt>
                <c:pt idx="4">
                  <c:v>3.2343200000000002E-4</c:v>
                </c:pt>
                <c:pt idx="5">
                  <c:v>3.5401299999999997E-4</c:v>
                </c:pt>
                <c:pt idx="6">
                  <c:v>3.8234500000000003E-4</c:v>
                </c:pt>
                <c:pt idx="7">
                  <c:v>4.0875999999999998E-4</c:v>
                </c:pt>
                <c:pt idx="8">
                  <c:v>4.3347699999999998E-4</c:v>
                </c:pt>
                <c:pt idx="9">
                  <c:v>4.5666400000000002E-4</c:v>
                </c:pt>
                <c:pt idx="10">
                  <c:v>4.78467E-4</c:v>
                </c:pt>
                <c:pt idx="11">
                  <c:v>4.9902099999999999E-4</c:v>
                </c:pt>
                <c:pt idx="12">
                  <c:v>5.1851800000000004E-4</c:v>
                </c:pt>
                <c:pt idx="13">
                  <c:v>5.3716699999999996E-4</c:v>
                </c:pt>
                <c:pt idx="14">
                  <c:v>5.5503400000000004E-4</c:v>
                </c:pt>
                <c:pt idx="15">
                  <c:v>5.7216000000000005E-4</c:v>
                </c:pt>
                <c:pt idx="16">
                  <c:v>5.8857500000000004E-4</c:v>
                </c:pt>
                <c:pt idx="17">
                  <c:v>6.0429400000000001E-4</c:v>
                </c:pt>
                <c:pt idx="18">
                  <c:v>6.1930899999999996E-4</c:v>
                </c:pt>
                <c:pt idx="19">
                  <c:v>6.3358999999999996E-4</c:v>
                </c:pt>
                <c:pt idx="20">
                  <c:v>6.4708400000000003E-4</c:v>
                </c:pt>
                <c:pt idx="21">
                  <c:v>6.5971900000000002E-4</c:v>
                </c:pt>
                <c:pt idx="22">
                  <c:v>6.7140699999999995E-4</c:v>
                </c:pt>
                <c:pt idx="23">
                  <c:v>6.8205499999999999E-4</c:v>
                </c:pt>
                <c:pt idx="24">
                  <c:v>6.91572E-4</c:v>
                </c:pt>
                <c:pt idx="25">
                  <c:v>6.9987399999999996E-4</c:v>
                </c:pt>
                <c:pt idx="26">
                  <c:v>7.0689199999999998E-4</c:v>
                </c:pt>
                <c:pt idx="27">
                  <c:v>7.1257099999999995E-4</c:v>
                </c:pt>
                <c:pt idx="28">
                  <c:v>7.1686899999999997E-4</c:v>
                </c:pt>
              </c:numCache>
            </c:numRef>
          </c:yVal>
        </c:ser>
        <c:ser>
          <c:idx val="1"/>
          <c:order val="4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STARS!$A$38:$A$67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STARS!$AF$230:$AF$259</c:f>
              <c:numCache>
                <c:formatCode>General</c:formatCode>
                <c:ptCount val="30"/>
                <c:pt idx="0">
                  <c:v>4.6037688888888887E-6</c:v>
                </c:pt>
                <c:pt idx="1">
                  <c:v>2.2397066666666663E-2</c:v>
                </c:pt>
                <c:pt idx="2">
                  <c:v>6.4908355555555561E-4</c:v>
                </c:pt>
                <c:pt idx="3">
                  <c:v>6.5582666666666662E-4</c:v>
                </c:pt>
                <c:pt idx="4">
                  <c:v>7.1101955555555557E-4</c:v>
                </c:pt>
                <c:pt idx="5">
                  <c:v>7.4445688888888893E-4</c:v>
                </c:pt>
                <c:pt idx="6">
                  <c:v>8.0756533333333326E-4</c:v>
                </c:pt>
                <c:pt idx="7">
                  <c:v>8.4026844444444438E-4</c:v>
                </c:pt>
                <c:pt idx="8">
                  <c:v>8.5912088888888882E-4</c:v>
                </c:pt>
                <c:pt idx="9">
                  <c:v>8.5894933333333329E-4</c:v>
                </c:pt>
                <c:pt idx="10">
                  <c:v>8.595973333333333E-4</c:v>
                </c:pt>
                <c:pt idx="11">
                  <c:v>8.6039911111111106E-4</c:v>
                </c:pt>
                <c:pt idx="12">
                  <c:v>8.6130844444444444E-4</c:v>
                </c:pt>
                <c:pt idx="13">
                  <c:v>8.6221866666666663E-4</c:v>
                </c:pt>
                <c:pt idx="14">
                  <c:v>8.6311644444444439E-4</c:v>
                </c:pt>
                <c:pt idx="15">
                  <c:v>8.6398399999999993E-4</c:v>
                </c:pt>
                <c:pt idx="16">
                  <c:v>8.648115555555555E-4</c:v>
                </c:pt>
                <c:pt idx="17">
                  <c:v>8.6559555555555548E-4</c:v>
                </c:pt>
                <c:pt idx="18">
                  <c:v>8.6632977777777772E-4</c:v>
                </c:pt>
                <c:pt idx="19">
                  <c:v>8.6701333333333329E-4</c:v>
                </c:pt>
                <c:pt idx="20">
                  <c:v>8.6764088888888885E-4</c:v>
                </c:pt>
                <c:pt idx="21">
                  <c:v>8.6821066666666665E-4</c:v>
                </c:pt>
                <c:pt idx="22">
                  <c:v>8.6871911111111109E-4</c:v>
                </c:pt>
                <c:pt idx="23">
                  <c:v>8.6916622222222217E-4</c:v>
                </c:pt>
                <c:pt idx="24">
                  <c:v>8.6955288888888882E-4</c:v>
                </c:pt>
                <c:pt idx="25">
                  <c:v>8.6987733333333329E-4</c:v>
                </c:pt>
                <c:pt idx="26">
                  <c:v>8.7014044444444429E-4</c:v>
                </c:pt>
                <c:pt idx="27">
                  <c:v>8.7033866666666666E-4</c:v>
                </c:pt>
                <c:pt idx="28">
                  <c:v>8.7047022222222221E-4</c:v>
                </c:pt>
                <c:pt idx="29">
                  <c:v>8.7053599999999999E-4</c:v>
                </c:pt>
              </c:numCache>
            </c:numRef>
          </c:yVal>
        </c:ser>
        <c:ser>
          <c:idx val="2"/>
          <c:order val="5"/>
          <c:tx>
            <c:v>UH_1h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UHoust!$I$196:$I$225</c:f>
              <c:numCache>
                <c:formatCode>General</c:formatCode>
                <c:ptCount val="30"/>
                <c:pt idx="0">
                  <c:v>2.2196499999999999E-4</c:v>
                </c:pt>
                <c:pt idx="1">
                  <c:v>2.3135699999999999E-4</c:v>
                </c:pt>
                <c:pt idx="2">
                  <c:v>2.3852300000000001E-4</c:v>
                </c:pt>
                <c:pt idx="3">
                  <c:v>2.4493900000000001E-4</c:v>
                </c:pt>
                <c:pt idx="4">
                  <c:v>2.5116400000000001E-4</c:v>
                </c:pt>
                <c:pt idx="5">
                  <c:v>2.57237E-4</c:v>
                </c:pt>
                <c:pt idx="6">
                  <c:v>2.63131E-4</c:v>
                </c:pt>
                <c:pt idx="7">
                  <c:v>2.68819E-4</c:v>
                </c:pt>
                <c:pt idx="8">
                  <c:v>2.7427899999999999E-4</c:v>
                </c:pt>
                <c:pt idx="9">
                  <c:v>2.7949799999999999E-4</c:v>
                </c:pt>
                <c:pt idx="10">
                  <c:v>2.8447299999999998E-4</c:v>
                </c:pt>
                <c:pt idx="11">
                  <c:v>2.8920399999999999E-4</c:v>
                </c:pt>
                <c:pt idx="12">
                  <c:v>2.9368999999999999E-4</c:v>
                </c:pt>
                <c:pt idx="13">
                  <c:v>2.9793400000000002E-4</c:v>
                </c:pt>
                <c:pt idx="14">
                  <c:v>3.0193499999999997E-4</c:v>
                </c:pt>
                <c:pt idx="15">
                  <c:v>3.0569400000000002E-4</c:v>
                </c:pt>
                <c:pt idx="16">
                  <c:v>3.0921099999999999E-4</c:v>
                </c:pt>
                <c:pt idx="17">
                  <c:v>3.12489E-4</c:v>
                </c:pt>
                <c:pt idx="18">
                  <c:v>3.1552700000000002E-4</c:v>
                </c:pt>
                <c:pt idx="19">
                  <c:v>3.1832799999999999E-4</c:v>
                </c:pt>
                <c:pt idx="20">
                  <c:v>3.2089E-4</c:v>
                </c:pt>
                <c:pt idx="21">
                  <c:v>3.23214E-4</c:v>
                </c:pt>
                <c:pt idx="22">
                  <c:v>3.2529599999999998E-4</c:v>
                </c:pt>
                <c:pt idx="23">
                  <c:v>3.2713099999999998E-4</c:v>
                </c:pt>
                <c:pt idx="24">
                  <c:v>3.2870799999999998E-4</c:v>
                </c:pt>
                <c:pt idx="25">
                  <c:v>3.3001800000000001E-4</c:v>
                </c:pt>
                <c:pt idx="26">
                  <c:v>3.3105500000000002E-4</c:v>
                </c:pt>
                <c:pt idx="27">
                  <c:v>3.3180999999999998E-4</c:v>
                </c:pt>
                <c:pt idx="28">
                  <c:v>3.32283E-4</c:v>
                </c:pt>
                <c:pt idx="29">
                  <c:v>3.3250100000000002E-4</c:v>
                </c:pt>
              </c:numCache>
            </c:numRef>
          </c:yVal>
        </c:ser>
        <c:axId val="98947840"/>
        <c:axId val="98949760"/>
      </c:scatterChart>
      <c:valAx>
        <c:axId val="989478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7682165557119927"/>
              <c:y val="0.94351732991014126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949760"/>
        <c:crosses val="autoZero"/>
        <c:crossBetween val="midCat"/>
      </c:valAx>
      <c:valAx>
        <c:axId val="98949760"/>
        <c:scaling>
          <c:orientation val="minMax"/>
        </c:scaling>
        <c:axPos val="l"/>
        <c:numFmt formatCode="0.0E+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94784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582795019741458"/>
          <c:y val="6.1617458279845959E-2"/>
          <c:w val="0.81346666048679428"/>
          <c:h val="0.83183568677792041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STOMP!$J$261:$J$291</c:f>
              <c:numCache>
                <c:formatCode>0.0000E+00</c:formatCode>
                <c:ptCount val="31"/>
                <c:pt idx="0">
                  <c:v>1.45739E-3</c:v>
                </c:pt>
                <c:pt idx="1">
                  <c:v>1.8017400000000001E-4</c:v>
                </c:pt>
                <c:pt idx="2">
                  <c:v>1.8877799999999999E-4</c:v>
                </c:pt>
                <c:pt idx="3">
                  <c:v>1.9701199999999999E-4</c:v>
                </c:pt>
                <c:pt idx="4">
                  <c:v>2.0543100000000001E-4</c:v>
                </c:pt>
                <c:pt idx="5">
                  <c:v>2.1419200000000001E-4</c:v>
                </c:pt>
                <c:pt idx="6">
                  <c:v>2.14661E-4</c:v>
                </c:pt>
                <c:pt idx="7">
                  <c:v>2.1488900000000001E-4</c:v>
                </c:pt>
                <c:pt idx="8">
                  <c:v>2.15059E-4</c:v>
                </c:pt>
                <c:pt idx="9">
                  <c:v>2.15186E-4</c:v>
                </c:pt>
                <c:pt idx="10">
                  <c:v>2.15286E-4</c:v>
                </c:pt>
                <c:pt idx="11">
                  <c:v>2.15365E-4</c:v>
                </c:pt>
                <c:pt idx="12">
                  <c:v>2.15427E-4</c:v>
                </c:pt>
                <c:pt idx="13">
                  <c:v>2.1547800000000001E-4</c:v>
                </c:pt>
                <c:pt idx="14">
                  <c:v>2.1551900000000001E-4</c:v>
                </c:pt>
                <c:pt idx="15">
                  <c:v>2.15553E-4</c:v>
                </c:pt>
                <c:pt idx="16">
                  <c:v>2.15582E-4</c:v>
                </c:pt>
                <c:pt idx="17">
                  <c:v>2.15603E-4</c:v>
                </c:pt>
                <c:pt idx="18">
                  <c:v>2.15622E-4</c:v>
                </c:pt>
                <c:pt idx="19">
                  <c:v>2.1563800000000001E-4</c:v>
                </c:pt>
                <c:pt idx="20">
                  <c:v>2.1565000000000001E-4</c:v>
                </c:pt>
                <c:pt idx="21">
                  <c:v>2.1566000000000001E-4</c:v>
                </c:pt>
                <c:pt idx="22">
                  <c:v>2.1566900000000001E-4</c:v>
                </c:pt>
                <c:pt idx="23">
                  <c:v>2.1567600000000001E-4</c:v>
                </c:pt>
                <c:pt idx="24">
                  <c:v>2.15682E-4</c:v>
                </c:pt>
                <c:pt idx="25">
                  <c:v>2.15687E-4</c:v>
                </c:pt>
                <c:pt idx="26">
                  <c:v>2.1568999999999999E-4</c:v>
                </c:pt>
                <c:pt idx="27">
                  <c:v>2.1569300000000001E-4</c:v>
                </c:pt>
                <c:pt idx="28">
                  <c:v>2.1569499999999999E-4</c:v>
                </c:pt>
                <c:pt idx="29">
                  <c:v>2.15696E-4</c:v>
                </c:pt>
                <c:pt idx="30">
                  <c:v>2.1569699999999999E-4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HydResSim!$AD$261:$AD$291</c:f>
              <c:numCache>
                <c:formatCode>0.0000E+00</c:formatCode>
                <c:ptCount val="31"/>
                <c:pt idx="0">
                  <c:v>0</c:v>
                </c:pt>
                <c:pt idx="1">
                  <c:v>1.6580341965803419E-4</c:v>
                </c:pt>
                <c:pt idx="2">
                  <c:v>1.7291270872912709E-4</c:v>
                </c:pt>
                <c:pt idx="3">
                  <c:v>1.7938000000000001E-4</c:v>
                </c:pt>
                <c:pt idx="4">
                  <c:v>1.855637112742255E-4</c:v>
                </c:pt>
                <c:pt idx="5">
                  <c:v>1.9125721314918343E-4</c:v>
                </c:pt>
                <c:pt idx="6">
                  <c:v>1.9815972395859378E-4</c:v>
                </c:pt>
                <c:pt idx="7">
                  <c:v>1.99109866479972E-4</c:v>
                </c:pt>
                <c:pt idx="8">
                  <c:v>1.9961994299144871E-4</c:v>
                </c:pt>
                <c:pt idx="9">
                  <c:v>2.0006000900135021E-4</c:v>
                </c:pt>
                <c:pt idx="10">
                  <c:v>2.0137020553082961E-4</c:v>
                </c:pt>
                <c:pt idx="11">
                  <c:v>2.0236833156641928E-4</c:v>
                </c:pt>
                <c:pt idx="12">
                  <c:v>2.0242833996759546E-4</c:v>
                </c:pt>
                <c:pt idx="13">
                  <c:v>2.0263836937171206E-4</c:v>
                </c:pt>
                <c:pt idx="14">
                  <c:v>2.0318844638249356E-4</c:v>
                </c:pt>
                <c:pt idx="15">
                  <c:v>2.0381853459484328E-4</c:v>
                </c:pt>
                <c:pt idx="16">
                  <c:v>2.0417858500190026E-4</c:v>
                </c:pt>
                <c:pt idx="17">
                  <c:v>2.041985878022923E-4</c:v>
                </c:pt>
                <c:pt idx="18">
                  <c:v>2.0423859340307644E-4</c:v>
                </c:pt>
                <c:pt idx="19">
                  <c:v>2.0424859480327247E-4</c:v>
                </c:pt>
                <c:pt idx="20">
                  <c:v>2.0431860460464463E-4</c:v>
                </c:pt>
                <c:pt idx="21">
                  <c:v>2.043386074050367E-4</c:v>
                </c:pt>
                <c:pt idx="22">
                  <c:v>2.043386074050367E-4</c:v>
                </c:pt>
                <c:pt idx="23">
                  <c:v>2.0436861160562478E-4</c:v>
                </c:pt>
                <c:pt idx="24">
                  <c:v>2.0442862000680096E-4</c:v>
                </c:pt>
                <c:pt idx="25">
                  <c:v>2.0448862840797711E-4</c:v>
                </c:pt>
                <c:pt idx="26">
                  <c:v>2.0449862980817315E-4</c:v>
                </c:pt>
                <c:pt idx="27">
                  <c:v>2.0449862980817315E-4</c:v>
                </c:pt>
                <c:pt idx="28">
                  <c:v>2.0450863120836916E-4</c:v>
                </c:pt>
                <c:pt idx="29">
                  <c:v>2.0451863260856519E-4</c:v>
                </c:pt>
                <c:pt idx="30">
                  <c:v>2.045286340087612E-4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TOUGH!$M$261:$M$291</c:f>
              <c:numCache>
                <c:formatCode>0.00E+00</c:formatCode>
                <c:ptCount val="31"/>
                <c:pt idx="0">
                  <c:v>0</c:v>
                </c:pt>
                <c:pt idx="1">
                  <c:v>1.6594953999999999E-4</c:v>
                </c:pt>
                <c:pt idx="2">
                  <c:v>1.7344132999999999E-4</c:v>
                </c:pt>
                <c:pt idx="3">
                  <c:v>1.8044588999999999E-4</c:v>
                </c:pt>
                <c:pt idx="4">
                  <c:v>1.8755458999999999E-4</c:v>
                </c:pt>
                <c:pt idx="5">
                  <c:v>1.9486334999999999E-4</c:v>
                </c:pt>
                <c:pt idx="6">
                  <c:v>2.0526921999999999E-4</c:v>
                </c:pt>
                <c:pt idx="7">
                  <c:v>2.0727241000000001E-4</c:v>
                </c:pt>
                <c:pt idx="8">
                  <c:v>2.0736843999999999E-4</c:v>
                </c:pt>
                <c:pt idx="9">
                  <c:v>2.0738093000000001E-4</c:v>
                </c:pt>
                <c:pt idx="10">
                  <c:v>2.0741999E-4</c:v>
                </c:pt>
                <c:pt idx="11">
                  <c:v>2.0747824E-4</c:v>
                </c:pt>
                <c:pt idx="12">
                  <c:v>2.0754865999999999E-4</c:v>
                </c:pt>
                <c:pt idx="13">
                  <c:v>2.0760763000000001E-4</c:v>
                </c:pt>
                <c:pt idx="14">
                  <c:v>2.076456E-4</c:v>
                </c:pt>
                <c:pt idx="15">
                  <c:v>2.0767352E-4</c:v>
                </c:pt>
                <c:pt idx="16">
                  <c:v>2.0772746E-4</c:v>
                </c:pt>
                <c:pt idx="17">
                  <c:v>2.0824955999999999E-4</c:v>
                </c:pt>
                <c:pt idx="18">
                  <c:v>2.0826520999999999E-4</c:v>
                </c:pt>
                <c:pt idx="19">
                  <c:v>2.0877916000000001E-4</c:v>
                </c:pt>
                <c:pt idx="20">
                  <c:v>2.0880197E-4</c:v>
                </c:pt>
                <c:pt idx="21">
                  <c:v>2.0884667999999999E-4</c:v>
                </c:pt>
                <c:pt idx="22">
                  <c:v>2.0885325999999999E-4</c:v>
                </c:pt>
                <c:pt idx="23">
                  <c:v>2.0885500999999999E-4</c:v>
                </c:pt>
                <c:pt idx="24">
                  <c:v>2.0890171000000001E-4</c:v>
                </c:pt>
                <c:pt idx="25">
                  <c:v>2.0890683000000001E-4</c:v>
                </c:pt>
                <c:pt idx="26">
                  <c:v>2.0924897000000001E-4</c:v>
                </c:pt>
                <c:pt idx="27">
                  <c:v>2.0925798999999999E-4</c:v>
                </c:pt>
                <c:pt idx="28">
                  <c:v>2.0925895000000001E-4</c:v>
                </c:pt>
                <c:pt idx="29">
                  <c:v>2.0926291000000001E-4</c:v>
                </c:pt>
                <c:pt idx="30">
                  <c:v>2.0927005E-4</c:v>
                </c:pt>
              </c:numCache>
            </c:numRef>
          </c:yVal>
        </c:ser>
        <c:ser>
          <c:idx val="0"/>
          <c:order val="3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'MH21'!$A$261:$A$290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'MH21'!$F$261:$F$290</c:f>
              <c:numCache>
                <c:formatCode>General</c:formatCode>
                <c:ptCount val="30"/>
                <c:pt idx="0">
                  <c:v>1.5347099999999999E-4</c:v>
                </c:pt>
                <c:pt idx="1">
                  <c:v>1.6353200000000001E-4</c:v>
                </c:pt>
                <c:pt idx="2">
                  <c:v>1.69474E-4</c:v>
                </c:pt>
                <c:pt idx="3">
                  <c:v>1.7484799999999999E-4</c:v>
                </c:pt>
                <c:pt idx="4">
                  <c:v>1.8024600000000001E-4</c:v>
                </c:pt>
                <c:pt idx="5">
                  <c:v>1.87603E-4</c:v>
                </c:pt>
                <c:pt idx="6">
                  <c:v>1.9658800000000001E-4</c:v>
                </c:pt>
                <c:pt idx="7">
                  <c:v>1.9896700000000001E-4</c:v>
                </c:pt>
                <c:pt idx="8">
                  <c:v>2.00213E-4</c:v>
                </c:pt>
                <c:pt idx="9">
                  <c:v>2.0101900000000001E-4</c:v>
                </c:pt>
                <c:pt idx="10">
                  <c:v>2.0159299999999999E-4</c:v>
                </c:pt>
                <c:pt idx="11">
                  <c:v>2.0202499999999999E-4</c:v>
                </c:pt>
                <c:pt idx="12">
                  <c:v>2.0236700000000001E-4</c:v>
                </c:pt>
                <c:pt idx="13">
                  <c:v>2.02647E-4</c:v>
                </c:pt>
                <c:pt idx="14">
                  <c:v>2.02881E-4</c:v>
                </c:pt>
                <c:pt idx="15">
                  <c:v>2.03079E-4</c:v>
                </c:pt>
                <c:pt idx="16">
                  <c:v>2.0324699999999999E-4</c:v>
                </c:pt>
                <c:pt idx="17">
                  <c:v>2.03391E-4</c:v>
                </c:pt>
                <c:pt idx="18">
                  <c:v>2.03513E-4</c:v>
                </c:pt>
                <c:pt idx="19">
                  <c:v>2.03618E-4</c:v>
                </c:pt>
                <c:pt idx="20">
                  <c:v>2.0370800000000001E-4</c:v>
                </c:pt>
                <c:pt idx="21">
                  <c:v>2.03785E-4</c:v>
                </c:pt>
                <c:pt idx="22">
                  <c:v>2.0384999999999999E-4</c:v>
                </c:pt>
                <c:pt idx="23">
                  <c:v>2.0390499999999999E-4</c:v>
                </c:pt>
                <c:pt idx="24">
                  <c:v>2.0395100000000001E-4</c:v>
                </c:pt>
                <c:pt idx="25">
                  <c:v>2.0398899999999999E-4</c:v>
                </c:pt>
                <c:pt idx="26">
                  <c:v>2.0401999999999999E-4</c:v>
                </c:pt>
                <c:pt idx="27">
                  <c:v>2.0404399999999999E-4</c:v>
                </c:pt>
                <c:pt idx="28">
                  <c:v>2.0406100000000001E-4</c:v>
                </c:pt>
                <c:pt idx="29">
                  <c:v>2.0407300000000001E-4</c:v>
                </c:pt>
              </c:numCache>
            </c:numRef>
          </c:yVal>
        </c:ser>
        <c:ser>
          <c:idx val="1"/>
          <c:order val="4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STARS!$A$38:$A$67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STARS!$O$262:$O$291</c:f>
              <c:numCache>
                <c:formatCode>General</c:formatCode>
                <c:ptCount val="30"/>
              </c:numCache>
            </c:numRef>
          </c:yVal>
        </c:ser>
        <c:ser>
          <c:idx val="2"/>
          <c:order val="5"/>
          <c:tx>
            <c:v>UH_1d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UHoust!$I$228:$I$257</c:f>
              <c:numCache>
                <c:formatCode>General</c:formatCode>
                <c:ptCount val="30"/>
                <c:pt idx="0">
                  <c:v>1.7992400000000001E-4</c:v>
                </c:pt>
                <c:pt idx="1">
                  <c:v>1.8931199999999999E-4</c:v>
                </c:pt>
                <c:pt idx="2">
                  <c:v>1.9806700000000001E-4</c:v>
                </c:pt>
                <c:pt idx="3">
                  <c:v>2.0712500000000001E-4</c:v>
                </c:pt>
                <c:pt idx="4">
                  <c:v>2.1682900000000001E-4</c:v>
                </c:pt>
                <c:pt idx="5">
                  <c:v>2.1776E-4</c:v>
                </c:pt>
                <c:pt idx="6">
                  <c:v>2.1862199999999999E-4</c:v>
                </c:pt>
                <c:pt idx="7">
                  <c:v>2.19218E-4</c:v>
                </c:pt>
                <c:pt idx="8">
                  <c:v>2.1965799999999999E-4</c:v>
                </c:pt>
                <c:pt idx="9">
                  <c:v>2.19998E-4</c:v>
                </c:pt>
                <c:pt idx="10">
                  <c:v>2.20268E-4</c:v>
                </c:pt>
                <c:pt idx="11">
                  <c:v>2.2048700000000001E-4</c:v>
                </c:pt>
                <c:pt idx="12">
                  <c:v>2.2066800000000001E-4</c:v>
                </c:pt>
                <c:pt idx="13">
                  <c:v>2.2081800000000001E-4</c:v>
                </c:pt>
                <c:pt idx="14">
                  <c:v>2.20943E-4</c:v>
                </c:pt>
                <c:pt idx="15">
                  <c:v>2.2104899999999999E-4</c:v>
                </c:pt>
                <c:pt idx="16">
                  <c:v>2.21139E-4</c:v>
                </c:pt>
                <c:pt idx="17">
                  <c:v>2.2121400000000001E-4</c:v>
                </c:pt>
                <c:pt idx="18">
                  <c:v>2.2127799999999999E-4</c:v>
                </c:pt>
                <c:pt idx="19">
                  <c:v>2.2133299999999999E-4</c:v>
                </c:pt>
                <c:pt idx="20">
                  <c:v>2.2137799999999999E-4</c:v>
                </c:pt>
                <c:pt idx="21">
                  <c:v>2.2141700000000001E-4</c:v>
                </c:pt>
                <c:pt idx="22">
                  <c:v>2.21449E-4</c:v>
                </c:pt>
                <c:pt idx="23">
                  <c:v>2.2147599999999999E-4</c:v>
                </c:pt>
                <c:pt idx="24">
                  <c:v>2.2149800000000001E-4</c:v>
                </c:pt>
                <c:pt idx="25">
                  <c:v>2.2151500000000001E-4</c:v>
                </c:pt>
                <c:pt idx="26">
                  <c:v>2.2152900000000001E-4</c:v>
                </c:pt>
                <c:pt idx="27">
                  <c:v>2.2153900000000001E-4</c:v>
                </c:pt>
                <c:pt idx="28">
                  <c:v>2.2154600000000001E-4</c:v>
                </c:pt>
                <c:pt idx="29">
                  <c:v>2.21549E-4</c:v>
                </c:pt>
              </c:numCache>
            </c:numRef>
          </c:yVal>
        </c:ser>
        <c:axId val="99014144"/>
        <c:axId val="99016064"/>
      </c:scatterChart>
      <c:valAx>
        <c:axId val="99014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7682165557119927"/>
              <c:y val="0.9396662387676508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16064"/>
        <c:crosses val="autoZero"/>
        <c:crossBetween val="midCat"/>
      </c:valAx>
      <c:valAx>
        <c:axId val="99016064"/>
        <c:scaling>
          <c:orientation val="minMax"/>
        </c:scaling>
        <c:axPos val="l"/>
        <c:numFmt formatCode="0.0E+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1414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06413306271241"/>
          <c:y val="7.393005473063434E-2"/>
          <c:w val="0.82119293813049521"/>
          <c:h val="0.77302302841154502"/>
        </c:manualLayout>
      </c:layout>
      <c:scatterChart>
        <c:scatterStyle val="lineMarker"/>
        <c:ser>
          <c:idx val="2"/>
          <c:order val="0"/>
          <c:tx>
            <c:v>STOMP_3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STOMP!$C$37:$C$67</c:f>
              <c:numCache>
                <c:formatCode>0.0000E+00</c:formatCode>
                <c:ptCount val="31"/>
                <c:pt idx="0">
                  <c:v>2.8</c:v>
                </c:pt>
                <c:pt idx="1">
                  <c:v>0.87698600000000004</c:v>
                </c:pt>
                <c:pt idx="2">
                  <c:v>1.5613699999999999</c:v>
                </c:pt>
                <c:pt idx="3">
                  <c:v>2.1707800000000002</c:v>
                </c:pt>
                <c:pt idx="4">
                  <c:v>2.5692300000000001</c:v>
                </c:pt>
                <c:pt idx="5">
                  <c:v>3.0687799999999998</c:v>
                </c:pt>
                <c:pt idx="6">
                  <c:v>3.65646</c:v>
                </c:pt>
                <c:pt idx="7">
                  <c:v>4.2645200000000001</c:v>
                </c:pt>
                <c:pt idx="8">
                  <c:v>4.6958000000000002</c:v>
                </c:pt>
                <c:pt idx="9">
                  <c:v>4.9083500000000004</c:v>
                </c:pt>
                <c:pt idx="10">
                  <c:v>5.1303099999999997</c:v>
                </c:pt>
                <c:pt idx="11">
                  <c:v>5.3395000000000001</c:v>
                </c:pt>
                <c:pt idx="12">
                  <c:v>5.5363499999999997</c:v>
                </c:pt>
                <c:pt idx="13">
                  <c:v>5.7212199999999998</c:v>
                </c:pt>
                <c:pt idx="14">
                  <c:v>5.89438</c:v>
                </c:pt>
                <c:pt idx="15">
                  <c:v>6.0560499999999999</c:v>
                </c:pt>
                <c:pt idx="16">
                  <c:v>6.2064300000000001</c:v>
                </c:pt>
                <c:pt idx="17">
                  <c:v>6.3457100000000004</c:v>
                </c:pt>
                <c:pt idx="18">
                  <c:v>6.4740700000000002</c:v>
                </c:pt>
                <c:pt idx="19">
                  <c:v>6.5916899999999998</c:v>
                </c:pt>
                <c:pt idx="20">
                  <c:v>6.6987300000000003</c:v>
                </c:pt>
                <c:pt idx="21">
                  <c:v>6.7953799999999998</c:v>
                </c:pt>
                <c:pt idx="22">
                  <c:v>6.8818000000000001</c:v>
                </c:pt>
                <c:pt idx="23">
                  <c:v>6.9581600000000003</c:v>
                </c:pt>
                <c:pt idx="24">
                  <c:v>7.0246000000000004</c:v>
                </c:pt>
                <c:pt idx="25">
                  <c:v>7.0812799999999996</c:v>
                </c:pt>
                <c:pt idx="26">
                  <c:v>7.1283099999999999</c:v>
                </c:pt>
                <c:pt idx="27">
                  <c:v>7.1657999999999999</c:v>
                </c:pt>
                <c:pt idx="28">
                  <c:v>7.1938500000000003</c:v>
                </c:pt>
                <c:pt idx="29">
                  <c:v>7.21251</c:v>
                </c:pt>
                <c:pt idx="30">
                  <c:v>7.2218299999999997</c:v>
                </c:pt>
              </c:numCache>
            </c:numRef>
          </c:yVal>
        </c:ser>
        <c:ser>
          <c:idx val="6"/>
          <c:order val="1"/>
          <c:tx>
            <c:v>HydResSim_3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HydResSim!$AE$37:$AE$67</c:f>
              <c:numCache>
                <c:formatCode>0.0000E+00</c:formatCode>
                <c:ptCount val="31"/>
                <c:pt idx="0">
                  <c:v>0.5</c:v>
                </c:pt>
                <c:pt idx="1">
                  <c:v>0.70998240000000001</c:v>
                </c:pt>
                <c:pt idx="2">
                  <c:v>1.2319476999999999</c:v>
                </c:pt>
                <c:pt idx="3">
                  <c:v>1.651648</c:v>
                </c:pt>
                <c:pt idx="4">
                  <c:v>1.9893856999999999</c:v>
                </c:pt>
                <c:pt idx="5">
                  <c:v>2.6268123999999999</c:v>
                </c:pt>
                <c:pt idx="6">
                  <c:v>2.9369187000000001</c:v>
                </c:pt>
                <c:pt idx="7">
                  <c:v>3.2936581</c:v>
                </c:pt>
                <c:pt idx="8">
                  <c:v>3.6651785000000001</c:v>
                </c:pt>
                <c:pt idx="9">
                  <c:v>4.0214257</c:v>
                </c:pt>
                <c:pt idx="10">
                  <c:v>4.3139107999999995</c:v>
                </c:pt>
                <c:pt idx="11">
                  <c:v>4.4952055999999994</c:v>
                </c:pt>
                <c:pt idx="12">
                  <c:v>4.5977603</c:v>
                </c:pt>
                <c:pt idx="13">
                  <c:v>4.6584382</c:v>
                </c:pt>
                <c:pt idx="14">
                  <c:v>4.6846569000000002</c:v>
                </c:pt>
                <c:pt idx="15">
                  <c:v>4.7363521999999998</c:v>
                </c:pt>
                <c:pt idx="16">
                  <c:v>4.7861029000000004</c:v>
                </c:pt>
                <c:pt idx="17">
                  <c:v>4.8336574000000008</c:v>
                </c:pt>
                <c:pt idx="18">
                  <c:v>4.8787819000000008</c:v>
                </c:pt>
                <c:pt idx="19">
                  <c:v>4.9212599000000008</c:v>
                </c:pt>
                <c:pt idx="20">
                  <c:v>4.9608922</c:v>
                </c:pt>
                <c:pt idx="21">
                  <c:v>4.9974967000000001</c:v>
                </c:pt>
                <c:pt idx="22">
                  <c:v>5.0309084000000004</c:v>
                </c:pt>
                <c:pt idx="23">
                  <c:v>5.0609791</c:v>
                </c:pt>
                <c:pt idx="24">
                  <c:v>5.0875774000000007</c:v>
                </c:pt>
                <c:pt idx="25">
                  <c:v>5.1105885999999998</c:v>
                </c:pt>
                <c:pt idx="26">
                  <c:v>5.1299145999999993</c:v>
                </c:pt>
                <c:pt idx="27">
                  <c:v>5.1454734999999996</c:v>
                </c:pt>
                <c:pt idx="28">
                  <c:v>5.1572000999999998</c:v>
                </c:pt>
                <c:pt idx="29">
                  <c:v>5.1650451999999998</c:v>
                </c:pt>
                <c:pt idx="30">
                  <c:v>5.1689760999999992</c:v>
                </c:pt>
              </c:numCache>
            </c:numRef>
          </c:yVal>
        </c:ser>
        <c:ser>
          <c:idx val="10"/>
          <c:order val="2"/>
          <c:tx>
            <c:v>STARS_3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STARS!$A$38:$A$67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STARS!$AB$38:$AB$67</c:f>
              <c:numCache>
                <c:formatCode>General</c:formatCode>
                <c:ptCount val="30"/>
                <c:pt idx="0">
                  <c:v>1.1762600000000001</c:v>
                </c:pt>
                <c:pt idx="1">
                  <c:v>1.23872</c:v>
                </c:pt>
                <c:pt idx="2">
                  <c:v>1.3559400000000001</c:v>
                </c:pt>
                <c:pt idx="3">
                  <c:v>1.4667300000000001</c:v>
                </c:pt>
                <c:pt idx="4">
                  <c:v>1.5770999999999999</c:v>
                </c:pt>
                <c:pt idx="5">
                  <c:v>1.6771</c:v>
                </c:pt>
                <c:pt idx="6">
                  <c:v>1.7651600000000001</c:v>
                </c:pt>
                <c:pt idx="7">
                  <c:v>2.0730700000000004</c:v>
                </c:pt>
                <c:pt idx="8">
                  <c:v>2.46374</c:v>
                </c:pt>
                <c:pt idx="9">
                  <c:v>2.8221799999999999</c:v>
                </c:pt>
                <c:pt idx="10">
                  <c:v>3.2180100000000005</c:v>
                </c:pt>
                <c:pt idx="11">
                  <c:v>3.62018</c:v>
                </c:pt>
                <c:pt idx="12">
                  <c:v>3.9725800000000002</c:v>
                </c:pt>
                <c:pt idx="13">
                  <c:v>4.2020900000000001</c:v>
                </c:pt>
                <c:pt idx="14">
                  <c:v>4.3500600000000009</c:v>
                </c:pt>
                <c:pt idx="15">
                  <c:v>4.44672</c:v>
                </c:pt>
                <c:pt idx="16">
                  <c:v>4.51126</c:v>
                </c:pt>
                <c:pt idx="17">
                  <c:v>4.55619</c:v>
                </c:pt>
                <c:pt idx="18">
                  <c:v>4.5902200000000004</c:v>
                </c:pt>
                <c:pt idx="19">
                  <c:v>4.6202100000000002</c:v>
                </c:pt>
                <c:pt idx="20">
                  <c:v>4.6480600000000001</c:v>
                </c:pt>
                <c:pt idx="21">
                  <c:v>4.6735699999999998</c:v>
                </c:pt>
                <c:pt idx="22">
                  <c:v>4.69658</c:v>
                </c:pt>
                <c:pt idx="23">
                  <c:v>4.7169600000000003</c:v>
                </c:pt>
                <c:pt idx="24">
                  <c:v>4.7346000000000004</c:v>
                </c:pt>
                <c:pt idx="25">
                  <c:v>4.7494199999999998</c:v>
                </c:pt>
                <c:pt idx="26">
                  <c:v>4.7613599999999998</c:v>
                </c:pt>
                <c:pt idx="27">
                  <c:v>4.7703500000000005</c:v>
                </c:pt>
                <c:pt idx="28">
                  <c:v>4.77637</c:v>
                </c:pt>
                <c:pt idx="29">
                  <c:v>4.7793900000000002</c:v>
                </c:pt>
              </c:numCache>
            </c:numRef>
          </c:yVal>
        </c:ser>
        <c:ser>
          <c:idx val="17"/>
          <c:order val="3"/>
          <c:tx>
            <c:v>TOUGH_3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TOUGH!$O$37:$O$67</c:f>
              <c:numCache>
                <c:formatCode>0.00E+00</c:formatCode>
                <c:ptCount val="31"/>
                <c:pt idx="0">
                  <c:v>0.5</c:v>
                </c:pt>
                <c:pt idx="1">
                  <c:v>0.78034486999999997</c:v>
                </c:pt>
                <c:pt idx="2">
                  <c:v>1.3926891000000001</c:v>
                </c:pt>
                <c:pt idx="3">
                  <c:v>2.0154418999999999</c:v>
                </c:pt>
                <c:pt idx="4">
                  <c:v>2.4047662999999999</c:v>
                </c:pt>
                <c:pt idx="5">
                  <c:v>2.7705062999999996</c:v>
                </c:pt>
                <c:pt idx="6">
                  <c:v>3.1433013999999999</c:v>
                </c:pt>
                <c:pt idx="7">
                  <c:v>3.5170607</c:v>
                </c:pt>
                <c:pt idx="8">
                  <c:v>3.8795510000000002</c:v>
                </c:pt>
                <c:pt idx="9">
                  <c:v>4.1997660999999997</c:v>
                </c:pt>
                <c:pt idx="10">
                  <c:v>4.4267970999999999</c:v>
                </c:pt>
                <c:pt idx="11">
                  <c:v>4.5549879999999998</c:v>
                </c:pt>
                <c:pt idx="12">
                  <c:v>4.6317079000000003</c:v>
                </c:pt>
                <c:pt idx="13">
                  <c:v>4.6765457000000001</c:v>
                </c:pt>
                <c:pt idx="14">
                  <c:v>4.7015655000000001</c:v>
                </c:pt>
                <c:pt idx="15">
                  <c:v>4.7532015000000003</c:v>
                </c:pt>
                <c:pt idx="16">
                  <c:v>4.8028839999999997</c:v>
                </c:pt>
                <c:pt idx="17">
                  <c:v>4.8503610000000004</c:v>
                </c:pt>
                <c:pt idx="18">
                  <c:v>4.8953994000000005</c:v>
                </c:pt>
                <c:pt idx="19">
                  <c:v>4.9377842999999997</c:v>
                </c:pt>
                <c:pt idx="20">
                  <c:v>4.9773187000000005</c:v>
                </c:pt>
                <c:pt idx="21">
                  <c:v>5.0138229000000001</c:v>
                </c:pt>
                <c:pt idx="22">
                  <c:v>5.0471347</c:v>
                </c:pt>
                <c:pt idx="23">
                  <c:v>5.0771085999999999</c:v>
                </c:pt>
                <c:pt idx="24">
                  <c:v>5.1036159000000003</c:v>
                </c:pt>
                <c:pt idx="25">
                  <c:v>5.1265442000000006</c:v>
                </c:pt>
                <c:pt idx="26">
                  <c:v>5.1457975999999999</c:v>
                </c:pt>
                <c:pt idx="27">
                  <c:v>5.1612960999999995</c:v>
                </c:pt>
                <c:pt idx="28">
                  <c:v>5.1729760000000002</c:v>
                </c:pt>
                <c:pt idx="29">
                  <c:v>5.1807894000000001</c:v>
                </c:pt>
                <c:pt idx="30">
                  <c:v>5.1847040999999994</c:v>
                </c:pt>
              </c:numCache>
            </c:numRef>
          </c:yVal>
        </c:ser>
        <c:ser>
          <c:idx val="0"/>
          <c:order val="4"/>
          <c:tx>
            <c:v>MH21_3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'MH21'!$A$37:$A$66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'MH21'!$B$37:$B$66</c:f>
              <c:numCache>
                <c:formatCode>General</c:formatCode>
                <c:ptCount val="30"/>
                <c:pt idx="0">
                  <c:v>0.5</c:v>
                </c:pt>
                <c:pt idx="1">
                  <c:v>0.94564199999999998</c:v>
                </c:pt>
                <c:pt idx="2">
                  <c:v>1.5050600000000001</c:v>
                </c:pt>
                <c:pt idx="3">
                  <c:v>1.92743</c:v>
                </c:pt>
                <c:pt idx="4">
                  <c:v>2.27494</c:v>
                </c:pt>
                <c:pt idx="5">
                  <c:v>2.64175</c:v>
                </c:pt>
                <c:pt idx="6">
                  <c:v>3.0319699999999998</c:v>
                </c:pt>
                <c:pt idx="7">
                  <c:v>3.4354300000000002</c:v>
                </c:pt>
                <c:pt idx="8">
                  <c:v>3.8328199999999999</c:v>
                </c:pt>
                <c:pt idx="9">
                  <c:v>4.1898299999999997</c:v>
                </c:pt>
                <c:pt idx="10">
                  <c:v>4.4502499999999996</c:v>
                </c:pt>
                <c:pt idx="11">
                  <c:v>4.6023500000000004</c:v>
                </c:pt>
                <c:pt idx="12">
                  <c:v>4.69543</c:v>
                </c:pt>
                <c:pt idx="13">
                  <c:v>4.7547300000000003</c:v>
                </c:pt>
                <c:pt idx="14">
                  <c:v>4.8040399999999996</c:v>
                </c:pt>
                <c:pt idx="15">
                  <c:v>4.85555</c:v>
                </c:pt>
                <c:pt idx="16">
                  <c:v>4.9049100000000001</c:v>
                </c:pt>
                <c:pt idx="17">
                  <c:v>4.9519399999999996</c:v>
                </c:pt>
                <c:pt idx="18">
                  <c:v>4.9964399999999998</c:v>
                </c:pt>
                <c:pt idx="19">
                  <c:v>5.0382400000000001</c:v>
                </c:pt>
                <c:pt idx="20">
                  <c:v>5.0771699999999997</c:v>
                </c:pt>
                <c:pt idx="21">
                  <c:v>5.1130699999999996</c:v>
                </c:pt>
                <c:pt idx="22">
                  <c:v>5.1457899999999999</c:v>
                </c:pt>
                <c:pt idx="23">
                  <c:v>5.1752000000000002</c:v>
                </c:pt>
                <c:pt idx="24">
                  <c:v>5.2011799999999999</c:v>
                </c:pt>
                <c:pt idx="25">
                  <c:v>5.2236399999999996</c:v>
                </c:pt>
                <c:pt idx="26">
                  <c:v>5.2424799999999996</c:v>
                </c:pt>
                <c:pt idx="27">
                  <c:v>5.2576499999999999</c:v>
                </c:pt>
                <c:pt idx="28">
                  <c:v>5.2690700000000001</c:v>
                </c:pt>
                <c:pt idx="29">
                  <c:v>5.2767099999999996</c:v>
                </c:pt>
              </c:numCache>
            </c:numRef>
          </c:yVal>
        </c:ser>
        <c:ser>
          <c:idx val="1"/>
          <c:order val="5"/>
          <c:tx>
            <c:v>UH_2m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UHoust!$F$4:$F$33</c:f>
              <c:numCache>
                <c:formatCode>General</c:formatCode>
                <c:ptCount val="30"/>
                <c:pt idx="0">
                  <c:v>0.183006</c:v>
                </c:pt>
                <c:pt idx="1">
                  <c:v>0.17704400000000001</c:v>
                </c:pt>
                <c:pt idx="2">
                  <c:v>0.167159</c:v>
                </c:pt>
                <c:pt idx="3">
                  <c:v>0.180705</c:v>
                </c:pt>
                <c:pt idx="4">
                  <c:v>0.13750399999999999</c:v>
                </c:pt>
                <c:pt idx="5">
                  <c:v>0.12698699999999999</c:v>
                </c:pt>
                <c:pt idx="6">
                  <c:v>0.117019</c:v>
                </c:pt>
                <c:pt idx="7">
                  <c:v>0.10671700000000001</c:v>
                </c:pt>
                <c:pt idx="8">
                  <c:v>9.6013399999999999E-2</c:v>
                </c:pt>
                <c:pt idx="9">
                  <c:v>8.4686499999999998E-2</c:v>
                </c:pt>
                <c:pt idx="10">
                  <c:v>7.2370199999999996E-2</c:v>
                </c:pt>
                <c:pt idx="11">
                  <c:v>5.89106E-2</c:v>
                </c:pt>
                <c:pt idx="12">
                  <c:v>4.5446899999999998E-2</c:v>
                </c:pt>
                <c:pt idx="13">
                  <c:v>3.39852E-2</c:v>
                </c:pt>
                <c:pt idx="14">
                  <c:v>2.5254499999999999E-2</c:v>
                </c:pt>
                <c:pt idx="15">
                  <c:v>1.88662E-2</c:v>
                </c:pt>
                <c:pt idx="16">
                  <c:v>1.42553E-2</c:v>
                </c:pt>
                <c:pt idx="17">
                  <c:v>1.1058800000000001E-2</c:v>
                </c:pt>
                <c:pt idx="18">
                  <c:v>9.0459100000000008E-3</c:v>
                </c:pt>
                <c:pt idx="19">
                  <c:v>6.5358999999999999E-3</c:v>
                </c:pt>
                <c:pt idx="20">
                  <c:v>4.7031E-3</c:v>
                </c:pt>
                <c:pt idx="21">
                  <c:v>3.3668399999999999E-3</c:v>
                </c:pt>
                <c:pt idx="22">
                  <c:v>2.39734E-3</c:v>
                </c:pt>
                <c:pt idx="23">
                  <c:v>1.6986099999999999E-3</c:v>
                </c:pt>
                <c:pt idx="24">
                  <c:v>1.1996400000000001E-3</c:v>
                </c:pt>
                <c:pt idx="25">
                  <c:v>8.4804499999999996E-4</c:v>
                </c:pt>
                <c:pt idx="26">
                  <c:v>6.0559899999999996E-4</c:v>
                </c:pt>
                <c:pt idx="27">
                  <c:v>4.4498699999999999E-4</c:v>
                </c:pt>
                <c:pt idx="28">
                  <c:v>3.4752399999999999E-4</c:v>
                </c:pt>
                <c:pt idx="29">
                  <c:v>3.0158000000000002E-4</c:v>
                </c:pt>
              </c:numCache>
            </c:numRef>
          </c:yVal>
        </c:ser>
        <c:axId val="99125888"/>
        <c:axId val="99136256"/>
      </c:scatterChart>
      <c:valAx>
        <c:axId val="991258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247286969923457"/>
              <c:y val="0.8936457067380195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36256"/>
        <c:crosses val="autoZero"/>
        <c:crossBetween val="midCat"/>
      </c:valAx>
      <c:valAx>
        <c:axId val="99136256"/>
        <c:scaling>
          <c:orientation val="minMax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25888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06413306271241"/>
          <c:y val="7.3643503769359367E-2"/>
          <c:w val="0.82119293813049521"/>
          <c:h val="0.77519477651957225"/>
        </c:manualLayout>
      </c:layout>
      <c:scatterChart>
        <c:scatterStyle val="lineMarker"/>
        <c:ser>
          <c:idx val="3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STOMP!$C$69:$C$99</c:f>
              <c:numCache>
                <c:formatCode>0.0000E+00</c:formatCode>
                <c:ptCount val="31"/>
                <c:pt idx="0">
                  <c:v>2.8</c:v>
                </c:pt>
                <c:pt idx="1">
                  <c:v>0.81266700000000003</c:v>
                </c:pt>
                <c:pt idx="2">
                  <c:v>1.38025</c:v>
                </c:pt>
                <c:pt idx="3">
                  <c:v>1.8416999999999999</c:v>
                </c:pt>
                <c:pt idx="4">
                  <c:v>2.2446299999999999</c:v>
                </c:pt>
                <c:pt idx="5">
                  <c:v>2.5658400000000001</c:v>
                </c:pt>
                <c:pt idx="6">
                  <c:v>2.7662399999999998</c:v>
                </c:pt>
                <c:pt idx="7">
                  <c:v>2.9955400000000001</c:v>
                </c:pt>
                <c:pt idx="8">
                  <c:v>3.2493400000000001</c:v>
                </c:pt>
                <c:pt idx="9">
                  <c:v>3.5260099999999999</c:v>
                </c:pt>
                <c:pt idx="10">
                  <c:v>3.8199900000000002</c:v>
                </c:pt>
                <c:pt idx="11">
                  <c:v>4.11965</c:v>
                </c:pt>
                <c:pt idx="12">
                  <c:v>4.4058299999999999</c:v>
                </c:pt>
                <c:pt idx="13">
                  <c:v>4.6331300000000004</c:v>
                </c:pt>
                <c:pt idx="14">
                  <c:v>4.7634800000000004</c:v>
                </c:pt>
                <c:pt idx="15">
                  <c:v>4.8407499999999999</c:v>
                </c:pt>
                <c:pt idx="16">
                  <c:v>4.9133300000000002</c:v>
                </c:pt>
                <c:pt idx="17">
                  <c:v>4.9888000000000003</c:v>
                </c:pt>
                <c:pt idx="18">
                  <c:v>5.0602299999999998</c:v>
                </c:pt>
                <c:pt idx="19">
                  <c:v>5.1271899999999997</c:v>
                </c:pt>
                <c:pt idx="20">
                  <c:v>5.1893799999999999</c:v>
                </c:pt>
                <c:pt idx="21">
                  <c:v>5.24655</c:v>
                </c:pt>
                <c:pt idx="22">
                  <c:v>5.2984999999999998</c:v>
                </c:pt>
                <c:pt idx="23">
                  <c:v>5.3450800000000003</c:v>
                </c:pt>
                <c:pt idx="24">
                  <c:v>5.3861400000000001</c:v>
                </c:pt>
                <c:pt idx="25">
                  <c:v>5.4215499999999999</c:v>
                </c:pt>
                <c:pt idx="26">
                  <c:v>5.4512200000000002</c:v>
                </c:pt>
                <c:pt idx="27">
                  <c:v>5.4750500000000004</c:v>
                </c:pt>
                <c:pt idx="28">
                  <c:v>5.4929899999999998</c:v>
                </c:pt>
                <c:pt idx="29">
                  <c:v>5.5049799999999998</c:v>
                </c:pt>
                <c:pt idx="30">
                  <c:v>5.51098</c:v>
                </c:pt>
              </c:numCache>
            </c:numRef>
          </c:yVal>
        </c:ser>
        <c:ser>
          <c:idx val="7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HydResSim!$A$133:$A$163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HydResSim!$AE$69:$AE$99</c:f>
              <c:numCache>
                <c:formatCode>0.0000E+00</c:formatCode>
                <c:ptCount val="31"/>
                <c:pt idx="0">
                  <c:v>0.5</c:v>
                </c:pt>
                <c:pt idx="1">
                  <c:v>0.63754184999999997</c:v>
                </c:pt>
                <c:pt idx="2">
                  <c:v>0.96777180000000007</c:v>
                </c:pt>
                <c:pt idx="3">
                  <c:v>1.2430279</c:v>
                </c:pt>
                <c:pt idx="4">
                  <c:v>1.4818933999999999</c:v>
                </c:pt>
                <c:pt idx="5">
                  <c:v>1.8276777</c:v>
                </c:pt>
                <c:pt idx="6">
                  <c:v>2.1377986</c:v>
                </c:pt>
                <c:pt idx="7">
                  <c:v>2.2946501000000001</c:v>
                </c:pt>
                <c:pt idx="8">
                  <c:v>2.6268123999999999</c:v>
                </c:pt>
                <c:pt idx="9">
                  <c:v>2.8062513</c:v>
                </c:pt>
                <c:pt idx="10">
                  <c:v>3.0072549999999998</c:v>
                </c:pt>
                <c:pt idx="11">
                  <c:v>3.2168042999999997</c:v>
                </c:pt>
                <c:pt idx="12">
                  <c:v>3.4307717000000002</c:v>
                </c:pt>
                <c:pt idx="13">
                  <c:v>3.6445266000000003</c:v>
                </c:pt>
                <c:pt idx="14">
                  <c:v>3.8522110999999999</c:v>
                </c:pt>
                <c:pt idx="15">
                  <c:v>4.0461562999999998</c:v>
                </c:pt>
                <c:pt idx="16">
                  <c:v>4.2167085000000002</c:v>
                </c:pt>
                <c:pt idx="17">
                  <c:v>4.3533264999999997</c:v>
                </c:pt>
                <c:pt idx="18">
                  <c:v>4.4509941</c:v>
                </c:pt>
                <c:pt idx="19">
                  <c:v>4.5176460000000001</c:v>
                </c:pt>
                <c:pt idx="20">
                  <c:v>4.5642660999999993</c:v>
                </c:pt>
                <c:pt idx="21">
                  <c:v>4.5976983000000002</c:v>
                </c:pt>
                <c:pt idx="22">
                  <c:v>4.621874</c:v>
                </c:pt>
                <c:pt idx="23">
                  <c:v>4.6394622999999999</c:v>
                </c:pt>
                <c:pt idx="24">
                  <c:v>4.6521642000000005</c:v>
                </c:pt>
                <c:pt idx="25">
                  <c:v>4.6613660999999995</c:v>
                </c:pt>
                <c:pt idx="26">
                  <c:v>4.6678294999999999</c:v>
                </c:pt>
                <c:pt idx="27">
                  <c:v>4.6724465000000004</c:v>
                </c:pt>
                <c:pt idx="28">
                  <c:v>4.6754122000000002</c:v>
                </c:pt>
                <c:pt idx="29">
                  <c:v>4.6772368000000002</c:v>
                </c:pt>
                <c:pt idx="30">
                  <c:v>4.6780964000000003</c:v>
                </c:pt>
              </c:numCache>
            </c:numRef>
          </c:yVal>
        </c:ser>
        <c:ser>
          <c:idx val="11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STARS!$A$70:$A$99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STARS!$AB$70:$AB$99</c:f>
              <c:numCache>
                <c:formatCode>General</c:formatCode>
                <c:ptCount val="30"/>
                <c:pt idx="0">
                  <c:v>1.21305</c:v>
                </c:pt>
                <c:pt idx="1">
                  <c:v>1.34416</c:v>
                </c:pt>
                <c:pt idx="2">
                  <c:v>1.59348</c:v>
                </c:pt>
                <c:pt idx="3">
                  <c:v>1.84412</c:v>
                </c:pt>
                <c:pt idx="4">
                  <c:v>2.0907199999999997</c:v>
                </c:pt>
                <c:pt idx="5">
                  <c:v>2.2734200000000002</c:v>
                </c:pt>
                <c:pt idx="6">
                  <c:v>2.39615</c:v>
                </c:pt>
                <c:pt idx="7">
                  <c:v>2.56385</c:v>
                </c:pt>
                <c:pt idx="8">
                  <c:v>2.6857700000000002</c:v>
                </c:pt>
                <c:pt idx="9">
                  <c:v>2.8143400000000001</c:v>
                </c:pt>
                <c:pt idx="10">
                  <c:v>2.9404600000000003</c:v>
                </c:pt>
                <c:pt idx="11">
                  <c:v>3.0619899999999998</c:v>
                </c:pt>
                <c:pt idx="12">
                  <c:v>3.19163</c:v>
                </c:pt>
                <c:pt idx="13">
                  <c:v>3.33074</c:v>
                </c:pt>
                <c:pt idx="14">
                  <c:v>3.4805999999999999</c:v>
                </c:pt>
                <c:pt idx="15">
                  <c:v>3.6314000000000002</c:v>
                </c:pt>
                <c:pt idx="16">
                  <c:v>3.7760400000000001</c:v>
                </c:pt>
                <c:pt idx="17">
                  <c:v>3.9136100000000003</c:v>
                </c:pt>
                <c:pt idx="18">
                  <c:v>4.0420999999999996</c:v>
                </c:pt>
                <c:pt idx="19">
                  <c:v>4.1552700000000007</c:v>
                </c:pt>
                <c:pt idx="20">
                  <c:v>4.2450299999999999</c:v>
                </c:pt>
                <c:pt idx="21">
                  <c:v>4.3158900000000004</c:v>
                </c:pt>
                <c:pt idx="22">
                  <c:v>4.37094</c:v>
                </c:pt>
                <c:pt idx="23">
                  <c:v>4.4139999999999997</c:v>
                </c:pt>
                <c:pt idx="24">
                  <c:v>4.4478800000000005</c:v>
                </c:pt>
                <c:pt idx="25">
                  <c:v>4.47363</c:v>
                </c:pt>
                <c:pt idx="26">
                  <c:v>4.4927099999999998</c:v>
                </c:pt>
                <c:pt idx="27">
                  <c:v>4.5061999999999998</c:v>
                </c:pt>
                <c:pt idx="28">
                  <c:v>4.5148100000000007</c:v>
                </c:pt>
                <c:pt idx="29">
                  <c:v>4.5190000000000001</c:v>
                </c:pt>
              </c:numCache>
            </c:numRef>
          </c:yVal>
        </c:ser>
        <c:ser>
          <c:idx val="18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TOUGH!$O$69:$O$99</c:f>
              <c:numCache>
                <c:formatCode>0.00E+00</c:formatCode>
                <c:ptCount val="31"/>
                <c:pt idx="0">
                  <c:v>0.5</c:v>
                </c:pt>
                <c:pt idx="1">
                  <c:v>0.68115349000000003</c:v>
                </c:pt>
                <c:pt idx="2">
                  <c:v>1.0780281999999999</c:v>
                </c:pt>
                <c:pt idx="3">
                  <c:v>1.4782047</c:v>
                </c:pt>
                <c:pt idx="4">
                  <c:v>1.7173571999999999</c:v>
                </c:pt>
                <c:pt idx="5">
                  <c:v>1.9740563999999998</c:v>
                </c:pt>
                <c:pt idx="6">
                  <c:v>2.3362493999999998</c:v>
                </c:pt>
                <c:pt idx="7">
                  <c:v>2.6268123999999999</c:v>
                </c:pt>
                <c:pt idx="8">
                  <c:v>2.8023823999999999</c:v>
                </c:pt>
                <c:pt idx="9">
                  <c:v>3.0011012000000004</c:v>
                </c:pt>
                <c:pt idx="10">
                  <c:v>3.2081638999999997</c:v>
                </c:pt>
                <c:pt idx="11">
                  <c:v>3.4192972000000004</c:v>
                </c:pt>
                <c:pt idx="12">
                  <c:v>3.6300150000000002</c:v>
                </c:pt>
                <c:pt idx="13">
                  <c:v>3.8351679000000001</c:v>
                </c:pt>
                <c:pt idx="14">
                  <c:v>4.0279682999999995</c:v>
                </c:pt>
                <c:pt idx="15">
                  <c:v>4.1995355999999999</c:v>
                </c:pt>
                <c:pt idx="16">
                  <c:v>4.3391000999999996</c:v>
                </c:pt>
                <c:pt idx="17">
                  <c:v>4.4400686</c:v>
                </c:pt>
                <c:pt idx="18">
                  <c:v>4.5090227000000001</c:v>
                </c:pt>
                <c:pt idx="19">
                  <c:v>4.5572410999999997</c:v>
                </c:pt>
                <c:pt idx="20">
                  <c:v>4.5919027000000003</c:v>
                </c:pt>
                <c:pt idx="21">
                  <c:v>4.6170804000000008</c:v>
                </c:pt>
                <c:pt idx="22">
                  <c:v>4.6354744000000005</c:v>
                </c:pt>
                <c:pt idx="23">
                  <c:v>4.6488354999999997</c:v>
                </c:pt>
                <c:pt idx="24">
                  <c:v>4.6585766</c:v>
                </c:pt>
                <c:pt idx="25">
                  <c:v>4.6655370999999999</c:v>
                </c:pt>
                <c:pt idx="26">
                  <c:v>4.6704881</c:v>
                </c:pt>
                <c:pt idx="27">
                  <c:v>4.6738739000000002</c:v>
                </c:pt>
                <c:pt idx="28">
                  <c:v>4.6762797999999997</c:v>
                </c:pt>
                <c:pt idx="29">
                  <c:v>4.6776171</c:v>
                </c:pt>
                <c:pt idx="30">
                  <c:v>4.6782774000000007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'MH21'!$A$69:$A$99</c:f>
              <c:numCache>
                <c:formatCode>General</c:formatCode>
                <c:ptCount val="31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  <c:pt idx="30">
                  <c:v>1.47505</c:v>
                </c:pt>
              </c:numCache>
            </c:numRef>
          </c:xVal>
          <c:yVal>
            <c:numRef>
              <c:f>'MH21'!$B$69:$B$99</c:f>
              <c:numCache>
                <c:formatCode>General</c:formatCode>
                <c:ptCount val="31"/>
                <c:pt idx="0">
                  <c:v>0.5</c:v>
                </c:pt>
                <c:pt idx="1">
                  <c:v>0.81426900000000002</c:v>
                </c:pt>
                <c:pt idx="2">
                  <c:v>1.2836799999999999</c:v>
                </c:pt>
                <c:pt idx="3">
                  <c:v>1.6529400000000001</c:v>
                </c:pt>
                <c:pt idx="4">
                  <c:v>1.94577</c:v>
                </c:pt>
                <c:pt idx="5">
                  <c:v>2.1804100000000002</c:v>
                </c:pt>
                <c:pt idx="6">
                  <c:v>2.37731</c:v>
                </c:pt>
                <c:pt idx="7">
                  <c:v>2.5672799999999998</c:v>
                </c:pt>
                <c:pt idx="8">
                  <c:v>2.7678400000000001</c:v>
                </c:pt>
                <c:pt idx="9">
                  <c:v>2.9758300000000002</c:v>
                </c:pt>
                <c:pt idx="10">
                  <c:v>3.1895099999999998</c:v>
                </c:pt>
                <c:pt idx="11">
                  <c:v>3.40646</c:v>
                </c:pt>
                <c:pt idx="12">
                  <c:v>3.6232899999999999</c:v>
                </c:pt>
                <c:pt idx="13">
                  <c:v>3.83534</c:v>
                </c:pt>
                <c:pt idx="14">
                  <c:v>4.0363199999999999</c:v>
                </c:pt>
                <c:pt idx="15">
                  <c:v>4.2179900000000004</c:v>
                </c:pt>
                <c:pt idx="16">
                  <c:v>4.3701400000000001</c:v>
                </c:pt>
                <c:pt idx="17">
                  <c:v>4.4843200000000003</c:v>
                </c:pt>
                <c:pt idx="18">
                  <c:v>4.5646699999999996</c:v>
                </c:pt>
                <c:pt idx="19">
                  <c:v>4.6217899999999998</c:v>
                </c:pt>
                <c:pt idx="20">
                  <c:v>4.6633199999999997</c:v>
                </c:pt>
                <c:pt idx="21">
                  <c:v>4.6939599999999997</c:v>
                </c:pt>
                <c:pt idx="22">
                  <c:v>4.7167199999999996</c:v>
                </c:pt>
                <c:pt idx="23">
                  <c:v>4.7336600000000004</c:v>
                </c:pt>
                <c:pt idx="24">
                  <c:v>4.7462499999999999</c:v>
                </c:pt>
                <c:pt idx="25">
                  <c:v>4.7555399999999999</c:v>
                </c:pt>
                <c:pt idx="26">
                  <c:v>4.7623199999999999</c:v>
                </c:pt>
                <c:pt idx="27">
                  <c:v>4.7671599999999996</c:v>
                </c:pt>
                <c:pt idx="28">
                  <c:v>4.7704800000000001</c:v>
                </c:pt>
                <c:pt idx="29">
                  <c:v>4.7725499999999998</c:v>
                </c:pt>
                <c:pt idx="30">
                  <c:v>4.7735399999999997</c:v>
                </c:pt>
              </c:numCache>
            </c:numRef>
          </c:yVal>
        </c:ser>
        <c:ser>
          <c:idx val="1"/>
          <c:order val="5"/>
          <c:tx>
            <c:v>UH_5m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UHoust!$B$36:$B$65</c:f>
              <c:numCache>
                <c:formatCode>General</c:formatCode>
                <c:ptCount val="30"/>
                <c:pt idx="0">
                  <c:v>0.78614099999999998</c:v>
                </c:pt>
                <c:pt idx="1">
                  <c:v>1.23709</c:v>
                </c:pt>
                <c:pt idx="2">
                  <c:v>1.64283</c:v>
                </c:pt>
                <c:pt idx="3">
                  <c:v>1.9983200000000001</c:v>
                </c:pt>
                <c:pt idx="4">
                  <c:v>2.3134199999999998</c:v>
                </c:pt>
                <c:pt idx="5">
                  <c:v>2.5732499999999998</c:v>
                </c:pt>
                <c:pt idx="6">
                  <c:v>2.7281399999999998</c:v>
                </c:pt>
                <c:pt idx="7">
                  <c:v>2.88076</c:v>
                </c:pt>
                <c:pt idx="8">
                  <c:v>3.0364900000000001</c:v>
                </c:pt>
                <c:pt idx="9">
                  <c:v>3.1933400000000001</c:v>
                </c:pt>
                <c:pt idx="10">
                  <c:v>3.3494700000000002</c:v>
                </c:pt>
                <c:pt idx="11">
                  <c:v>3.5030000000000001</c:v>
                </c:pt>
                <c:pt idx="12">
                  <c:v>3.65205</c:v>
                </c:pt>
                <c:pt idx="13">
                  <c:v>3.7947899999999999</c:v>
                </c:pt>
                <c:pt idx="14">
                  <c:v>3.92937</c:v>
                </c:pt>
                <c:pt idx="15">
                  <c:v>4.0540000000000003</c:v>
                </c:pt>
                <c:pt idx="16">
                  <c:v>4.1668599999999998</c:v>
                </c:pt>
                <c:pt idx="17">
                  <c:v>4.2663000000000002</c:v>
                </c:pt>
                <c:pt idx="18">
                  <c:v>4.3511100000000003</c:v>
                </c:pt>
                <c:pt idx="19">
                  <c:v>4.4212699999999998</c:v>
                </c:pt>
                <c:pt idx="20">
                  <c:v>4.4781199999999997</c:v>
                </c:pt>
                <c:pt idx="21">
                  <c:v>4.5237600000000002</c:v>
                </c:pt>
                <c:pt idx="22">
                  <c:v>4.5602099999999997</c:v>
                </c:pt>
                <c:pt idx="23">
                  <c:v>4.5891400000000004</c:v>
                </c:pt>
                <c:pt idx="24">
                  <c:v>4.6118300000000003</c:v>
                </c:pt>
                <c:pt idx="25">
                  <c:v>4.62927</c:v>
                </c:pt>
                <c:pt idx="26">
                  <c:v>4.6422400000000001</c:v>
                </c:pt>
                <c:pt idx="27">
                  <c:v>4.6513499999999999</c:v>
                </c:pt>
                <c:pt idx="28">
                  <c:v>4.6571100000000003</c:v>
                </c:pt>
                <c:pt idx="29">
                  <c:v>4.6598899999999999</c:v>
                </c:pt>
              </c:numCache>
            </c:numRef>
          </c:yVal>
        </c:ser>
        <c:axId val="99179520"/>
        <c:axId val="99189888"/>
      </c:scatterChart>
      <c:valAx>
        <c:axId val="99179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247286969923457"/>
              <c:y val="0.89534992234497812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89888"/>
        <c:crosses val="autoZero"/>
        <c:crossBetween val="midCat"/>
      </c:valAx>
      <c:valAx>
        <c:axId val="99189888"/>
        <c:scaling>
          <c:orientation val="minMax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79520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7718669365055917"/>
          <c:y val="3.2930854050229739E-2"/>
          <c:w val="0.64607768957061396"/>
          <c:h val="0.84577410152340038"/>
        </c:manualLayout>
      </c:layout>
      <c:scatterChart>
        <c:scatterStyle val="lineMarker"/>
        <c:ser>
          <c:idx val="0"/>
          <c:order val="0"/>
          <c:tx>
            <c:v>STOMP</c:v>
          </c:tx>
          <c:spPr>
            <a:ln w="25400">
              <a:solidFill>
                <a:srgbClr val="006411"/>
              </a:solidFill>
              <a:prstDash val="sysDash"/>
            </a:ln>
          </c:spPr>
          <c:marker>
            <c:symbol val="none"/>
          </c:marker>
          <c:xVal>
            <c:numRef>
              <c:f>STOMP!$P$5:$P$1204</c:f>
              <c:numCache>
                <c:formatCode>0.0000E+00</c:formatCode>
                <c:ptCount val="1200"/>
                <c:pt idx="0">
                  <c:v>1.15741E-7</c:v>
                </c:pt>
                <c:pt idx="1">
                  <c:v>2.6041700000000002E-7</c:v>
                </c:pt>
                <c:pt idx="2">
                  <c:v>4.41263E-7</c:v>
                </c:pt>
                <c:pt idx="3">
                  <c:v>6.6731699999999999E-7</c:v>
                </c:pt>
                <c:pt idx="4">
                  <c:v>9.4988699999999996E-7</c:v>
                </c:pt>
                <c:pt idx="5">
                  <c:v>1.3031000000000001E-6</c:v>
                </c:pt>
                <c:pt idx="6">
                  <c:v>1.7446199999999999E-6</c:v>
                </c:pt>
                <c:pt idx="7">
                  <c:v>2.2965099999999998E-6</c:v>
                </c:pt>
                <c:pt idx="8">
                  <c:v>2.9863800000000002E-6</c:v>
                </c:pt>
                <c:pt idx="9">
                  <c:v>3.1588499999999998E-6</c:v>
                </c:pt>
                <c:pt idx="10">
                  <c:v>3.3744299999999998E-6</c:v>
                </c:pt>
                <c:pt idx="11">
                  <c:v>3.42832E-6</c:v>
                </c:pt>
                <c:pt idx="12">
                  <c:v>3.4956999999999998E-6</c:v>
                </c:pt>
                <c:pt idx="13">
                  <c:v>3.5799100000000001E-6</c:v>
                </c:pt>
                <c:pt idx="14">
                  <c:v>3.6851800000000002E-6</c:v>
                </c:pt>
                <c:pt idx="15">
                  <c:v>3.8167600000000002E-6</c:v>
                </c:pt>
                <c:pt idx="16">
                  <c:v>3.9812299999999997E-6</c:v>
                </c:pt>
                <c:pt idx="17">
                  <c:v>4.1868299999999999E-6</c:v>
                </c:pt>
                <c:pt idx="18">
                  <c:v>4.4438300000000001E-6</c:v>
                </c:pt>
                <c:pt idx="19">
                  <c:v>4.7650799999999998E-6</c:v>
                </c:pt>
                <c:pt idx="20">
                  <c:v>5.1666200000000003E-6</c:v>
                </c:pt>
                <c:pt idx="21">
                  <c:v>5.6685799999999997E-6</c:v>
                </c:pt>
                <c:pt idx="22">
                  <c:v>6.2960000000000004E-6</c:v>
                </c:pt>
                <c:pt idx="23">
                  <c:v>7.0802899999999999E-6</c:v>
                </c:pt>
                <c:pt idx="24">
                  <c:v>8.0606700000000002E-6</c:v>
                </c:pt>
                <c:pt idx="25">
                  <c:v>9.2861200000000005E-6</c:v>
                </c:pt>
                <c:pt idx="26">
                  <c:v>1.08179E-5</c:v>
                </c:pt>
                <c:pt idx="27">
                  <c:v>1.2732699999999999E-5</c:v>
                </c:pt>
                <c:pt idx="28">
                  <c:v>1.32114E-5</c:v>
                </c:pt>
                <c:pt idx="29">
                  <c:v>1.3809699999999999E-5</c:v>
                </c:pt>
                <c:pt idx="30">
                  <c:v>1.45577E-5</c:v>
                </c:pt>
                <c:pt idx="31">
                  <c:v>1.5492700000000002E-5</c:v>
                </c:pt>
                <c:pt idx="32">
                  <c:v>1.6661299999999999E-5</c:v>
                </c:pt>
                <c:pt idx="33">
                  <c:v>1.8122200000000001E-5</c:v>
                </c:pt>
                <c:pt idx="34">
                  <c:v>1.8487399999999999E-5</c:v>
                </c:pt>
                <c:pt idx="35">
                  <c:v>1.89439E-5</c:v>
                </c:pt>
                <c:pt idx="36">
                  <c:v>1.9514600000000001E-5</c:v>
                </c:pt>
                <c:pt idx="37">
                  <c:v>2.02279E-5</c:v>
                </c:pt>
                <c:pt idx="38">
                  <c:v>2.11195E-5</c:v>
                </c:pt>
                <c:pt idx="39">
                  <c:v>2.1342400000000001E-5</c:v>
                </c:pt>
                <c:pt idx="40">
                  <c:v>2.1620999999999998E-5</c:v>
                </c:pt>
                <c:pt idx="41">
                  <c:v>2.19693E-5</c:v>
                </c:pt>
                <c:pt idx="42">
                  <c:v>2.2404699999999999E-5</c:v>
                </c:pt>
                <c:pt idx="43">
                  <c:v>2.29489E-5</c:v>
                </c:pt>
                <c:pt idx="44">
                  <c:v>2.3629200000000001E-5</c:v>
                </c:pt>
                <c:pt idx="45">
                  <c:v>2.4479500000000002E-5</c:v>
                </c:pt>
                <c:pt idx="46">
                  <c:v>2.5542400000000001E-5</c:v>
                </c:pt>
                <c:pt idx="47">
                  <c:v>2.5808200000000001E-5</c:v>
                </c:pt>
                <c:pt idx="48">
                  <c:v>2.6140300000000001E-5</c:v>
                </c:pt>
                <c:pt idx="49">
                  <c:v>2.65555E-5</c:v>
                </c:pt>
                <c:pt idx="50">
                  <c:v>2.70745E-5</c:v>
                </c:pt>
                <c:pt idx="51">
                  <c:v>2.7723199999999999E-5</c:v>
                </c:pt>
                <c:pt idx="52">
                  <c:v>2.8534199999999999E-5</c:v>
                </c:pt>
                <c:pt idx="53">
                  <c:v>2.8736999999999999E-5</c:v>
                </c:pt>
                <c:pt idx="54">
                  <c:v>2.8990399999999999E-5</c:v>
                </c:pt>
                <c:pt idx="55">
                  <c:v>2.9307099999999999E-5</c:v>
                </c:pt>
                <c:pt idx="56">
                  <c:v>2.97031E-5</c:v>
                </c:pt>
                <c:pt idx="57">
                  <c:v>3.0198000000000001E-5</c:v>
                </c:pt>
                <c:pt idx="58">
                  <c:v>3.0816799999999999E-5</c:v>
                </c:pt>
                <c:pt idx="59">
                  <c:v>3.1590100000000001E-5</c:v>
                </c:pt>
                <c:pt idx="60">
                  <c:v>3.1783499999999998E-5</c:v>
                </c:pt>
                <c:pt idx="61">
                  <c:v>3.2025099999999999E-5</c:v>
                </c:pt>
                <c:pt idx="62">
                  <c:v>3.2327299999999998E-5</c:v>
                </c:pt>
                <c:pt idx="63">
                  <c:v>3.2704899999999999E-5</c:v>
                </c:pt>
                <c:pt idx="64">
                  <c:v>3.3176899999999997E-5</c:v>
                </c:pt>
                <c:pt idx="65">
                  <c:v>3.3766899999999997E-5</c:v>
                </c:pt>
                <c:pt idx="66">
                  <c:v>3.4504500000000001E-5</c:v>
                </c:pt>
                <c:pt idx="67">
                  <c:v>3.4688799999999999E-5</c:v>
                </c:pt>
                <c:pt idx="68">
                  <c:v>3.4919300000000003E-5</c:v>
                </c:pt>
                <c:pt idx="69">
                  <c:v>3.5207399999999998E-5</c:v>
                </c:pt>
                <c:pt idx="70">
                  <c:v>3.5567500000000001E-5</c:v>
                </c:pt>
                <c:pt idx="71">
                  <c:v>3.6017699999999999E-5</c:v>
                </c:pt>
                <c:pt idx="72">
                  <c:v>3.65804E-5</c:v>
                </c:pt>
                <c:pt idx="73">
                  <c:v>3.7283799999999997E-5</c:v>
                </c:pt>
                <c:pt idx="74">
                  <c:v>3.7459600000000003E-5</c:v>
                </c:pt>
                <c:pt idx="75">
                  <c:v>3.7679499999999997E-5</c:v>
                </c:pt>
                <c:pt idx="76">
                  <c:v>3.7954200000000003E-5</c:v>
                </c:pt>
                <c:pt idx="77">
                  <c:v>3.8297599999999997E-5</c:v>
                </c:pt>
                <c:pt idx="78">
                  <c:v>3.8726999999999997E-5</c:v>
                </c:pt>
                <c:pt idx="79">
                  <c:v>3.8834300000000002E-5</c:v>
                </c:pt>
                <c:pt idx="80">
                  <c:v>3.8968399999999998E-5</c:v>
                </c:pt>
                <c:pt idx="81">
                  <c:v>3.91361E-5</c:v>
                </c:pt>
                <c:pt idx="82">
                  <c:v>3.9178000000000003E-5</c:v>
                </c:pt>
                <c:pt idx="83">
                  <c:v>3.9188499999999999E-5</c:v>
                </c:pt>
                <c:pt idx="84">
                  <c:v>3.9191199999999998E-5</c:v>
                </c:pt>
                <c:pt idx="85">
                  <c:v>3.91918E-5</c:v>
                </c:pt>
                <c:pt idx="86">
                  <c:v>3.9192600000000001E-5</c:v>
                </c:pt>
                <c:pt idx="87">
                  <c:v>3.9193699999999997E-5</c:v>
                </c:pt>
                <c:pt idx="88">
                  <c:v>3.91949E-5</c:v>
                </c:pt>
                <c:pt idx="89">
                  <c:v>3.9196500000000003E-5</c:v>
                </c:pt>
                <c:pt idx="90">
                  <c:v>3.9198500000000001E-5</c:v>
                </c:pt>
                <c:pt idx="91">
                  <c:v>3.9201E-5</c:v>
                </c:pt>
                <c:pt idx="92">
                  <c:v>3.92042E-5</c:v>
                </c:pt>
                <c:pt idx="93">
                  <c:v>3.9208000000000001E-5</c:v>
                </c:pt>
                <c:pt idx="94">
                  <c:v>3.9212999999999999E-5</c:v>
                </c:pt>
                <c:pt idx="95">
                  <c:v>3.9218999999999998E-5</c:v>
                </c:pt>
                <c:pt idx="96">
                  <c:v>3.9226700000000002E-5</c:v>
                </c:pt>
                <c:pt idx="97">
                  <c:v>3.9236200000000002E-5</c:v>
                </c:pt>
                <c:pt idx="98">
                  <c:v>3.9248100000000001E-5</c:v>
                </c:pt>
                <c:pt idx="99">
                  <c:v>3.9263E-5</c:v>
                </c:pt>
                <c:pt idx="100">
                  <c:v>3.92816E-5</c:v>
                </c:pt>
                <c:pt idx="101">
                  <c:v>3.9304899999999997E-5</c:v>
                </c:pt>
                <c:pt idx="102">
                  <c:v>3.9334E-5</c:v>
                </c:pt>
                <c:pt idx="103">
                  <c:v>3.9370399999999998E-5</c:v>
                </c:pt>
                <c:pt idx="104">
                  <c:v>3.9415800000000003E-5</c:v>
                </c:pt>
                <c:pt idx="105">
                  <c:v>3.9472599999999999E-5</c:v>
                </c:pt>
                <c:pt idx="106">
                  <c:v>3.9543699999999999E-5</c:v>
                </c:pt>
                <c:pt idx="107">
                  <c:v>3.9632399999999997E-5</c:v>
                </c:pt>
                <c:pt idx="108">
                  <c:v>3.9743400000000003E-5</c:v>
                </c:pt>
                <c:pt idx="109">
                  <c:v>3.9882100000000002E-5</c:v>
                </c:pt>
                <c:pt idx="110">
                  <c:v>4.0055500000000003E-5</c:v>
                </c:pt>
                <c:pt idx="111">
                  <c:v>4.0272199999999997E-5</c:v>
                </c:pt>
                <c:pt idx="112">
                  <c:v>4.0543200000000002E-5</c:v>
                </c:pt>
                <c:pt idx="113">
                  <c:v>4.0881799999999999E-5</c:v>
                </c:pt>
                <c:pt idx="114">
                  <c:v>4.1305199999999999E-5</c:v>
                </c:pt>
                <c:pt idx="115">
                  <c:v>4.18342E-5</c:v>
                </c:pt>
                <c:pt idx="116">
                  <c:v>4.2495800000000001E-5</c:v>
                </c:pt>
                <c:pt idx="117">
                  <c:v>4.3322499999999997E-5</c:v>
                </c:pt>
                <c:pt idx="118">
                  <c:v>4.4356200000000001E-5</c:v>
                </c:pt>
                <c:pt idx="119">
                  <c:v>4.56479E-5</c:v>
                </c:pt>
                <c:pt idx="120">
                  <c:v>4.7262899999999998E-5</c:v>
                </c:pt>
                <c:pt idx="121">
                  <c:v>4.9281699999999999E-5</c:v>
                </c:pt>
                <c:pt idx="122">
                  <c:v>5.1804600000000002E-5</c:v>
                </c:pt>
                <c:pt idx="123">
                  <c:v>5.4958699999999999E-5</c:v>
                </c:pt>
                <c:pt idx="124">
                  <c:v>5.8901199999999998E-5</c:v>
                </c:pt>
                <c:pt idx="125">
                  <c:v>6.3829600000000003E-5</c:v>
                </c:pt>
                <c:pt idx="126">
                  <c:v>6.9989599999999998E-5</c:v>
                </c:pt>
                <c:pt idx="127">
                  <c:v>7.7689999999999996E-5</c:v>
                </c:pt>
                <c:pt idx="128">
                  <c:v>7.9615000000000003E-5</c:v>
                </c:pt>
                <c:pt idx="129">
                  <c:v>8.2021700000000001E-5</c:v>
                </c:pt>
                <c:pt idx="130">
                  <c:v>8.5029600000000003E-5</c:v>
                </c:pt>
                <c:pt idx="131">
                  <c:v>8.8789199999999993E-5</c:v>
                </c:pt>
                <c:pt idx="132">
                  <c:v>9.3489199999999999E-5</c:v>
                </c:pt>
                <c:pt idx="133">
                  <c:v>9.9364200000000007E-5</c:v>
                </c:pt>
                <c:pt idx="134">
                  <c:v>1.00833E-4</c:v>
                </c:pt>
                <c:pt idx="135">
                  <c:v>1.02669E-4</c:v>
                </c:pt>
                <c:pt idx="136">
                  <c:v>1.0496400000000001E-4</c:v>
                </c:pt>
                <c:pt idx="137">
                  <c:v>1.0783199999999999E-4</c:v>
                </c:pt>
                <c:pt idx="138">
                  <c:v>1.11418E-4</c:v>
                </c:pt>
                <c:pt idx="139">
                  <c:v>1.159E-4</c:v>
                </c:pt>
                <c:pt idx="140">
                  <c:v>1.2150300000000001E-4</c:v>
                </c:pt>
                <c:pt idx="141">
                  <c:v>1.22903E-4</c:v>
                </c:pt>
                <c:pt idx="142">
                  <c:v>1.24654E-4</c:v>
                </c:pt>
                <c:pt idx="143">
                  <c:v>1.2509199999999999E-4</c:v>
                </c:pt>
                <c:pt idx="144">
                  <c:v>1.2563900000000001E-4</c:v>
                </c:pt>
                <c:pt idx="145">
                  <c:v>1.2632299999999999E-4</c:v>
                </c:pt>
                <c:pt idx="146">
                  <c:v>1.2717800000000001E-4</c:v>
                </c:pt>
                <c:pt idx="147">
                  <c:v>1.2824700000000001E-4</c:v>
                </c:pt>
                <c:pt idx="148">
                  <c:v>1.2958300000000001E-4</c:v>
                </c:pt>
                <c:pt idx="149">
                  <c:v>1.31252E-4</c:v>
                </c:pt>
                <c:pt idx="150">
                  <c:v>1.3333900000000001E-4</c:v>
                </c:pt>
                <c:pt idx="151">
                  <c:v>1.3594799999999999E-4</c:v>
                </c:pt>
                <c:pt idx="152">
                  <c:v>1.3920999999999999E-4</c:v>
                </c:pt>
                <c:pt idx="153">
                  <c:v>1.4328600000000001E-4</c:v>
                </c:pt>
                <c:pt idx="154">
                  <c:v>1.4838199999999999E-4</c:v>
                </c:pt>
                <c:pt idx="155">
                  <c:v>1.49655E-4</c:v>
                </c:pt>
                <c:pt idx="156">
                  <c:v>1.5124800000000001E-4</c:v>
                </c:pt>
                <c:pt idx="157">
                  <c:v>1.5323800000000001E-4</c:v>
                </c:pt>
                <c:pt idx="158">
                  <c:v>1.5572700000000001E-4</c:v>
                </c:pt>
                <c:pt idx="159">
                  <c:v>1.58837E-4</c:v>
                </c:pt>
                <c:pt idx="160">
                  <c:v>1.62724E-4</c:v>
                </c:pt>
                <c:pt idx="161">
                  <c:v>1.67584E-4</c:v>
                </c:pt>
                <c:pt idx="162">
                  <c:v>1.6879899999999999E-4</c:v>
                </c:pt>
                <c:pt idx="163">
                  <c:v>1.7031699999999999E-4</c:v>
                </c:pt>
                <c:pt idx="164">
                  <c:v>1.72215E-4</c:v>
                </c:pt>
                <c:pt idx="165">
                  <c:v>1.7458799999999999E-4</c:v>
                </c:pt>
                <c:pt idx="166">
                  <c:v>1.77555E-4</c:v>
                </c:pt>
                <c:pt idx="167">
                  <c:v>1.8126199999999999E-4</c:v>
                </c:pt>
                <c:pt idx="168">
                  <c:v>1.85897E-4</c:v>
                </c:pt>
                <c:pt idx="169">
                  <c:v>1.9169E-4</c:v>
                </c:pt>
                <c:pt idx="170">
                  <c:v>1.9313800000000001E-4</c:v>
                </c:pt>
                <c:pt idx="171">
                  <c:v>1.9494799999999999E-4</c:v>
                </c:pt>
                <c:pt idx="172">
                  <c:v>1.9721100000000001E-4</c:v>
                </c:pt>
                <c:pt idx="173">
                  <c:v>2.0003999999999999E-4</c:v>
                </c:pt>
                <c:pt idx="174">
                  <c:v>2.03575E-4</c:v>
                </c:pt>
                <c:pt idx="175">
                  <c:v>2.0799499999999999E-4</c:v>
                </c:pt>
                <c:pt idx="176">
                  <c:v>2.1352E-4</c:v>
                </c:pt>
                <c:pt idx="177">
                  <c:v>2.2042599999999999E-4</c:v>
                </c:pt>
                <c:pt idx="178">
                  <c:v>2.22153E-4</c:v>
                </c:pt>
                <c:pt idx="179">
                  <c:v>2.2258400000000001E-4</c:v>
                </c:pt>
                <c:pt idx="180">
                  <c:v>2.2312300000000001E-4</c:v>
                </c:pt>
                <c:pt idx="181">
                  <c:v>2.2379799999999999E-4</c:v>
                </c:pt>
                <c:pt idx="182">
                  <c:v>2.2464100000000001E-4</c:v>
                </c:pt>
                <c:pt idx="183">
                  <c:v>2.2569500000000001E-4</c:v>
                </c:pt>
                <c:pt idx="184">
                  <c:v>2.2701199999999999E-4</c:v>
                </c:pt>
                <c:pt idx="185">
                  <c:v>2.2734099999999999E-4</c:v>
                </c:pt>
                <c:pt idx="186">
                  <c:v>2.27753E-4</c:v>
                </c:pt>
                <c:pt idx="187">
                  <c:v>2.2826699999999999E-4</c:v>
                </c:pt>
                <c:pt idx="188">
                  <c:v>2.2839600000000001E-4</c:v>
                </c:pt>
                <c:pt idx="189">
                  <c:v>2.28428E-4</c:v>
                </c:pt>
                <c:pt idx="190">
                  <c:v>2.2846800000000001E-4</c:v>
                </c:pt>
                <c:pt idx="191">
                  <c:v>2.2851800000000001E-4</c:v>
                </c:pt>
                <c:pt idx="192">
                  <c:v>2.28581E-4</c:v>
                </c:pt>
                <c:pt idx="193">
                  <c:v>2.2866E-4</c:v>
                </c:pt>
                <c:pt idx="194">
                  <c:v>2.2875799999999999E-4</c:v>
                </c:pt>
                <c:pt idx="195">
                  <c:v>2.2888100000000001E-4</c:v>
                </c:pt>
                <c:pt idx="196">
                  <c:v>2.29034E-4</c:v>
                </c:pt>
                <c:pt idx="197">
                  <c:v>2.2922599999999999E-4</c:v>
                </c:pt>
                <c:pt idx="198">
                  <c:v>2.2946500000000001E-4</c:v>
                </c:pt>
                <c:pt idx="199">
                  <c:v>2.2976499999999999E-4</c:v>
                </c:pt>
                <c:pt idx="200">
                  <c:v>2.30139E-4</c:v>
                </c:pt>
                <c:pt idx="201">
                  <c:v>2.30607E-4</c:v>
                </c:pt>
                <c:pt idx="202">
                  <c:v>2.3119199999999999E-4</c:v>
                </c:pt>
                <c:pt idx="203">
                  <c:v>2.3192300000000001E-4</c:v>
                </c:pt>
                <c:pt idx="204">
                  <c:v>2.3283700000000001E-4</c:v>
                </c:pt>
                <c:pt idx="205">
                  <c:v>2.3398000000000001E-4</c:v>
                </c:pt>
                <c:pt idx="206">
                  <c:v>2.3540799999999999E-4</c:v>
                </c:pt>
                <c:pt idx="207">
                  <c:v>2.3719299999999999E-4</c:v>
                </c:pt>
                <c:pt idx="208">
                  <c:v>2.3942399999999999E-4</c:v>
                </c:pt>
                <c:pt idx="209">
                  <c:v>2.4221400000000001E-4</c:v>
                </c:pt>
                <c:pt idx="210">
                  <c:v>2.4570000000000001E-4</c:v>
                </c:pt>
                <c:pt idx="211">
                  <c:v>2.50058E-4</c:v>
                </c:pt>
                <c:pt idx="212">
                  <c:v>2.5550600000000002E-4</c:v>
                </c:pt>
                <c:pt idx="213">
                  <c:v>2.5686799999999999E-4</c:v>
                </c:pt>
                <c:pt idx="214">
                  <c:v>2.5857000000000001E-4</c:v>
                </c:pt>
                <c:pt idx="215">
                  <c:v>2.6069800000000002E-4</c:v>
                </c:pt>
                <c:pt idx="216">
                  <c:v>2.6335900000000001E-4</c:v>
                </c:pt>
                <c:pt idx="217">
                  <c:v>2.66684E-4</c:v>
                </c:pt>
                <c:pt idx="218">
                  <c:v>2.7084E-4</c:v>
                </c:pt>
                <c:pt idx="219">
                  <c:v>2.76035E-4</c:v>
                </c:pt>
                <c:pt idx="220">
                  <c:v>2.8253000000000002E-4</c:v>
                </c:pt>
                <c:pt idx="221">
                  <c:v>2.90647E-4</c:v>
                </c:pt>
                <c:pt idx="222">
                  <c:v>3.0079500000000002E-4</c:v>
                </c:pt>
                <c:pt idx="223">
                  <c:v>3.1347900000000003E-4</c:v>
                </c:pt>
                <c:pt idx="224">
                  <c:v>3.2933399999999997E-4</c:v>
                </c:pt>
                <c:pt idx="225">
                  <c:v>3.3329699999999998E-4</c:v>
                </c:pt>
                <c:pt idx="226">
                  <c:v>3.38253E-4</c:v>
                </c:pt>
                <c:pt idx="227">
                  <c:v>3.4444599999999999E-4</c:v>
                </c:pt>
                <c:pt idx="228">
                  <c:v>3.5218700000000001E-4</c:v>
                </c:pt>
                <c:pt idx="229">
                  <c:v>3.6186500000000001E-4</c:v>
                </c:pt>
                <c:pt idx="230">
                  <c:v>3.7396100000000002E-4</c:v>
                </c:pt>
                <c:pt idx="231">
                  <c:v>3.7698499999999998E-4</c:v>
                </c:pt>
                <c:pt idx="232">
                  <c:v>3.8076499999999998E-4</c:v>
                </c:pt>
                <c:pt idx="233">
                  <c:v>3.8549100000000001E-4</c:v>
                </c:pt>
                <c:pt idx="234">
                  <c:v>3.9139699999999998E-4</c:v>
                </c:pt>
                <c:pt idx="235">
                  <c:v>3.9878E-4</c:v>
                </c:pt>
                <c:pt idx="236">
                  <c:v>4.0800899999999998E-4</c:v>
                </c:pt>
                <c:pt idx="237">
                  <c:v>4.1031599999999998E-4</c:v>
                </c:pt>
                <c:pt idx="238">
                  <c:v>4.1320000000000001E-4</c:v>
                </c:pt>
                <c:pt idx="239">
                  <c:v>4.16804E-4</c:v>
                </c:pt>
                <c:pt idx="240">
                  <c:v>4.2131200000000002E-4</c:v>
                </c:pt>
                <c:pt idx="241">
                  <c:v>4.2694599999999999E-4</c:v>
                </c:pt>
                <c:pt idx="242">
                  <c:v>4.3398699999999999E-4</c:v>
                </c:pt>
                <c:pt idx="243">
                  <c:v>4.3574599999999998E-4</c:v>
                </c:pt>
                <c:pt idx="244">
                  <c:v>4.3794599999999998E-4</c:v>
                </c:pt>
                <c:pt idx="245">
                  <c:v>4.4069600000000002E-4</c:v>
                </c:pt>
                <c:pt idx="246">
                  <c:v>4.4413299999999998E-4</c:v>
                </c:pt>
                <c:pt idx="247">
                  <c:v>4.4843299999999998E-4</c:v>
                </c:pt>
                <c:pt idx="248">
                  <c:v>4.5380399999999998E-4</c:v>
                </c:pt>
                <c:pt idx="249">
                  <c:v>4.6052099999999998E-4</c:v>
                </c:pt>
                <c:pt idx="250">
                  <c:v>4.6891199999999999E-4</c:v>
                </c:pt>
                <c:pt idx="251">
                  <c:v>4.7940400000000001E-4</c:v>
                </c:pt>
                <c:pt idx="252">
                  <c:v>4.92521E-4</c:v>
                </c:pt>
                <c:pt idx="253">
                  <c:v>4.9580000000000002E-4</c:v>
                </c:pt>
                <c:pt idx="254">
                  <c:v>4.99896E-4</c:v>
                </c:pt>
                <c:pt idx="255">
                  <c:v>5.0502100000000003E-4</c:v>
                </c:pt>
                <c:pt idx="256">
                  <c:v>5.1142500000000003E-4</c:v>
                </c:pt>
                <c:pt idx="257">
                  <c:v>5.1942899999999996E-4</c:v>
                </c:pt>
                <c:pt idx="258">
                  <c:v>5.2943300000000005E-4</c:v>
                </c:pt>
                <c:pt idx="259">
                  <c:v>5.3193700000000001E-4</c:v>
                </c:pt>
                <c:pt idx="260">
                  <c:v>5.3506199999999999E-4</c:v>
                </c:pt>
                <c:pt idx="261">
                  <c:v>5.3897099999999996E-4</c:v>
                </c:pt>
                <c:pt idx="262">
                  <c:v>5.4385800000000004E-4</c:v>
                </c:pt>
                <c:pt idx="263">
                  <c:v>5.4996199999999998E-4</c:v>
                </c:pt>
                <c:pt idx="264">
                  <c:v>5.576E-4</c:v>
                </c:pt>
                <c:pt idx="265">
                  <c:v>5.6714199999999997E-4</c:v>
                </c:pt>
                <c:pt idx="266">
                  <c:v>5.7907100000000001E-4</c:v>
                </c:pt>
                <c:pt idx="267">
                  <c:v>5.9397900000000001E-4</c:v>
                </c:pt>
                <c:pt idx="268">
                  <c:v>6.1261699999999998E-4</c:v>
                </c:pt>
                <c:pt idx="269">
                  <c:v>6.1727500000000003E-4</c:v>
                </c:pt>
                <c:pt idx="270">
                  <c:v>6.2310000000000002E-4</c:v>
                </c:pt>
                <c:pt idx="271">
                  <c:v>6.2455400000000004E-4</c:v>
                </c:pt>
                <c:pt idx="272">
                  <c:v>6.2637499999999998E-4</c:v>
                </c:pt>
                <c:pt idx="273">
                  <c:v>6.2865000000000002E-4</c:v>
                </c:pt>
                <c:pt idx="274">
                  <c:v>6.3149600000000005E-4</c:v>
                </c:pt>
                <c:pt idx="275">
                  <c:v>6.3504999999999996E-4</c:v>
                </c:pt>
                <c:pt idx="276">
                  <c:v>6.3949199999999997E-4</c:v>
                </c:pt>
                <c:pt idx="277">
                  <c:v>6.4504999999999999E-4</c:v>
                </c:pt>
                <c:pt idx="278">
                  <c:v>6.4532499999999998E-4</c:v>
                </c:pt>
                <c:pt idx="279">
                  <c:v>6.4567499999999996E-4</c:v>
                </c:pt>
                <c:pt idx="280">
                  <c:v>6.4610799999999995E-4</c:v>
                </c:pt>
                <c:pt idx="281">
                  <c:v>6.4621700000000004E-4</c:v>
                </c:pt>
                <c:pt idx="282">
                  <c:v>6.46242E-4</c:v>
                </c:pt>
                <c:pt idx="283">
                  <c:v>6.4627499999999997E-4</c:v>
                </c:pt>
                <c:pt idx="284">
                  <c:v>6.4632100000000005E-4</c:v>
                </c:pt>
                <c:pt idx="285">
                  <c:v>6.4637099999999997E-4</c:v>
                </c:pt>
                <c:pt idx="286">
                  <c:v>6.4643800000000005E-4</c:v>
                </c:pt>
                <c:pt idx="287">
                  <c:v>6.4652100000000005E-4</c:v>
                </c:pt>
                <c:pt idx="288">
                  <c:v>6.4662499999999996E-4</c:v>
                </c:pt>
                <c:pt idx="289">
                  <c:v>6.4675400000000004E-4</c:v>
                </c:pt>
                <c:pt idx="290">
                  <c:v>6.46917E-4</c:v>
                </c:pt>
                <c:pt idx="291">
                  <c:v>6.47117E-4</c:v>
                </c:pt>
                <c:pt idx="292">
                  <c:v>6.4737099999999999E-4</c:v>
                </c:pt>
                <c:pt idx="293">
                  <c:v>6.4768699999999998E-4</c:v>
                </c:pt>
                <c:pt idx="294">
                  <c:v>6.4807899999999997E-4</c:v>
                </c:pt>
                <c:pt idx="295">
                  <c:v>6.4857499999999998E-4</c:v>
                </c:pt>
                <c:pt idx="296">
                  <c:v>6.4919200000000004E-4</c:v>
                </c:pt>
                <c:pt idx="297">
                  <c:v>6.4996200000000002E-4</c:v>
                </c:pt>
                <c:pt idx="298">
                  <c:v>6.5092500000000001E-4</c:v>
                </c:pt>
                <c:pt idx="299">
                  <c:v>6.5212899999999999E-4</c:v>
                </c:pt>
                <c:pt idx="300">
                  <c:v>6.5363300000000004E-4</c:v>
                </c:pt>
                <c:pt idx="301">
                  <c:v>6.5551699999999999E-4</c:v>
                </c:pt>
                <c:pt idx="302">
                  <c:v>6.5787099999999998E-4</c:v>
                </c:pt>
                <c:pt idx="303">
                  <c:v>6.6080800000000003E-4</c:v>
                </c:pt>
                <c:pt idx="304">
                  <c:v>6.64483E-4</c:v>
                </c:pt>
                <c:pt idx="305">
                  <c:v>6.6907900000000005E-4</c:v>
                </c:pt>
                <c:pt idx="306">
                  <c:v>6.7482100000000004E-4</c:v>
                </c:pt>
                <c:pt idx="307">
                  <c:v>6.8199999999999999E-4</c:v>
                </c:pt>
                <c:pt idx="308">
                  <c:v>6.9097500000000003E-4</c:v>
                </c:pt>
                <c:pt idx="309">
                  <c:v>7.0219200000000003E-4</c:v>
                </c:pt>
                <c:pt idx="310">
                  <c:v>7.1621200000000003E-4</c:v>
                </c:pt>
                <c:pt idx="311">
                  <c:v>7.3374200000000001E-4</c:v>
                </c:pt>
                <c:pt idx="312">
                  <c:v>7.5564999999999996E-4</c:v>
                </c:pt>
                <c:pt idx="313">
                  <c:v>7.8303300000000004E-4</c:v>
                </c:pt>
                <c:pt idx="314">
                  <c:v>8.1726699999999999E-4</c:v>
                </c:pt>
                <c:pt idx="315">
                  <c:v>8.2582499999999997E-4</c:v>
                </c:pt>
                <c:pt idx="316">
                  <c:v>8.3652100000000001E-4</c:v>
                </c:pt>
                <c:pt idx="317">
                  <c:v>8.4989199999999999E-4</c:v>
                </c:pt>
                <c:pt idx="318">
                  <c:v>8.5323699999999996E-4</c:v>
                </c:pt>
                <c:pt idx="319">
                  <c:v>8.5741699999999997E-4</c:v>
                </c:pt>
                <c:pt idx="320">
                  <c:v>8.6263699999999997E-4</c:v>
                </c:pt>
                <c:pt idx="321">
                  <c:v>8.6916700000000001E-4</c:v>
                </c:pt>
                <c:pt idx="322">
                  <c:v>8.7732900000000004E-4</c:v>
                </c:pt>
                <c:pt idx="323">
                  <c:v>8.8752899999999997E-4</c:v>
                </c:pt>
                <c:pt idx="324">
                  <c:v>9.0028299999999999E-4</c:v>
                </c:pt>
                <c:pt idx="325">
                  <c:v>9.16225E-4</c:v>
                </c:pt>
                <c:pt idx="326">
                  <c:v>9.3614999999999996E-4</c:v>
                </c:pt>
                <c:pt idx="327">
                  <c:v>9.6105400000000003E-4</c:v>
                </c:pt>
                <c:pt idx="328">
                  <c:v>9.9219200000000003E-4</c:v>
                </c:pt>
                <c:pt idx="329">
                  <c:v>9.9997499999999995E-4</c:v>
                </c:pt>
                <c:pt idx="330">
                  <c:v>1.0097000000000001E-3</c:v>
                </c:pt>
                <c:pt idx="331">
                  <c:v>1.0218600000000001E-3</c:v>
                </c:pt>
                <c:pt idx="332">
                  <c:v>1.03707E-3</c:v>
                </c:pt>
                <c:pt idx="333">
                  <c:v>1.0560700000000001E-3</c:v>
                </c:pt>
                <c:pt idx="334">
                  <c:v>1.07982E-3</c:v>
                </c:pt>
                <c:pt idx="335">
                  <c:v>1.10951E-3</c:v>
                </c:pt>
                <c:pt idx="336">
                  <c:v>1.14663E-3</c:v>
                </c:pt>
                <c:pt idx="337">
                  <c:v>1.1559000000000001E-3</c:v>
                </c:pt>
                <c:pt idx="338">
                  <c:v>1.1674999999999999E-3</c:v>
                </c:pt>
                <c:pt idx="339">
                  <c:v>1.1820000000000001E-3</c:v>
                </c:pt>
                <c:pt idx="340">
                  <c:v>1.20012E-3</c:v>
                </c:pt>
                <c:pt idx="341">
                  <c:v>1.22277E-3</c:v>
                </c:pt>
                <c:pt idx="342">
                  <c:v>1.2510900000000001E-3</c:v>
                </c:pt>
                <c:pt idx="343">
                  <c:v>1.2581700000000001E-3</c:v>
                </c:pt>
                <c:pt idx="344">
                  <c:v>1.26702E-3</c:v>
                </c:pt>
                <c:pt idx="345">
                  <c:v>1.27808E-3</c:v>
                </c:pt>
                <c:pt idx="346">
                  <c:v>1.2919100000000001E-3</c:v>
                </c:pt>
                <c:pt idx="347">
                  <c:v>1.30919E-3</c:v>
                </c:pt>
                <c:pt idx="348">
                  <c:v>1.3307900000000001E-3</c:v>
                </c:pt>
                <c:pt idx="349">
                  <c:v>1.3577999999999999E-3</c:v>
                </c:pt>
                <c:pt idx="350">
                  <c:v>1.3640200000000001E-3</c:v>
                </c:pt>
                <c:pt idx="351">
                  <c:v>1.3717899999999999E-3</c:v>
                </c:pt>
                <c:pt idx="352">
                  <c:v>1.3737300000000001E-3</c:v>
                </c:pt>
                <c:pt idx="353">
                  <c:v>1.37616E-3</c:v>
                </c:pt>
                <c:pt idx="354">
                  <c:v>1.3791999999999999E-3</c:v>
                </c:pt>
                <c:pt idx="355">
                  <c:v>1.3793500000000001E-3</c:v>
                </c:pt>
                <c:pt idx="356">
                  <c:v>1.3795400000000001E-3</c:v>
                </c:pt>
                <c:pt idx="357">
                  <c:v>1.3797799999999999E-3</c:v>
                </c:pt>
                <c:pt idx="358">
                  <c:v>1.38007E-3</c:v>
                </c:pt>
                <c:pt idx="359">
                  <c:v>1.3804399999999999E-3</c:v>
                </c:pt>
                <c:pt idx="360">
                  <c:v>1.38091E-3</c:v>
                </c:pt>
                <c:pt idx="361">
                  <c:v>1.38149E-3</c:v>
                </c:pt>
                <c:pt idx="362">
                  <c:v>1.38221E-3</c:v>
                </c:pt>
                <c:pt idx="363">
                  <c:v>1.3831099999999999E-3</c:v>
                </c:pt>
                <c:pt idx="364">
                  <c:v>1.3842500000000001E-3</c:v>
                </c:pt>
                <c:pt idx="365">
                  <c:v>1.3856599999999999E-3</c:v>
                </c:pt>
                <c:pt idx="366">
                  <c:v>1.38743E-3</c:v>
                </c:pt>
                <c:pt idx="367">
                  <c:v>1.38889E-3</c:v>
                </c:pt>
                <c:pt idx="368">
                  <c:v>1.39072E-3</c:v>
                </c:pt>
                <c:pt idx="369">
                  <c:v>1.3929999999999999E-3</c:v>
                </c:pt>
                <c:pt idx="370">
                  <c:v>1.3958600000000001E-3</c:v>
                </c:pt>
                <c:pt idx="371">
                  <c:v>1.3994299999999999E-3</c:v>
                </c:pt>
                <c:pt idx="372">
                  <c:v>1.4038900000000001E-3</c:v>
                </c:pt>
                <c:pt idx="373">
                  <c:v>1.4094699999999999E-3</c:v>
                </c:pt>
                <c:pt idx="374">
                  <c:v>1.4164399999999999E-3</c:v>
                </c:pt>
                <c:pt idx="375">
                  <c:v>1.42516E-3</c:v>
                </c:pt>
                <c:pt idx="376">
                  <c:v>1.4360499999999999E-3</c:v>
                </c:pt>
                <c:pt idx="377">
                  <c:v>1.4496699999999999E-3</c:v>
                </c:pt>
                <c:pt idx="378">
                  <c:v>1.4530700000000001E-3</c:v>
                </c:pt>
                <c:pt idx="379">
                  <c:v>1.45733E-3</c:v>
                </c:pt>
                <c:pt idx="380">
                  <c:v>1.46265E-3</c:v>
                </c:pt>
                <c:pt idx="381">
                  <c:v>1.4693E-3</c:v>
                </c:pt>
                <c:pt idx="382">
                  <c:v>1.4776100000000001E-3</c:v>
                </c:pt>
                <c:pt idx="383">
                  <c:v>1.488E-3</c:v>
                </c:pt>
                <c:pt idx="384">
                  <c:v>1.50099E-3</c:v>
                </c:pt>
                <c:pt idx="385">
                  <c:v>1.5172300000000001E-3</c:v>
                </c:pt>
                <c:pt idx="386">
                  <c:v>1.5375199999999999E-3</c:v>
                </c:pt>
                <c:pt idx="387">
                  <c:v>1.5628899999999999E-3</c:v>
                </c:pt>
                <c:pt idx="388">
                  <c:v>1.5946000000000001E-3</c:v>
                </c:pt>
                <c:pt idx="389">
                  <c:v>1.63423E-3</c:v>
                </c:pt>
                <c:pt idx="390">
                  <c:v>1.68378E-3</c:v>
                </c:pt>
                <c:pt idx="391">
                  <c:v>1.7457099999999999E-3</c:v>
                </c:pt>
                <c:pt idx="392">
                  <c:v>1.7612000000000001E-3</c:v>
                </c:pt>
                <c:pt idx="393">
                  <c:v>1.7650700000000001E-3</c:v>
                </c:pt>
                <c:pt idx="394">
                  <c:v>1.7699E-3</c:v>
                </c:pt>
                <c:pt idx="395">
                  <c:v>1.7759500000000001E-3</c:v>
                </c:pt>
                <c:pt idx="396">
                  <c:v>1.7835100000000001E-3</c:v>
                </c:pt>
                <c:pt idx="397">
                  <c:v>1.7929599999999999E-3</c:v>
                </c:pt>
                <c:pt idx="398">
                  <c:v>1.80477E-3</c:v>
                </c:pt>
                <c:pt idx="399">
                  <c:v>1.8195399999999999E-3</c:v>
                </c:pt>
                <c:pt idx="400">
                  <c:v>1.838E-3</c:v>
                </c:pt>
                <c:pt idx="401">
                  <c:v>1.86107E-3</c:v>
                </c:pt>
                <c:pt idx="402">
                  <c:v>1.8899100000000001E-3</c:v>
                </c:pt>
                <c:pt idx="403">
                  <c:v>1.9259500000000001E-3</c:v>
                </c:pt>
                <c:pt idx="404">
                  <c:v>1.97102E-3</c:v>
                </c:pt>
                <c:pt idx="405">
                  <c:v>2.0273399999999999E-3</c:v>
                </c:pt>
                <c:pt idx="406">
                  <c:v>2.0977499999999998E-3</c:v>
                </c:pt>
                <c:pt idx="407">
                  <c:v>2.1153500000000002E-3</c:v>
                </c:pt>
                <c:pt idx="408">
                  <c:v>2.1373500000000001E-3</c:v>
                </c:pt>
                <c:pt idx="409">
                  <c:v>2.1648599999999998E-3</c:v>
                </c:pt>
                <c:pt idx="410">
                  <c:v>2.1992399999999999E-3</c:v>
                </c:pt>
                <c:pt idx="411">
                  <c:v>2.2422100000000001E-3</c:v>
                </c:pt>
                <c:pt idx="412">
                  <c:v>2.2529500000000001E-3</c:v>
                </c:pt>
                <c:pt idx="413">
                  <c:v>2.2663800000000001E-3</c:v>
                </c:pt>
                <c:pt idx="414">
                  <c:v>2.2831700000000002E-3</c:v>
                </c:pt>
                <c:pt idx="415">
                  <c:v>2.30415E-3</c:v>
                </c:pt>
                <c:pt idx="416">
                  <c:v>2.33038E-3</c:v>
                </c:pt>
                <c:pt idx="417">
                  <c:v>2.33694E-3</c:v>
                </c:pt>
                <c:pt idx="418">
                  <c:v>2.3385799999999998E-3</c:v>
                </c:pt>
                <c:pt idx="419">
                  <c:v>2.3406299999999998E-3</c:v>
                </c:pt>
                <c:pt idx="420">
                  <c:v>2.3431900000000002E-3</c:v>
                </c:pt>
                <c:pt idx="421">
                  <c:v>2.3463899999999998E-3</c:v>
                </c:pt>
                <c:pt idx="422">
                  <c:v>2.3503999999999999E-3</c:v>
                </c:pt>
                <c:pt idx="423">
                  <c:v>2.3554000000000001E-3</c:v>
                </c:pt>
                <c:pt idx="424">
                  <c:v>2.3616499999999999E-3</c:v>
                </c:pt>
                <c:pt idx="425">
                  <c:v>2.3694699999999998E-3</c:v>
                </c:pt>
                <c:pt idx="426">
                  <c:v>2.3792399999999999E-3</c:v>
                </c:pt>
                <c:pt idx="427">
                  <c:v>2.3914499999999998E-3</c:v>
                </c:pt>
                <c:pt idx="428">
                  <c:v>2.4067200000000002E-3</c:v>
                </c:pt>
                <c:pt idx="429">
                  <c:v>2.4105400000000001E-3</c:v>
                </c:pt>
                <c:pt idx="430">
                  <c:v>2.4153099999999999E-3</c:v>
                </c:pt>
                <c:pt idx="431">
                  <c:v>2.4164999999999998E-3</c:v>
                </c:pt>
                <c:pt idx="432">
                  <c:v>2.4179900000000001E-3</c:v>
                </c:pt>
                <c:pt idx="433">
                  <c:v>2.4198499999999999E-3</c:v>
                </c:pt>
                <c:pt idx="434">
                  <c:v>2.4221799999999999E-3</c:v>
                </c:pt>
                <c:pt idx="435">
                  <c:v>2.4250999999999999E-3</c:v>
                </c:pt>
                <c:pt idx="436">
                  <c:v>2.42874E-3</c:v>
                </c:pt>
                <c:pt idx="437">
                  <c:v>2.4332899999999998E-3</c:v>
                </c:pt>
                <c:pt idx="438">
                  <c:v>2.4389699999999999E-3</c:v>
                </c:pt>
                <c:pt idx="439">
                  <c:v>2.4460800000000002E-3</c:v>
                </c:pt>
                <c:pt idx="440">
                  <c:v>2.4549699999999999E-3</c:v>
                </c:pt>
                <c:pt idx="441">
                  <c:v>2.4660799999999998E-3</c:v>
                </c:pt>
                <c:pt idx="442">
                  <c:v>2.4799700000000002E-3</c:v>
                </c:pt>
                <c:pt idx="443">
                  <c:v>2.4973199999999999E-3</c:v>
                </c:pt>
                <c:pt idx="444">
                  <c:v>2.5190199999999999E-3</c:v>
                </c:pt>
                <c:pt idx="445">
                  <c:v>2.5461400000000001E-3</c:v>
                </c:pt>
                <c:pt idx="446">
                  <c:v>2.58004E-3</c:v>
                </c:pt>
                <c:pt idx="447">
                  <c:v>2.6224099999999999E-3</c:v>
                </c:pt>
                <c:pt idx="448">
                  <c:v>2.6753800000000002E-3</c:v>
                </c:pt>
                <c:pt idx="449">
                  <c:v>2.7415999999999999E-3</c:v>
                </c:pt>
                <c:pt idx="450">
                  <c:v>2.75815E-3</c:v>
                </c:pt>
                <c:pt idx="451">
                  <c:v>2.7788399999999999E-3</c:v>
                </c:pt>
                <c:pt idx="452">
                  <c:v>2.8046999999999998E-3</c:v>
                </c:pt>
                <c:pt idx="453">
                  <c:v>2.8370299999999999E-3</c:v>
                </c:pt>
                <c:pt idx="454">
                  <c:v>2.8774500000000001E-3</c:v>
                </c:pt>
                <c:pt idx="455">
                  <c:v>2.9279599999999999E-3</c:v>
                </c:pt>
                <c:pt idx="456">
                  <c:v>2.9911E-3</c:v>
                </c:pt>
                <c:pt idx="457">
                  <c:v>3.0700300000000001E-3</c:v>
                </c:pt>
                <c:pt idx="458">
                  <c:v>3.0897699999999999E-3</c:v>
                </c:pt>
                <c:pt idx="459">
                  <c:v>3.1144300000000001E-3</c:v>
                </c:pt>
                <c:pt idx="460">
                  <c:v>3.14526E-3</c:v>
                </c:pt>
                <c:pt idx="461">
                  <c:v>3.1838000000000001E-3</c:v>
                </c:pt>
                <c:pt idx="462">
                  <c:v>3.2319800000000002E-3</c:v>
                </c:pt>
                <c:pt idx="463">
                  <c:v>3.2921999999999999E-3</c:v>
                </c:pt>
                <c:pt idx="464">
                  <c:v>3.36747E-3</c:v>
                </c:pt>
                <c:pt idx="465">
                  <c:v>3.3862900000000001E-3</c:v>
                </c:pt>
                <c:pt idx="466">
                  <c:v>3.4098100000000001E-3</c:v>
                </c:pt>
                <c:pt idx="467">
                  <c:v>3.4392200000000002E-3</c:v>
                </c:pt>
                <c:pt idx="468">
                  <c:v>3.4722199999999998E-3</c:v>
                </c:pt>
                <c:pt idx="469">
                  <c:v>3.5134799999999998E-3</c:v>
                </c:pt>
                <c:pt idx="470">
                  <c:v>3.5650500000000002E-3</c:v>
                </c:pt>
                <c:pt idx="471">
                  <c:v>3.6295099999999999E-3</c:v>
                </c:pt>
                <c:pt idx="472">
                  <c:v>3.64562E-3</c:v>
                </c:pt>
                <c:pt idx="473">
                  <c:v>3.6657700000000001E-3</c:v>
                </c:pt>
                <c:pt idx="474">
                  <c:v>3.6708000000000001E-3</c:v>
                </c:pt>
                <c:pt idx="475">
                  <c:v>3.6771E-3</c:v>
                </c:pt>
                <c:pt idx="476">
                  <c:v>3.6786700000000002E-3</c:v>
                </c:pt>
                <c:pt idx="477">
                  <c:v>3.6806400000000002E-3</c:v>
                </c:pt>
                <c:pt idx="478">
                  <c:v>3.6830999999999999E-3</c:v>
                </c:pt>
                <c:pt idx="479">
                  <c:v>3.6861699999999999E-3</c:v>
                </c:pt>
                <c:pt idx="480">
                  <c:v>3.69002E-3</c:v>
                </c:pt>
                <c:pt idx="481">
                  <c:v>3.6948200000000001E-3</c:v>
                </c:pt>
                <c:pt idx="482">
                  <c:v>3.7008200000000001E-3</c:v>
                </c:pt>
                <c:pt idx="483">
                  <c:v>3.7083300000000001E-3</c:v>
                </c:pt>
                <c:pt idx="484">
                  <c:v>3.7177099999999999E-3</c:v>
                </c:pt>
                <c:pt idx="485">
                  <c:v>3.7294300000000002E-3</c:v>
                </c:pt>
                <c:pt idx="486">
                  <c:v>3.73237E-3</c:v>
                </c:pt>
                <c:pt idx="487">
                  <c:v>3.73603E-3</c:v>
                </c:pt>
                <c:pt idx="488">
                  <c:v>3.7369500000000002E-3</c:v>
                </c:pt>
                <c:pt idx="489">
                  <c:v>3.7380899999999999E-3</c:v>
                </c:pt>
                <c:pt idx="490">
                  <c:v>3.73837E-3</c:v>
                </c:pt>
                <c:pt idx="491">
                  <c:v>3.73873E-3</c:v>
                </c:pt>
                <c:pt idx="492">
                  <c:v>3.7388299999999998E-3</c:v>
                </c:pt>
                <c:pt idx="493">
                  <c:v>3.7389400000000001E-3</c:v>
                </c:pt>
                <c:pt idx="494">
                  <c:v>3.7390700000000002E-3</c:v>
                </c:pt>
                <c:pt idx="495">
                  <c:v>3.73925E-3</c:v>
                </c:pt>
                <c:pt idx="496">
                  <c:v>3.7394699999999999E-3</c:v>
                </c:pt>
                <c:pt idx="497">
                  <c:v>3.7397400000000001E-3</c:v>
                </c:pt>
                <c:pt idx="498">
                  <c:v>3.7400799999999998E-3</c:v>
                </c:pt>
                <c:pt idx="499">
                  <c:v>3.7405099999999998E-3</c:v>
                </c:pt>
                <c:pt idx="500">
                  <c:v>3.7410400000000002E-3</c:v>
                </c:pt>
                <c:pt idx="501">
                  <c:v>3.7417100000000001E-3</c:v>
                </c:pt>
                <c:pt idx="502">
                  <c:v>3.7425399999999999E-3</c:v>
                </c:pt>
                <c:pt idx="503">
                  <c:v>3.7435799999999998E-3</c:v>
                </c:pt>
                <c:pt idx="504">
                  <c:v>3.7448899999999999E-3</c:v>
                </c:pt>
                <c:pt idx="505">
                  <c:v>3.7465100000000002E-3</c:v>
                </c:pt>
                <c:pt idx="506">
                  <c:v>3.7485499999999998E-3</c:v>
                </c:pt>
                <c:pt idx="507">
                  <c:v>3.7510899999999999E-3</c:v>
                </c:pt>
                <c:pt idx="508">
                  <c:v>3.7542700000000001E-3</c:v>
                </c:pt>
                <c:pt idx="509">
                  <c:v>3.7582399999999999E-3</c:v>
                </c:pt>
                <c:pt idx="510">
                  <c:v>3.7632099999999999E-3</c:v>
                </c:pt>
                <c:pt idx="511">
                  <c:v>3.7694099999999999E-3</c:v>
                </c:pt>
                <c:pt idx="512">
                  <c:v>3.7771699999999998E-3</c:v>
                </c:pt>
                <c:pt idx="513">
                  <c:v>3.7868699999999999E-3</c:v>
                </c:pt>
                <c:pt idx="514">
                  <c:v>3.7989999999999999E-3</c:v>
                </c:pt>
                <c:pt idx="515">
                  <c:v>3.8141500000000001E-3</c:v>
                </c:pt>
                <c:pt idx="516">
                  <c:v>3.8330999999999999E-3</c:v>
                </c:pt>
                <c:pt idx="517">
                  <c:v>3.8567699999999998E-3</c:v>
                </c:pt>
                <c:pt idx="518">
                  <c:v>3.8863700000000001E-3</c:v>
                </c:pt>
                <c:pt idx="519">
                  <c:v>3.9233699999999998E-3</c:v>
                </c:pt>
                <c:pt idx="520">
                  <c:v>3.9696200000000001E-3</c:v>
                </c:pt>
                <c:pt idx="521">
                  <c:v>4.0274300000000002E-3</c:v>
                </c:pt>
                <c:pt idx="522">
                  <c:v>4.0997000000000004E-3</c:v>
                </c:pt>
                <c:pt idx="523">
                  <c:v>4.1900399999999999E-3</c:v>
                </c:pt>
                <c:pt idx="524">
                  <c:v>4.2126200000000003E-3</c:v>
                </c:pt>
                <c:pt idx="525">
                  <c:v>4.2408300000000001E-3</c:v>
                </c:pt>
                <c:pt idx="526">
                  <c:v>4.2761199999999996E-3</c:v>
                </c:pt>
                <c:pt idx="527">
                  <c:v>4.3202500000000003E-3</c:v>
                </c:pt>
                <c:pt idx="528">
                  <c:v>4.37537E-3</c:v>
                </c:pt>
                <c:pt idx="529">
                  <c:v>4.44429E-3</c:v>
                </c:pt>
                <c:pt idx="530">
                  <c:v>4.5304200000000003E-3</c:v>
                </c:pt>
                <c:pt idx="531">
                  <c:v>4.6381199999999999E-3</c:v>
                </c:pt>
                <c:pt idx="532">
                  <c:v>4.6650399999999996E-3</c:v>
                </c:pt>
                <c:pt idx="533">
                  <c:v>4.6986700000000003E-3</c:v>
                </c:pt>
                <c:pt idx="534">
                  <c:v>4.7407500000000002E-3</c:v>
                </c:pt>
                <c:pt idx="535">
                  <c:v>4.7933300000000002E-3</c:v>
                </c:pt>
                <c:pt idx="536">
                  <c:v>4.8590400000000002E-3</c:v>
                </c:pt>
                <c:pt idx="537">
                  <c:v>4.9412099999999997E-3</c:v>
                </c:pt>
                <c:pt idx="538">
                  <c:v>5.0439200000000003E-3</c:v>
                </c:pt>
                <c:pt idx="539">
                  <c:v>5.0695799999999997E-3</c:v>
                </c:pt>
                <c:pt idx="540">
                  <c:v>5.10167E-3</c:v>
                </c:pt>
                <c:pt idx="541">
                  <c:v>5.1417900000000002E-3</c:v>
                </c:pt>
                <c:pt idx="542">
                  <c:v>5.1517899999999998E-3</c:v>
                </c:pt>
                <c:pt idx="543">
                  <c:v>5.16433E-3</c:v>
                </c:pt>
                <c:pt idx="544">
                  <c:v>5.1799999999999997E-3</c:v>
                </c:pt>
                <c:pt idx="545">
                  <c:v>5.1995799999999997E-3</c:v>
                </c:pt>
                <c:pt idx="546">
                  <c:v>5.2240799999999999E-3</c:v>
                </c:pt>
                <c:pt idx="547">
                  <c:v>5.2252899999999996E-3</c:v>
                </c:pt>
                <c:pt idx="548">
                  <c:v>5.22683E-3</c:v>
                </c:pt>
                <c:pt idx="549">
                  <c:v>5.2272100000000004E-3</c:v>
                </c:pt>
                <c:pt idx="550">
                  <c:v>5.22771E-3</c:v>
                </c:pt>
                <c:pt idx="551">
                  <c:v>5.2278300000000002E-3</c:v>
                </c:pt>
                <c:pt idx="552">
                  <c:v>5.2278300000000002E-3</c:v>
                </c:pt>
                <c:pt idx="553">
                  <c:v>5.2278699999999999E-3</c:v>
                </c:pt>
                <c:pt idx="554">
                  <c:v>5.2279199999999996E-3</c:v>
                </c:pt>
                <c:pt idx="555">
                  <c:v>5.228E-3</c:v>
                </c:pt>
                <c:pt idx="556">
                  <c:v>5.2280800000000004E-3</c:v>
                </c:pt>
                <c:pt idx="557">
                  <c:v>5.2281699999999999E-3</c:v>
                </c:pt>
                <c:pt idx="558">
                  <c:v>5.2282500000000003E-3</c:v>
                </c:pt>
                <c:pt idx="559">
                  <c:v>5.2284200000000001E-3</c:v>
                </c:pt>
                <c:pt idx="560">
                  <c:v>5.22858E-3</c:v>
                </c:pt>
                <c:pt idx="561">
                  <c:v>5.2288300000000003E-3</c:v>
                </c:pt>
                <c:pt idx="562">
                  <c:v>5.2290799999999997E-3</c:v>
                </c:pt>
                <c:pt idx="563">
                  <c:v>5.22946E-3</c:v>
                </c:pt>
                <c:pt idx="564">
                  <c:v>5.2298700000000002E-3</c:v>
                </c:pt>
                <c:pt idx="565">
                  <c:v>5.2304200000000004E-3</c:v>
                </c:pt>
                <c:pt idx="566">
                  <c:v>5.2310799999999999E-3</c:v>
                </c:pt>
                <c:pt idx="567">
                  <c:v>5.2319599999999999E-3</c:v>
                </c:pt>
                <c:pt idx="568">
                  <c:v>5.2329999999999998E-3</c:v>
                </c:pt>
                <c:pt idx="569">
                  <c:v>5.2343299999999997E-3</c:v>
                </c:pt>
                <c:pt idx="570">
                  <c:v>5.2360000000000002E-3</c:v>
                </c:pt>
                <c:pt idx="571">
                  <c:v>5.23808E-3</c:v>
                </c:pt>
                <c:pt idx="572">
                  <c:v>5.2406700000000002E-3</c:v>
                </c:pt>
                <c:pt idx="573">
                  <c:v>5.24392E-3</c:v>
                </c:pt>
                <c:pt idx="574">
                  <c:v>5.2479600000000003E-3</c:v>
                </c:pt>
                <c:pt idx="575">
                  <c:v>5.2529999999999999E-3</c:v>
                </c:pt>
                <c:pt idx="576">
                  <c:v>5.2593300000000004E-3</c:v>
                </c:pt>
                <c:pt idx="577">
                  <c:v>5.2672500000000002E-3</c:v>
                </c:pt>
                <c:pt idx="578">
                  <c:v>5.2771700000000003E-3</c:v>
                </c:pt>
                <c:pt idx="579">
                  <c:v>5.2894999999999999E-3</c:v>
                </c:pt>
                <c:pt idx="580">
                  <c:v>5.3049600000000001E-3</c:v>
                </c:pt>
                <c:pt idx="581">
                  <c:v>5.3242899999999998E-3</c:v>
                </c:pt>
                <c:pt idx="582">
                  <c:v>5.3484200000000004E-3</c:v>
                </c:pt>
                <c:pt idx="583">
                  <c:v>5.37858E-3</c:v>
                </c:pt>
                <c:pt idx="584">
                  <c:v>5.4163299999999996E-3</c:v>
                </c:pt>
                <c:pt idx="585">
                  <c:v>5.4634599999999998E-3</c:v>
                </c:pt>
                <c:pt idx="586">
                  <c:v>5.5224200000000001E-3</c:v>
                </c:pt>
                <c:pt idx="587">
                  <c:v>5.5960799999999998E-3</c:v>
                </c:pt>
                <c:pt idx="588">
                  <c:v>5.68821E-3</c:v>
                </c:pt>
                <c:pt idx="589">
                  <c:v>5.8033299999999998E-3</c:v>
                </c:pt>
                <c:pt idx="590">
                  <c:v>5.9472099999999996E-3</c:v>
                </c:pt>
                <c:pt idx="591">
                  <c:v>6.1271199999999998E-3</c:v>
                </c:pt>
                <c:pt idx="592">
                  <c:v>6.3519600000000002E-3</c:v>
                </c:pt>
                <c:pt idx="593">
                  <c:v>6.6330399999999998E-3</c:v>
                </c:pt>
                <c:pt idx="594">
                  <c:v>6.6952899999999996E-3</c:v>
                </c:pt>
                <c:pt idx="595">
                  <c:v>6.7108699999999999E-3</c:v>
                </c:pt>
                <c:pt idx="596">
                  <c:v>6.7303299999999996E-3</c:v>
                </c:pt>
                <c:pt idx="597">
                  <c:v>6.7352100000000002E-3</c:v>
                </c:pt>
                <c:pt idx="598">
                  <c:v>6.7412899999999996E-3</c:v>
                </c:pt>
                <c:pt idx="599">
                  <c:v>6.7488699999999997E-3</c:v>
                </c:pt>
                <c:pt idx="600">
                  <c:v>6.7584200000000002E-3</c:v>
                </c:pt>
                <c:pt idx="601">
                  <c:v>6.77029E-3</c:v>
                </c:pt>
                <c:pt idx="602">
                  <c:v>6.7851300000000003E-3</c:v>
                </c:pt>
                <c:pt idx="603">
                  <c:v>6.78883E-3</c:v>
                </c:pt>
                <c:pt idx="604">
                  <c:v>6.7935000000000001E-3</c:v>
                </c:pt>
                <c:pt idx="605">
                  <c:v>6.7992900000000004E-3</c:v>
                </c:pt>
                <c:pt idx="606">
                  <c:v>6.8007500000000004E-3</c:v>
                </c:pt>
                <c:pt idx="607">
                  <c:v>6.8007900000000001E-3</c:v>
                </c:pt>
                <c:pt idx="608">
                  <c:v>6.8008799999999996E-3</c:v>
                </c:pt>
                <c:pt idx="609">
                  <c:v>6.8009999999999998E-3</c:v>
                </c:pt>
                <c:pt idx="610">
                  <c:v>6.8011699999999996E-3</c:v>
                </c:pt>
                <c:pt idx="611">
                  <c:v>6.8013300000000004E-3</c:v>
                </c:pt>
                <c:pt idx="612">
                  <c:v>6.80154E-3</c:v>
                </c:pt>
                <c:pt idx="613">
                  <c:v>6.80183E-3</c:v>
                </c:pt>
                <c:pt idx="614">
                  <c:v>6.8021699999999997E-3</c:v>
                </c:pt>
                <c:pt idx="615">
                  <c:v>6.8025799999999999E-3</c:v>
                </c:pt>
                <c:pt idx="616">
                  <c:v>6.8031200000000002E-3</c:v>
                </c:pt>
                <c:pt idx="617">
                  <c:v>6.8038300000000003E-3</c:v>
                </c:pt>
                <c:pt idx="618">
                  <c:v>6.8046699999999996E-3</c:v>
                </c:pt>
                <c:pt idx="619">
                  <c:v>6.8057100000000004E-3</c:v>
                </c:pt>
                <c:pt idx="620">
                  <c:v>6.8070400000000003E-3</c:v>
                </c:pt>
                <c:pt idx="621">
                  <c:v>6.8086700000000002E-3</c:v>
                </c:pt>
                <c:pt idx="622">
                  <c:v>6.81075E-3</c:v>
                </c:pt>
                <c:pt idx="623">
                  <c:v>6.8133300000000003E-3</c:v>
                </c:pt>
                <c:pt idx="624">
                  <c:v>6.8165400000000003E-3</c:v>
                </c:pt>
                <c:pt idx="625">
                  <c:v>6.8205799999999997E-3</c:v>
                </c:pt>
                <c:pt idx="626">
                  <c:v>6.8255800000000004E-3</c:v>
                </c:pt>
                <c:pt idx="627">
                  <c:v>6.8318700000000003E-3</c:v>
                </c:pt>
                <c:pt idx="628">
                  <c:v>6.8397500000000003E-3</c:v>
                </c:pt>
                <c:pt idx="629">
                  <c:v>6.8495800000000001E-3</c:v>
                </c:pt>
                <c:pt idx="630">
                  <c:v>6.8618799999999999E-3</c:v>
                </c:pt>
                <c:pt idx="631">
                  <c:v>6.8772099999999999E-3</c:v>
                </c:pt>
                <c:pt idx="632">
                  <c:v>6.8964200000000003E-3</c:v>
                </c:pt>
                <c:pt idx="633">
                  <c:v>6.92042E-3</c:v>
                </c:pt>
                <c:pt idx="634">
                  <c:v>6.9444600000000004E-3</c:v>
                </c:pt>
                <c:pt idx="635">
                  <c:v>6.9744999999999998E-3</c:v>
                </c:pt>
                <c:pt idx="636">
                  <c:v>7.0120800000000004E-3</c:v>
                </c:pt>
                <c:pt idx="637">
                  <c:v>7.0590399999999999E-3</c:v>
                </c:pt>
                <c:pt idx="638">
                  <c:v>7.1177499999999999E-3</c:v>
                </c:pt>
                <c:pt idx="639">
                  <c:v>7.1911700000000002E-3</c:v>
                </c:pt>
                <c:pt idx="640">
                  <c:v>7.2828700000000003E-3</c:v>
                </c:pt>
                <c:pt idx="641">
                  <c:v>7.39758E-3</c:v>
                </c:pt>
                <c:pt idx="642">
                  <c:v>7.5409199999999996E-3</c:v>
                </c:pt>
                <c:pt idx="643">
                  <c:v>7.7200799999999998E-3</c:v>
                </c:pt>
                <c:pt idx="644">
                  <c:v>7.9440399999999994E-3</c:v>
                </c:pt>
                <c:pt idx="645">
                  <c:v>8.2240000000000004E-3</c:v>
                </c:pt>
                <c:pt idx="646">
                  <c:v>8.2939999999999993E-3</c:v>
                </c:pt>
                <c:pt idx="647">
                  <c:v>8.3815000000000001E-3</c:v>
                </c:pt>
                <c:pt idx="648">
                  <c:v>8.4033800000000002E-3</c:v>
                </c:pt>
                <c:pt idx="649">
                  <c:v>8.4307099999999992E-3</c:v>
                </c:pt>
                <c:pt idx="650">
                  <c:v>8.4648699999999993E-3</c:v>
                </c:pt>
                <c:pt idx="651">
                  <c:v>8.5075800000000007E-3</c:v>
                </c:pt>
                <c:pt idx="652">
                  <c:v>8.5182899999999995E-3</c:v>
                </c:pt>
                <c:pt idx="653">
                  <c:v>8.5316200000000002E-3</c:v>
                </c:pt>
                <c:pt idx="654">
                  <c:v>8.5349599999999994E-3</c:v>
                </c:pt>
                <c:pt idx="655">
                  <c:v>8.5391300000000007E-3</c:v>
                </c:pt>
                <c:pt idx="656">
                  <c:v>8.5393299999999995E-3</c:v>
                </c:pt>
                <c:pt idx="657">
                  <c:v>8.5395799999999997E-3</c:v>
                </c:pt>
                <c:pt idx="658">
                  <c:v>8.5396699999999992E-3</c:v>
                </c:pt>
                <c:pt idx="659">
                  <c:v>8.5397500000000005E-3</c:v>
                </c:pt>
                <c:pt idx="660">
                  <c:v>8.53983E-3</c:v>
                </c:pt>
                <c:pt idx="661">
                  <c:v>8.5399599999999992E-3</c:v>
                </c:pt>
                <c:pt idx="662">
                  <c:v>8.54012E-3</c:v>
                </c:pt>
                <c:pt idx="663">
                  <c:v>8.5403300000000005E-3</c:v>
                </c:pt>
                <c:pt idx="664">
                  <c:v>8.5405800000000007E-3</c:v>
                </c:pt>
                <c:pt idx="665">
                  <c:v>8.5408800000000007E-3</c:v>
                </c:pt>
                <c:pt idx="666">
                  <c:v>8.54129E-3</c:v>
                </c:pt>
                <c:pt idx="667">
                  <c:v>8.5417500000000007E-3</c:v>
                </c:pt>
                <c:pt idx="668">
                  <c:v>8.5423700000000005E-3</c:v>
                </c:pt>
                <c:pt idx="669">
                  <c:v>8.5431199999999995E-3</c:v>
                </c:pt>
                <c:pt idx="670">
                  <c:v>8.5440800000000008E-3</c:v>
                </c:pt>
                <c:pt idx="671">
                  <c:v>8.5452500000000008E-3</c:v>
                </c:pt>
                <c:pt idx="672">
                  <c:v>8.5467500000000005E-3</c:v>
                </c:pt>
                <c:pt idx="673">
                  <c:v>8.5485800000000001E-3</c:v>
                </c:pt>
                <c:pt idx="674">
                  <c:v>8.55092E-3</c:v>
                </c:pt>
                <c:pt idx="675">
                  <c:v>8.5538300000000001E-3</c:v>
                </c:pt>
                <c:pt idx="676">
                  <c:v>8.5574199999999996E-3</c:v>
                </c:pt>
                <c:pt idx="677">
                  <c:v>8.5619600000000004E-3</c:v>
                </c:pt>
                <c:pt idx="678">
                  <c:v>8.5676299999999997E-3</c:v>
                </c:pt>
                <c:pt idx="679">
                  <c:v>8.5746699999999995E-3</c:v>
                </c:pt>
                <c:pt idx="680">
                  <c:v>8.5835000000000009E-3</c:v>
                </c:pt>
                <c:pt idx="681">
                  <c:v>8.5945399999999995E-3</c:v>
                </c:pt>
                <c:pt idx="682">
                  <c:v>8.6083800000000005E-3</c:v>
                </c:pt>
                <c:pt idx="683">
                  <c:v>8.6256200000000005E-3</c:v>
                </c:pt>
                <c:pt idx="684">
                  <c:v>8.6471699999999992E-3</c:v>
                </c:pt>
                <c:pt idx="685">
                  <c:v>8.6741200000000004E-3</c:v>
                </c:pt>
                <c:pt idx="686">
                  <c:v>8.7078299999999997E-3</c:v>
                </c:pt>
                <c:pt idx="687">
                  <c:v>8.7499599999999993E-3</c:v>
                </c:pt>
                <c:pt idx="688">
                  <c:v>8.8026200000000006E-3</c:v>
                </c:pt>
                <c:pt idx="689">
                  <c:v>8.8684200000000001E-3</c:v>
                </c:pt>
                <c:pt idx="690">
                  <c:v>8.9507100000000006E-3</c:v>
                </c:pt>
                <c:pt idx="691">
                  <c:v>9.0535400000000005E-3</c:v>
                </c:pt>
                <c:pt idx="692">
                  <c:v>9.1820800000000004E-3</c:v>
                </c:pt>
                <c:pt idx="693">
                  <c:v>9.3427900000000001E-3</c:v>
                </c:pt>
                <c:pt idx="694">
                  <c:v>9.5436700000000006E-3</c:v>
                </c:pt>
                <c:pt idx="695">
                  <c:v>9.7947499999999996E-3</c:v>
                </c:pt>
                <c:pt idx="696">
                  <c:v>1.0108600000000001E-2</c:v>
                </c:pt>
                <c:pt idx="697">
                  <c:v>1.0187E-2</c:v>
                </c:pt>
                <c:pt idx="698">
                  <c:v>1.02851E-2</c:v>
                </c:pt>
                <c:pt idx="699">
                  <c:v>1.03096E-2</c:v>
                </c:pt>
                <c:pt idx="700">
                  <c:v>1.03403E-2</c:v>
                </c:pt>
                <c:pt idx="701">
                  <c:v>1.03786E-2</c:v>
                </c:pt>
                <c:pt idx="702">
                  <c:v>1.04265E-2</c:v>
                </c:pt>
                <c:pt idx="703">
                  <c:v>1.04385E-2</c:v>
                </c:pt>
                <c:pt idx="704">
                  <c:v>1.04534E-2</c:v>
                </c:pt>
                <c:pt idx="705">
                  <c:v>1.04572E-2</c:v>
                </c:pt>
                <c:pt idx="706">
                  <c:v>1.04618E-2</c:v>
                </c:pt>
                <c:pt idx="707">
                  <c:v>1.04621E-2</c:v>
                </c:pt>
                <c:pt idx="708">
                  <c:v>1.04624E-2</c:v>
                </c:pt>
                <c:pt idx="709">
                  <c:v>1.04625E-2</c:v>
                </c:pt>
                <c:pt idx="710">
                  <c:v>1.04625E-2</c:v>
                </c:pt>
                <c:pt idx="711">
                  <c:v>1.04627E-2</c:v>
                </c:pt>
                <c:pt idx="712">
                  <c:v>1.04628E-2</c:v>
                </c:pt>
                <c:pt idx="713">
                  <c:v>1.0463E-2</c:v>
                </c:pt>
                <c:pt idx="714">
                  <c:v>1.0463200000000001E-2</c:v>
                </c:pt>
                <c:pt idx="715">
                  <c:v>1.0463500000000001E-2</c:v>
                </c:pt>
                <c:pt idx="716">
                  <c:v>1.0463800000000001E-2</c:v>
                </c:pt>
                <c:pt idx="717">
                  <c:v>1.04642E-2</c:v>
                </c:pt>
                <c:pt idx="718">
                  <c:v>1.04648E-2</c:v>
                </c:pt>
                <c:pt idx="719">
                  <c:v>1.0465500000000001E-2</c:v>
                </c:pt>
                <c:pt idx="720">
                  <c:v>1.04663E-2</c:v>
                </c:pt>
                <c:pt idx="721">
                  <c:v>1.04674E-2</c:v>
                </c:pt>
                <c:pt idx="722">
                  <c:v>1.0468699999999999E-2</c:v>
                </c:pt>
                <c:pt idx="723">
                  <c:v>1.0470399999999999E-2</c:v>
                </c:pt>
                <c:pt idx="724">
                  <c:v>1.0472499999999999E-2</c:v>
                </c:pt>
                <c:pt idx="725">
                  <c:v>1.0475E-2</c:v>
                </c:pt>
                <c:pt idx="726">
                  <c:v>1.0478299999999999E-2</c:v>
                </c:pt>
                <c:pt idx="727">
                  <c:v>1.0482399999999999E-2</c:v>
                </c:pt>
                <c:pt idx="728">
                  <c:v>1.0487399999999999E-2</c:v>
                </c:pt>
                <c:pt idx="729">
                  <c:v>1.04937E-2</c:v>
                </c:pt>
                <c:pt idx="730">
                  <c:v>1.0501699999999999E-2</c:v>
                </c:pt>
                <c:pt idx="731">
                  <c:v>1.0511599999999999E-2</c:v>
                </c:pt>
                <c:pt idx="732">
                  <c:v>1.0524E-2</c:v>
                </c:pt>
                <c:pt idx="733">
                  <c:v>1.05395E-2</c:v>
                </c:pt>
                <c:pt idx="734">
                  <c:v>1.05588E-2</c:v>
                </c:pt>
                <c:pt idx="735">
                  <c:v>1.0583E-2</c:v>
                </c:pt>
                <c:pt idx="736">
                  <c:v>1.06132E-2</c:v>
                </c:pt>
                <c:pt idx="737">
                  <c:v>1.0651000000000001E-2</c:v>
                </c:pt>
                <c:pt idx="738">
                  <c:v>1.06982E-2</c:v>
                </c:pt>
                <c:pt idx="739">
                  <c:v>1.07572E-2</c:v>
                </c:pt>
                <c:pt idx="740">
                  <c:v>1.0831E-2</c:v>
                </c:pt>
                <c:pt idx="741">
                  <c:v>1.09233E-2</c:v>
                </c:pt>
                <c:pt idx="742">
                  <c:v>1.10385E-2</c:v>
                </c:pt>
                <c:pt idx="743">
                  <c:v>1.1182599999999999E-2</c:v>
                </c:pt>
                <c:pt idx="744">
                  <c:v>1.1362799999999999E-2</c:v>
                </c:pt>
                <c:pt idx="745">
                  <c:v>1.1587999999999999E-2</c:v>
                </c:pt>
                <c:pt idx="746">
                  <c:v>1.18694E-2</c:v>
                </c:pt>
                <c:pt idx="747">
                  <c:v>1.22212E-2</c:v>
                </c:pt>
                <c:pt idx="748">
                  <c:v>1.2309199999999999E-2</c:v>
                </c:pt>
                <c:pt idx="749">
                  <c:v>1.24192E-2</c:v>
                </c:pt>
                <c:pt idx="750">
                  <c:v>1.24467E-2</c:v>
                </c:pt>
                <c:pt idx="751">
                  <c:v>1.2481000000000001E-2</c:v>
                </c:pt>
                <c:pt idx="752">
                  <c:v>1.2524E-2</c:v>
                </c:pt>
                <c:pt idx="753">
                  <c:v>1.25776E-2</c:v>
                </c:pt>
                <c:pt idx="754">
                  <c:v>1.2591E-2</c:v>
                </c:pt>
                <c:pt idx="755">
                  <c:v>1.2607800000000001E-2</c:v>
                </c:pt>
                <c:pt idx="756">
                  <c:v>1.2628800000000001E-2</c:v>
                </c:pt>
                <c:pt idx="757">
                  <c:v>1.2655E-2</c:v>
                </c:pt>
                <c:pt idx="758">
                  <c:v>1.2687800000000001E-2</c:v>
                </c:pt>
                <c:pt idx="759">
                  <c:v>1.27288E-2</c:v>
                </c:pt>
                <c:pt idx="760">
                  <c:v>1.278E-2</c:v>
                </c:pt>
                <c:pt idx="761">
                  <c:v>1.2844E-2</c:v>
                </c:pt>
                <c:pt idx="762">
                  <c:v>1.2924E-2</c:v>
                </c:pt>
                <c:pt idx="763">
                  <c:v>1.3024000000000001E-2</c:v>
                </c:pt>
                <c:pt idx="764">
                  <c:v>1.3148999999999999E-2</c:v>
                </c:pt>
                <c:pt idx="765">
                  <c:v>1.33052E-2</c:v>
                </c:pt>
                <c:pt idx="766">
                  <c:v>1.35005E-2</c:v>
                </c:pt>
                <c:pt idx="767">
                  <c:v>1.3744599999999999E-2</c:v>
                </c:pt>
                <c:pt idx="768">
                  <c:v>1.3888899999999999E-2</c:v>
                </c:pt>
                <c:pt idx="769">
                  <c:v>1.4133E-2</c:v>
                </c:pt>
                <c:pt idx="770">
                  <c:v>1.44382E-2</c:v>
                </c:pt>
                <c:pt idx="771">
                  <c:v>1.48197E-2</c:v>
                </c:pt>
                <c:pt idx="772">
                  <c:v>1.5296499999999999E-2</c:v>
                </c:pt>
                <c:pt idx="773">
                  <c:v>1.53203E-2</c:v>
                </c:pt>
                <c:pt idx="774">
                  <c:v>1.5326299999999999E-2</c:v>
                </c:pt>
                <c:pt idx="775">
                  <c:v>1.53277E-2</c:v>
                </c:pt>
                <c:pt idx="776">
                  <c:v>1.5329600000000001E-2</c:v>
                </c:pt>
                <c:pt idx="777">
                  <c:v>1.5330099999999999E-2</c:v>
                </c:pt>
                <c:pt idx="778">
                  <c:v>1.53302E-2</c:v>
                </c:pt>
                <c:pt idx="779">
                  <c:v>1.5330399999999999E-2</c:v>
                </c:pt>
                <c:pt idx="780">
                  <c:v>1.53305E-2</c:v>
                </c:pt>
                <c:pt idx="781">
                  <c:v>1.5330699999999999E-2</c:v>
                </c:pt>
                <c:pt idx="782">
                  <c:v>1.5330999999999999E-2</c:v>
                </c:pt>
                <c:pt idx="783">
                  <c:v>1.53314E-2</c:v>
                </c:pt>
                <c:pt idx="784">
                  <c:v>1.53318E-2</c:v>
                </c:pt>
                <c:pt idx="785">
                  <c:v>1.53324E-2</c:v>
                </c:pt>
                <c:pt idx="786">
                  <c:v>1.5333100000000001E-2</c:v>
                </c:pt>
                <c:pt idx="787">
                  <c:v>1.5334E-2</c:v>
                </c:pt>
                <c:pt idx="788">
                  <c:v>1.5335E-2</c:v>
                </c:pt>
                <c:pt idx="789">
                  <c:v>1.53364E-2</c:v>
                </c:pt>
                <c:pt idx="790">
                  <c:v>1.53381E-2</c:v>
                </c:pt>
                <c:pt idx="791">
                  <c:v>1.53402E-2</c:v>
                </c:pt>
                <c:pt idx="792">
                  <c:v>1.53429E-2</c:v>
                </c:pt>
                <c:pt idx="793">
                  <c:v>1.5346200000000001E-2</c:v>
                </c:pt>
                <c:pt idx="794">
                  <c:v>1.5350300000000001E-2</c:v>
                </c:pt>
                <c:pt idx="795">
                  <c:v>1.5355499999999999E-2</c:v>
                </c:pt>
                <c:pt idx="796">
                  <c:v>1.5362000000000001E-2</c:v>
                </c:pt>
                <c:pt idx="797">
                  <c:v>1.537E-2</c:v>
                </c:pt>
                <c:pt idx="798">
                  <c:v>1.5380100000000001E-2</c:v>
                </c:pt>
                <c:pt idx="799">
                  <c:v>1.53927E-2</c:v>
                </c:pt>
                <c:pt idx="800">
                  <c:v>1.54085E-2</c:v>
                </c:pt>
                <c:pt idx="801">
                  <c:v>1.54282E-2</c:v>
                </c:pt>
                <c:pt idx="802">
                  <c:v>1.54529E-2</c:v>
                </c:pt>
                <c:pt idx="803">
                  <c:v>1.54837E-2</c:v>
                </c:pt>
                <c:pt idx="804">
                  <c:v>1.55222E-2</c:v>
                </c:pt>
                <c:pt idx="805">
                  <c:v>1.55704E-2</c:v>
                </c:pt>
                <c:pt idx="806">
                  <c:v>1.5630499999999999E-2</c:v>
                </c:pt>
                <c:pt idx="807">
                  <c:v>1.5705799999999999E-2</c:v>
                </c:pt>
                <c:pt idx="808">
                  <c:v>1.5799799999999999E-2</c:v>
                </c:pt>
                <c:pt idx="809">
                  <c:v>1.5917400000000002E-2</c:v>
                </c:pt>
                <c:pt idx="810">
                  <c:v>1.60643E-2</c:v>
                </c:pt>
                <c:pt idx="811">
                  <c:v>1.6247999999999999E-2</c:v>
                </c:pt>
                <c:pt idx="812">
                  <c:v>1.6477499999999999E-2</c:v>
                </c:pt>
                <c:pt idx="813">
                  <c:v>1.6764500000000002E-2</c:v>
                </c:pt>
                <c:pt idx="814">
                  <c:v>1.7123300000000001E-2</c:v>
                </c:pt>
                <c:pt idx="815">
                  <c:v>1.7571699999999999E-2</c:v>
                </c:pt>
                <c:pt idx="816">
                  <c:v>1.76837E-2</c:v>
                </c:pt>
                <c:pt idx="817">
                  <c:v>1.78239E-2</c:v>
                </c:pt>
                <c:pt idx="818">
                  <c:v>1.7999000000000001E-2</c:v>
                </c:pt>
                <c:pt idx="819">
                  <c:v>1.8218000000000002E-2</c:v>
                </c:pt>
                <c:pt idx="820">
                  <c:v>1.8272699999999999E-2</c:v>
                </c:pt>
                <c:pt idx="821">
                  <c:v>1.8286400000000001E-2</c:v>
                </c:pt>
                <c:pt idx="822">
                  <c:v>1.83035E-2</c:v>
                </c:pt>
                <c:pt idx="823">
                  <c:v>1.8307799999999999E-2</c:v>
                </c:pt>
                <c:pt idx="824">
                  <c:v>1.8308899999999999E-2</c:v>
                </c:pt>
                <c:pt idx="825">
                  <c:v>1.8310199999999999E-2</c:v>
                </c:pt>
                <c:pt idx="826">
                  <c:v>1.83105E-2</c:v>
                </c:pt>
                <c:pt idx="827">
                  <c:v>1.83106E-2</c:v>
                </c:pt>
                <c:pt idx="828">
                  <c:v>1.8310699999999999E-2</c:v>
                </c:pt>
                <c:pt idx="829">
                  <c:v>1.8310799999999999E-2</c:v>
                </c:pt>
                <c:pt idx="830">
                  <c:v>1.8311000000000001E-2</c:v>
                </c:pt>
                <c:pt idx="831">
                  <c:v>1.83112E-2</c:v>
                </c:pt>
                <c:pt idx="832">
                  <c:v>1.8311500000000001E-2</c:v>
                </c:pt>
                <c:pt idx="833">
                  <c:v>1.83118E-2</c:v>
                </c:pt>
                <c:pt idx="834">
                  <c:v>1.8312200000000001E-2</c:v>
                </c:pt>
                <c:pt idx="835">
                  <c:v>1.8312700000000001E-2</c:v>
                </c:pt>
                <c:pt idx="836">
                  <c:v>1.8313300000000001E-2</c:v>
                </c:pt>
                <c:pt idx="837">
                  <c:v>1.83141E-2</c:v>
                </c:pt>
                <c:pt idx="838">
                  <c:v>1.8315000000000001E-2</c:v>
                </c:pt>
                <c:pt idx="839">
                  <c:v>1.8316300000000001E-2</c:v>
                </c:pt>
                <c:pt idx="840">
                  <c:v>1.8317799999999999E-2</c:v>
                </c:pt>
                <c:pt idx="841">
                  <c:v>1.8319700000000001E-2</c:v>
                </c:pt>
                <c:pt idx="842">
                  <c:v>1.8322100000000001E-2</c:v>
                </c:pt>
                <c:pt idx="843">
                  <c:v>1.8325000000000001E-2</c:v>
                </c:pt>
                <c:pt idx="844">
                  <c:v>1.8328799999999999E-2</c:v>
                </c:pt>
                <c:pt idx="845">
                  <c:v>1.83334E-2</c:v>
                </c:pt>
                <c:pt idx="846">
                  <c:v>1.83392E-2</c:v>
                </c:pt>
                <c:pt idx="847">
                  <c:v>1.8346399999999999E-2</c:v>
                </c:pt>
                <c:pt idx="848">
                  <c:v>1.83555E-2</c:v>
                </c:pt>
                <c:pt idx="849">
                  <c:v>1.8366799999999999E-2</c:v>
                </c:pt>
                <c:pt idx="850">
                  <c:v>1.8381000000000002E-2</c:v>
                </c:pt>
                <c:pt idx="851">
                  <c:v>1.8398600000000001E-2</c:v>
                </c:pt>
                <c:pt idx="852">
                  <c:v>1.8420700000000002E-2</c:v>
                </c:pt>
                <c:pt idx="853">
                  <c:v>1.84484E-2</c:v>
                </c:pt>
                <c:pt idx="854">
                  <c:v>1.84829E-2</c:v>
                </c:pt>
                <c:pt idx="855">
                  <c:v>1.85261E-2</c:v>
                </c:pt>
                <c:pt idx="856">
                  <c:v>1.8580099999999999E-2</c:v>
                </c:pt>
                <c:pt idx="857">
                  <c:v>1.8647500000000001E-2</c:v>
                </c:pt>
                <c:pt idx="858">
                  <c:v>1.8731899999999999E-2</c:v>
                </c:pt>
                <c:pt idx="859">
                  <c:v>1.8837300000000001E-2</c:v>
                </c:pt>
                <c:pt idx="860">
                  <c:v>1.8969099999999999E-2</c:v>
                </c:pt>
                <c:pt idx="861">
                  <c:v>1.9133799999999999E-2</c:v>
                </c:pt>
                <c:pt idx="862">
                  <c:v>1.9339700000000001E-2</c:v>
                </c:pt>
                <c:pt idx="863">
                  <c:v>1.9597E-2</c:v>
                </c:pt>
                <c:pt idx="864">
                  <c:v>1.9918700000000001E-2</c:v>
                </c:pt>
                <c:pt idx="865">
                  <c:v>2.0320899999999999E-2</c:v>
                </c:pt>
                <c:pt idx="866">
                  <c:v>2.0421499999999999E-2</c:v>
                </c:pt>
                <c:pt idx="867">
                  <c:v>2.0446599999999999E-2</c:v>
                </c:pt>
                <c:pt idx="868">
                  <c:v>2.0478E-2</c:v>
                </c:pt>
                <c:pt idx="869">
                  <c:v>2.0479600000000001E-2</c:v>
                </c:pt>
                <c:pt idx="870">
                  <c:v>2.04815E-2</c:v>
                </c:pt>
                <c:pt idx="871">
                  <c:v>2.0482E-2</c:v>
                </c:pt>
                <c:pt idx="872">
                  <c:v>2.04826E-2</c:v>
                </c:pt>
                <c:pt idx="873">
                  <c:v>2.0483399999999999E-2</c:v>
                </c:pt>
                <c:pt idx="874">
                  <c:v>2.0483500000000002E-2</c:v>
                </c:pt>
                <c:pt idx="875">
                  <c:v>2.0483500000000002E-2</c:v>
                </c:pt>
                <c:pt idx="876">
                  <c:v>2.0483500000000002E-2</c:v>
                </c:pt>
                <c:pt idx="877">
                  <c:v>2.0483600000000001E-2</c:v>
                </c:pt>
                <c:pt idx="878">
                  <c:v>2.0483700000000001E-2</c:v>
                </c:pt>
                <c:pt idx="879">
                  <c:v>2.04838E-2</c:v>
                </c:pt>
                <c:pt idx="880">
                  <c:v>2.0483999999999999E-2</c:v>
                </c:pt>
                <c:pt idx="881">
                  <c:v>2.0484200000000001E-2</c:v>
                </c:pt>
                <c:pt idx="882">
                  <c:v>2.04844E-2</c:v>
                </c:pt>
                <c:pt idx="883">
                  <c:v>2.0484700000000002E-2</c:v>
                </c:pt>
                <c:pt idx="884">
                  <c:v>2.0485E-2</c:v>
                </c:pt>
                <c:pt idx="885">
                  <c:v>2.04855E-2</c:v>
                </c:pt>
                <c:pt idx="886">
                  <c:v>2.0486000000000001E-2</c:v>
                </c:pt>
                <c:pt idx="887">
                  <c:v>2.04867E-2</c:v>
                </c:pt>
                <c:pt idx="888">
                  <c:v>2.0487600000000002E-2</c:v>
                </c:pt>
                <c:pt idx="889">
                  <c:v>2.0488699999999999E-2</c:v>
                </c:pt>
                <c:pt idx="890">
                  <c:v>2.0490100000000001E-2</c:v>
                </c:pt>
                <c:pt idx="891">
                  <c:v>2.0491700000000002E-2</c:v>
                </c:pt>
                <c:pt idx="892">
                  <c:v>2.0493899999999999E-2</c:v>
                </c:pt>
                <c:pt idx="893">
                  <c:v>2.0496500000000001E-2</c:v>
                </c:pt>
                <c:pt idx="894">
                  <c:v>2.0499900000000001E-2</c:v>
                </c:pt>
                <c:pt idx="895">
                  <c:v>2.0504000000000001E-2</c:v>
                </c:pt>
                <c:pt idx="896">
                  <c:v>2.0509300000000001E-2</c:v>
                </c:pt>
                <c:pt idx="897">
                  <c:v>2.0515700000000001E-2</c:v>
                </c:pt>
                <c:pt idx="898">
                  <c:v>2.0523900000000001E-2</c:v>
                </c:pt>
                <c:pt idx="899">
                  <c:v>2.0534E-2</c:v>
                </c:pt>
                <c:pt idx="900">
                  <c:v>2.0546700000000001E-2</c:v>
                </c:pt>
                <c:pt idx="901">
                  <c:v>2.05626E-2</c:v>
                </c:pt>
                <c:pt idx="902">
                  <c:v>2.0582400000000001E-2</c:v>
                </c:pt>
                <c:pt idx="903">
                  <c:v>2.0607199999999999E-2</c:v>
                </c:pt>
                <c:pt idx="904">
                  <c:v>2.0638199999999999E-2</c:v>
                </c:pt>
                <c:pt idx="905">
                  <c:v>2.0676900000000002E-2</c:v>
                </c:pt>
                <c:pt idx="906">
                  <c:v>2.0725299999999999E-2</c:v>
                </c:pt>
                <c:pt idx="907">
                  <c:v>2.07858E-2</c:v>
                </c:pt>
                <c:pt idx="908">
                  <c:v>2.0833299999999999E-2</c:v>
                </c:pt>
                <c:pt idx="909">
                  <c:v>2.0893800000000001E-2</c:v>
                </c:pt>
                <c:pt idx="910">
                  <c:v>2.0969499999999999E-2</c:v>
                </c:pt>
                <c:pt idx="911">
                  <c:v>2.1063999999999999E-2</c:v>
                </c:pt>
                <c:pt idx="912">
                  <c:v>2.1182200000000002E-2</c:v>
                </c:pt>
                <c:pt idx="913">
                  <c:v>2.1329899999999999E-2</c:v>
                </c:pt>
                <c:pt idx="914">
                  <c:v>2.1514599999999998E-2</c:v>
                </c:pt>
                <c:pt idx="915">
                  <c:v>2.1745400000000002E-2</c:v>
                </c:pt>
                <c:pt idx="916">
                  <c:v>2.2033899999999999E-2</c:v>
                </c:pt>
                <c:pt idx="917">
                  <c:v>2.20483E-2</c:v>
                </c:pt>
                <c:pt idx="918">
                  <c:v>2.20664E-2</c:v>
                </c:pt>
                <c:pt idx="919">
                  <c:v>2.2070900000000001E-2</c:v>
                </c:pt>
                <c:pt idx="920">
                  <c:v>2.2076499999999999E-2</c:v>
                </c:pt>
                <c:pt idx="921">
                  <c:v>2.2083599999999998E-2</c:v>
                </c:pt>
                <c:pt idx="922">
                  <c:v>2.2085299999999999E-2</c:v>
                </c:pt>
                <c:pt idx="923">
                  <c:v>2.20857E-2</c:v>
                </c:pt>
                <c:pt idx="924">
                  <c:v>2.2085899999999999E-2</c:v>
                </c:pt>
                <c:pt idx="925">
                  <c:v>2.2086000000000001E-2</c:v>
                </c:pt>
                <c:pt idx="926">
                  <c:v>2.20862E-2</c:v>
                </c:pt>
                <c:pt idx="927">
                  <c:v>2.2086399999999999E-2</c:v>
                </c:pt>
                <c:pt idx="928">
                  <c:v>2.2086700000000001E-2</c:v>
                </c:pt>
                <c:pt idx="929">
                  <c:v>2.2086999999999999E-2</c:v>
                </c:pt>
                <c:pt idx="930">
                  <c:v>2.20874E-2</c:v>
                </c:pt>
                <c:pt idx="931">
                  <c:v>2.2088E-2</c:v>
                </c:pt>
                <c:pt idx="932">
                  <c:v>2.20886E-2</c:v>
                </c:pt>
                <c:pt idx="933">
                  <c:v>2.2089399999999999E-2</c:v>
                </c:pt>
                <c:pt idx="934">
                  <c:v>2.2090499999999999E-2</c:v>
                </c:pt>
                <c:pt idx="935">
                  <c:v>2.2091699999999999E-2</c:v>
                </c:pt>
                <c:pt idx="936">
                  <c:v>2.20933E-2</c:v>
                </c:pt>
                <c:pt idx="937">
                  <c:v>2.2095299999999998E-2</c:v>
                </c:pt>
                <c:pt idx="938">
                  <c:v>2.2097800000000001E-2</c:v>
                </c:pt>
                <c:pt idx="939">
                  <c:v>2.2100999999999999E-2</c:v>
                </c:pt>
                <c:pt idx="940">
                  <c:v>2.21049E-2</c:v>
                </c:pt>
                <c:pt idx="941">
                  <c:v>2.2109699999999999E-2</c:v>
                </c:pt>
                <c:pt idx="942">
                  <c:v>2.2115900000000001E-2</c:v>
                </c:pt>
                <c:pt idx="943">
                  <c:v>2.2123500000000001E-2</c:v>
                </c:pt>
                <c:pt idx="944">
                  <c:v>2.2133E-2</c:v>
                </c:pt>
                <c:pt idx="945">
                  <c:v>2.2145000000000001E-2</c:v>
                </c:pt>
                <c:pt idx="946">
                  <c:v>2.21599E-2</c:v>
                </c:pt>
                <c:pt idx="947">
                  <c:v>2.21785E-2</c:v>
                </c:pt>
                <c:pt idx="948">
                  <c:v>2.22019E-2</c:v>
                </c:pt>
                <c:pt idx="949">
                  <c:v>2.2231000000000001E-2</c:v>
                </c:pt>
                <c:pt idx="950">
                  <c:v>2.22674E-2</c:v>
                </c:pt>
                <c:pt idx="951">
                  <c:v>2.23129E-2</c:v>
                </c:pt>
                <c:pt idx="952">
                  <c:v>2.2369799999999999E-2</c:v>
                </c:pt>
                <c:pt idx="953">
                  <c:v>2.2440999999999999E-2</c:v>
                </c:pt>
                <c:pt idx="954">
                  <c:v>2.2529899999999999E-2</c:v>
                </c:pt>
                <c:pt idx="955">
                  <c:v>2.2641000000000001E-2</c:v>
                </c:pt>
                <c:pt idx="956">
                  <c:v>2.2779899999999999E-2</c:v>
                </c:pt>
                <c:pt idx="957">
                  <c:v>2.2953600000000001E-2</c:v>
                </c:pt>
                <c:pt idx="958">
                  <c:v>2.31706E-2</c:v>
                </c:pt>
                <c:pt idx="959">
                  <c:v>2.32249E-2</c:v>
                </c:pt>
                <c:pt idx="960">
                  <c:v>2.32927E-2</c:v>
                </c:pt>
                <c:pt idx="961">
                  <c:v>2.3377499999999999E-2</c:v>
                </c:pt>
                <c:pt idx="962">
                  <c:v>2.3398700000000001E-2</c:v>
                </c:pt>
                <c:pt idx="963">
                  <c:v>2.3404000000000001E-2</c:v>
                </c:pt>
                <c:pt idx="964">
                  <c:v>2.34106E-2</c:v>
                </c:pt>
                <c:pt idx="965">
                  <c:v>2.3418899999999999E-2</c:v>
                </c:pt>
                <c:pt idx="966">
                  <c:v>2.3421000000000001E-2</c:v>
                </c:pt>
                <c:pt idx="967">
                  <c:v>2.3421500000000001E-2</c:v>
                </c:pt>
                <c:pt idx="968">
                  <c:v>2.3422200000000001E-2</c:v>
                </c:pt>
                <c:pt idx="969">
                  <c:v>2.34223E-2</c:v>
                </c:pt>
                <c:pt idx="970">
                  <c:v>2.3422499999999999E-2</c:v>
                </c:pt>
                <c:pt idx="971">
                  <c:v>2.3422800000000001E-2</c:v>
                </c:pt>
                <c:pt idx="972">
                  <c:v>2.3422800000000001E-2</c:v>
                </c:pt>
                <c:pt idx="973">
                  <c:v>2.34229E-2</c:v>
                </c:pt>
                <c:pt idx="974">
                  <c:v>2.3422999999999999E-2</c:v>
                </c:pt>
                <c:pt idx="975">
                  <c:v>2.3423099999999999E-2</c:v>
                </c:pt>
                <c:pt idx="976">
                  <c:v>2.3423300000000001E-2</c:v>
                </c:pt>
                <c:pt idx="977">
                  <c:v>2.34235E-2</c:v>
                </c:pt>
                <c:pt idx="978">
                  <c:v>2.3423699999999999E-2</c:v>
                </c:pt>
                <c:pt idx="979">
                  <c:v>2.3424E-2</c:v>
                </c:pt>
                <c:pt idx="980">
                  <c:v>2.3424400000000001E-2</c:v>
                </c:pt>
                <c:pt idx="981">
                  <c:v>2.3424899999999999E-2</c:v>
                </c:pt>
                <c:pt idx="982">
                  <c:v>2.3425499999999998E-2</c:v>
                </c:pt>
                <c:pt idx="983">
                  <c:v>2.3426200000000001E-2</c:v>
                </c:pt>
                <c:pt idx="984">
                  <c:v>2.3427099999999999E-2</c:v>
                </c:pt>
                <c:pt idx="985">
                  <c:v>2.34282E-2</c:v>
                </c:pt>
                <c:pt idx="986">
                  <c:v>2.3429700000000001E-2</c:v>
                </c:pt>
                <c:pt idx="987">
                  <c:v>2.3431500000000001E-2</c:v>
                </c:pt>
                <c:pt idx="988">
                  <c:v>2.3433699999999998E-2</c:v>
                </c:pt>
                <c:pt idx="989">
                  <c:v>2.3436499999999999E-2</c:v>
                </c:pt>
                <c:pt idx="990">
                  <c:v>2.3439999999999999E-2</c:v>
                </c:pt>
                <c:pt idx="991">
                  <c:v>2.3444400000000001E-2</c:v>
                </c:pt>
                <c:pt idx="992">
                  <c:v>2.3449899999999999E-2</c:v>
                </c:pt>
                <c:pt idx="993">
                  <c:v>2.34567E-2</c:v>
                </c:pt>
                <c:pt idx="994">
                  <c:v>2.3465300000000001E-2</c:v>
                </c:pt>
                <c:pt idx="995">
                  <c:v>2.3476E-2</c:v>
                </c:pt>
                <c:pt idx="996">
                  <c:v>2.3489400000000001E-2</c:v>
                </c:pt>
                <c:pt idx="997">
                  <c:v>2.3506099999999999E-2</c:v>
                </c:pt>
                <c:pt idx="998">
                  <c:v>2.3526999999999999E-2</c:v>
                </c:pt>
                <c:pt idx="999">
                  <c:v>2.35532E-2</c:v>
                </c:pt>
                <c:pt idx="1000">
                  <c:v>2.3585800000000001E-2</c:v>
                </c:pt>
                <c:pt idx="1001">
                  <c:v>2.3626600000000001E-2</c:v>
                </c:pt>
                <c:pt idx="1002">
                  <c:v>2.3677699999999999E-2</c:v>
                </c:pt>
                <c:pt idx="1003">
                  <c:v>2.3741499999999999E-2</c:v>
                </c:pt>
                <c:pt idx="1004">
                  <c:v>2.3821200000000001E-2</c:v>
                </c:pt>
                <c:pt idx="1005">
                  <c:v>2.3920899999999998E-2</c:v>
                </c:pt>
                <c:pt idx="1006">
                  <c:v>2.4045500000000001E-2</c:v>
                </c:pt>
                <c:pt idx="1007">
                  <c:v>2.4201199999999999E-2</c:v>
                </c:pt>
                <c:pt idx="1008">
                  <c:v>2.4395900000000002E-2</c:v>
                </c:pt>
                <c:pt idx="1009">
                  <c:v>2.4444500000000001E-2</c:v>
                </c:pt>
                <c:pt idx="1010">
                  <c:v>2.45054E-2</c:v>
                </c:pt>
                <c:pt idx="1011">
                  <c:v>2.45814E-2</c:v>
                </c:pt>
                <c:pt idx="1012">
                  <c:v>2.4600400000000001E-2</c:v>
                </c:pt>
                <c:pt idx="1013">
                  <c:v>2.4605200000000001E-2</c:v>
                </c:pt>
                <c:pt idx="1014">
                  <c:v>2.46111E-2</c:v>
                </c:pt>
                <c:pt idx="1015">
                  <c:v>2.4611399999999999E-2</c:v>
                </c:pt>
                <c:pt idx="1016">
                  <c:v>2.46117E-2</c:v>
                </c:pt>
                <c:pt idx="1017">
                  <c:v>2.4612200000000001E-2</c:v>
                </c:pt>
                <c:pt idx="1018">
                  <c:v>2.4612800000000001E-2</c:v>
                </c:pt>
                <c:pt idx="1019">
                  <c:v>2.46135E-2</c:v>
                </c:pt>
                <c:pt idx="1020">
                  <c:v>2.4614500000000001E-2</c:v>
                </c:pt>
                <c:pt idx="1021">
                  <c:v>2.4615600000000001E-2</c:v>
                </c:pt>
                <c:pt idx="1022">
                  <c:v>2.4617E-2</c:v>
                </c:pt>
                <c:pt idx="1023">
                  <c:v>2.46187E-2</c:v>
                </c:pt>
                <c:pt idx="1024">
                  <c:v>2.4621000000000001E-2</c:v>
                </c:pt>
                <c:pt idx="1025">
                  <c:v>2.4623699999999998E-2</c:v>
                </c:pt>
                <c:pt idx="1026">
                  <c:v>2.4627199999999998E-2</c:v>
                </c:pt>
                <c:pt idx="1027">
                  <c:v>2.4631500000000001E-2</c:v>
                </c:pt>
                <c:pt idx="1028">
                  <c:v>2.46369E-2</c:v>
                </c:pt>
                <c:pt idx="1029">
                  <c:v>2.4643700000000001E-2</c:v>
                </c:pt>
                <c:pt idx="1030">
                  <c:v>2.46521E-2</c:v>
                </c:pt>
                <c:pt idx="1031">
                  <c:v>2.4662699999999999E-2</c:v>
                </c:pt>
                <c:pt idx="1032">
                  <c:v>2.4675900000000001E-2</c:v>
                </c:pt>
                <c:pt idx="1033">
                  <c:v>2.46924E-2</c:v>
                </c:pt>
                <c:pt idx="1034">
                  <c:v>2.4712999999999999E-2</c:v>
                </c:pt>
                <c:pt idx="1035">
                  <c:v>2.4738699999999999E-2</c:v>
                </c:pt>
                <c:pt idx="1036">
                  <c:v>2.4770899999999998E-2</c:v>
                </c:pt>
                <c:pt idx="1037">
                  <c:v>2.4811199999999999E-2</c:v>
                </c:pt>
                <c:pt idx="1038">
                  <c:v>2.4861500000000002E-2</c:v>
                </c:pt>
                <c:pt idx="1039">
                  <c:v>2.4924399999999999E-2</c:v>
                </c:pt>
                <c:pt idx="1040">
                  <c:v>2.5003000000000001E-2</c:v>
                </c:pt>
                <c:pt idx="1041">
                  <c:v>2.51013E-2</c:v>
                </c:pt>
                <c:pt idx="1042">
                  <c:v>2.5224199999999999E-2</c:v>
                </c:pt>
                <c:pt idx="1043">
                  <c:v>2.53777E-2</c:v>
                </c:pt>
                <c:pt idx="1044">
                  <c:v>2.5569700000000001E-2</c:v>
                </c:pt>
                <c:pt idx="1045">
                  <c:v>2.56177E-2</c:v>
                </c:pt>
                <c:pt idx="1046">
                  <c:v>2.5677700000000001E-2</c:v>
                </c:pt>
                <c:pt idx="1047">
                  <c:v>2.5692699999999999E-2</c:v>
                </c:pt>
                <c:pt idx="1048">
                  <c:v>2.5696400000000001E-2</c:v>
                </c:pt>
                <c:pt idx="1049">
                  <c:v>2.5701100000000001E-2</c:v>
                </c:pt>
                <c:pt idx="1050">
                  <c:v>2.5707000000000001E-2</c:v>
                </c:pt>
                <c:pt idx="1051">
                  <c:v>2.5708399999999999E-2</c:v>
                </c:pt>
                <c:pt idx="1052">
                  <c:v>2.5710199999999999E-2</c:v>
                </c:pt>
                <c:pt idx="1053">
                  <c:v>2.57107E-2</c:v>
                </c:pt>
                <c:pt idx="1054">
                  <c:v>2.5711299999999999E-2</c:v>
                </c:pt>
                <c:pt idx="1055">
                  <c:v>2.5711999999999999E-2</c:v>
                </c:pt>
                <c:pt idx="1056">
                  <c:v>2.57129E-2</c:v>
                </c:pt>
                <c:pt idx="1057">
                  <c:v>2.5714000000000001E-2</c:v>
                </c:pt>
                <c:pt idx="1058">
                  <c:v>2.5715399999999999E-2</c:v>
                </c:pt>
                <c:pt idx="1059">
                  <c:v>2.5717199999999999E-2</c:v>
                </c:pt>
                <c:pt idx="1060">
                  <c:v>2.57193E-2</c:v>
                </c:pt>
                <c:pt idx="1061">
                  <c:v>2.5722100000000001E-2</c:v>
                </c:pt>
                <c:pt idx="1062">
                  <c:v>2.5725499999999998E-2</c:v>
                </c:pt>
                <c:pt idx="1063">
                  <c:v>2.5729700000000001E-2</c:v>
                </c:pt>
                <c:pt idx="1064">
                  <c:v>2.57351E-2</c:v>
                </c:pt>
                <c:pt idx="1065">
                  <c:v>2.5741699999999999E-2</c:v>
                </c:pt>
                <c:pt idx="1066">
                  <c:v>2.5749999999999999E-2</c:v>
                </c:pt>
                <c:pt idx="1067">
                  <c:v>2.5760499999999999E-2</c:v>
                </c:pt>
                <c:pt idx="1068">
                  <c:v>2.5773500000000001E-2</c:v>
                </c:pt>
                <c:pt idx="1069">
                  <c:v>2.5789699999999999E-2</c:v>
                </c:pt>
                <c:pt idx="1070">
                  <c:v>2.581E-2</c:v>
                </c:pt>
                <c:pt idx="1071">
                  <c:v>2.5835500000000001E-2</c:v>
                </c:pt>
                <c:pt idx="1072">
                  <c:v>2.58672E-2</c:v>
                </c:pt>
                <c:pt idx="1073">
                  <c:v>2.59069E-2</c:v>
                </c:pt>
                <c:pt idx="1074">
                  <c:v>2.59565E-2</c:v>
                </c:pt>
                <c:pt idx="1075">
                  <c:v>2.60185E-2</c:v>
                </c:pt>
                <c:pt idx="1076">
                  <c:v>2.6096100000000001E-2</c:v>
                </c:pt>
                <c:pt idx="1077">
                  <c:v>2.6193000000000001E-2</c:v>
                </c:pt>
                <c:pt idx="1078">
                  <c:v>2.63141E-2</c:v>
                </c:pt>
                <c:pt idx="1079">
                  <c:v>2.6465499999999999E-2</c:v>
                </c:pt>
                <c:pt idx="1080">
                  <c:v>2.6654799999999999E-2</c:v>
                </c:pt>
                <c:pt idx="1081">
                  <c:v>2.6702199999999999E-2</c:v>
                </c:pt>
                <c:pt idx="1082">
                  <c:v>2.6714000000000002E-2</c:v>
                </c:pt>
                <c:pt idx="1083">
                  <c:v>2.67288E-2</c:v>
                </c:pt>
                <c:pt idx="1084">
                  <c:v>2.6747199999999999E-2</c:v>
                </c:pt>
                <c:pt idx="1085">
                  <c:v>2.67482E-2</c:v>
                </c:pt>
                <c:pt idx="1086">
                  <c:v>2.67493E-2</c:v>
                </c:pt>
                <c:pt idx="1087">
                  <c:v>2.6750800000000002E-2</c:v>
                </c:pt>
                <c:pt idx="1088">
                  <c:v>2.6752600000000001E-2</c:v>
                </c:pt>
                <c:pt idx="1089">
                  <c:v>2.6754799999999999E-2</c:v>
                </c:pt>
                <c:pt idx="1090">
                  <c:v>2.6757699999999999E-2</c:v>
                </c:pt>
                <c:pt idx="1091">
                  <c:v>2.6761199999999999E-2</c:v>
                </c:pt>
                <c:pt idx="1092">
                  <c:v>2.6765600000000001E-2</c:v>
                </c:pt>
                <c:pt idx="1093">
                  <c:v>2.6771099999999999E-2</c:v>
                </c:pt>
                <c:pt idx="1094">
                  <c:v>2.6778E-2</c:v>
                </c:pt>
                <c:pt idx="1095">
                  <c:v>2.6786600000000001E-2</c:v>
                </c:pt>
                <c:pt idx="1096">
                  <c:v>2.6797399999999999E-2</c:v>
                </c:pt>
                <c:pt idx="1097">
                  <c:v>2.6810799999999999E-2</c:v>
                </c:pt>
                <c:pt idx="1098">
                  <c:v>2.68276E-2</c:v>
                </c:pt>
                <c:pt idx="1099">
                  <c:v>2.68486E-2</c:v>
                </c:pt>
                <c:pt idx="1100">
                  <c:v>2.68749E-2</c:v>
                </c:pt>
                <c:pt idx="1101">
                  <c:v>2.69077E-2</c:v>
                </c:pt>
                <c:pt idx="1102">
                  <c:v>2.6948799999999998E-2</c:v>
                </c:pt>
                <c:pt idx="1103">
                  <c:v>2.7000099999999999E-2</c:v>
                </c:pt>
                <c:pt idx="1104">
                  <c:v>2.7064299999999999E-2</c:v>
                </c:pt>
                <c:pt idx="1105">
                  <c:v>2.7144399999999999E-2</c:v>
                </c:pt>
                <c:pt idx="1106">
                  <c:v>2.7244600000000001E-2</c:v>
                </c:pt>
                <c:pt idx="1107">
                  <c:v>2.7369899999999999E-2</c:v>
                </c:pt>
                <c:pt idx="1108">
                  <c:v>2.7526399999999999E-2</c:v>
                </c:pt>
                <c:pt idx="1109">
                  <c:v>2.7565599999999999E-2</c:v>
                </c:pt>
                <c:pt idx="1110">
                  <c:v>2.76145E-2</c:v>
                </c:pt>
                <c:pt idx="1111">
                  <c:v>2.7675700000000001E-2</c:v>
                </c:pt>
                <c:pt idx="1112">
                  <c:v>2.7752099999999998E-2</c:v>
                </c:pt>
                <c:pt idx="1113">
                  <c:v>2.78477E-2</c:v>
                </c:pt>
                <c:pt idx="1114">
                  <c:v>2.7967100000000002E-2</c:v>
                </c:pt>
                <c:pt idx="1115">
                  <c:v>2.8116499999999999E-2</c:v>
                </c:pt>
                <c:pt idx="1116">
                  <c:v>2.8303100000000001E-2</c:v>
                </c:pt>
                <c:pt idx="1117">
                  <c:v>2.85364E-2</c:v>
                </c:pt>
                <c:pt idx="1118">
                  <c:v>2.8827999999999999E-2</c:v>
                </c:pt>
                <c:pt idx="1119">
                  <c:v>2.8901E-2</c:v>
                </c:pt>
                <c:pt idx="1120">
                  <c:v>2.89921E-2</c:v>
                </c:pt>
                <c:pt idx="1121">
                  <c:v>2.9106E-2</c:v>
                </c:pt>
                <c:pt idx="1122">
                  <c:v>2.9248400000000001E-2</c:v>
                </c:pt>
                <c:pt idx="1123">
                  <c:v>2.9426399999999998E-2</c:v>
                </c:pt>
                <c:pt idx="1124">
                  <c:v>2.9648899999999999E-2</c:v>
                </c:pt>
                <c:pt idx="1125">
                  <c:v>2.9926999999999999E-2</c:v>
                </c:pt>
                <c:pt idx="1126">
                  <c:v>3.0274700000000002E-2</c:v>
                </c:pt>
                <c:pt idx="1127">
                  <c:v>3.0709299999999998E-2</c:v>
                </c:pt>
                <c:pt idx="1128">
                  <c:v>3.125E-2</c:v>
                </c:pt>
                <c:pt idx="1129">
                  <c:v>3.19259E-2</c:v>
                </c:pt>
                <c:pt idx="1130">
                  <c:v>3.2770800000000003E-2</c:v>
                </c:pt>
                <c:pt idx="1131">
                  <c:v>3.38269E-2</c:v>
                </c:pt>
                <c:pt idx="1132">
                  <c:v>3.5146999999999998E-2</c:v>
                </c:pt>
                <c:pt idx="1133">
                  <c:v>3.6797099999999999E-2</c:v>
                </c:pt>
                <c:pt idx="1134">
                  <c:v>3.88598E-2</c:v>
                </c:pt>
                <c:pt idx="1135">
                  <c:v>4.1438099999999999E-2</c:v>
                </c:pt>
                <c:pt idx="1136">
                  <c:v>4.1666700000000001E-2</c:v>
                </c:pt>
                <c:pt idx="1137">
                  <c:v>4.4245E-2</c:v>
                </c:pt>
                <c:pt idx="1138">
                  <c:v>4.74679E-2</c:v>
                </c:pt>
                <c:pt idx="1139">
                  <c:v>5.1496699999999999E-2</c:v>
                </c:pt>
                <c:pt idx="1140">
                  <c:v>5.6532499999999999E-2</c:v>
                </c:pt>
                <c:pt idx="1141">
                  <c:v>6.2827099999999997E-2</c:v>
                </c:pt>
                <c:pt idx="1142">
                  <c:v>7.0695800000000003E-2</c:v>
                </c:pt>
                <c:pt idx="1143">
                  <c:v>8.05313E-2</c:v>
                </c:pt>
                <c:pt idx="1144">
                  <c:v>9.28258E-2</c:v>
                </c:pt>
                <c:pt idx="1145">
                  <c:v>0.108194</c:v>
                </c:pt>
                <c:pt idx="1146">
                  <c:v>0.12740399999999999</c:v>
                </c:pt>
                <c:pt idx="1147">
                  <c:v>0.151417</c:v>
                </c:pt>
                <c:pt idx="1148">
                  <c:v>0.18143300000000001</c:v>
                </c:pt>
                <c:pt idx="1149">
                  <c:v>0.21895300000000001</c:v>
                </c:pt>
                <c:pt idx="1150">
                  <c:v>0.26585199999999998</c:v>
                </c:pt>
                <c:pt idx="1151">
                  <c:v>0.32447700000000002</c:v>
                </c:pt>
                <c:pt idx="1152">
                  <c:v>0.397758</c:v>
                </c:pt>
                <c:pt idx="1153">
                  <c:v>0.48935800000000002</c:v>
                </c:pt>
                <c:pt idx="1154">
                  <c:v>0.58935800000000005</c:v>
                </c:pt>
                <c:pt idx="1155">
                  <c:v>0.68935800000000003</c:v>
                </c:pt>
                <c:pt idx="1156">
                  <c:v>0.789358</c:v>
                </c:pt>
                <c:pt idx="1157">
                  <c:v>0.88935799999999998</c:v>
                </c:pt>
                <c:pt idx="1158">
                  <c:v>0.98935799999999996</c:v>
                </c:pt>
                <c:pt idx="1159">
                  <c:v>1</c:v>
                </c:pt>
                <c:pt idx="1160">
                  <c:v>1.1000000000000001</c:v>
                </c:pt>
                <c:pt idx="1161">
                  <c:v>1.2</c:v>
                </c:pt>
                <c:pt idx="1162">
                  <c:v>1.3</c:v>
                </c:pt>
                <c:pt idx="1163">
                  <c:v>1.4</c:v>
                </c:pt>
                <c:pt idx="1164">
                  <c:v>1.5</c:v>
                </c:pt>
                <c:pt idx="1165">
                  <c:v>1.6</c:v>
                </c:pt>
                <c:pt idx="1166">
                  <c:v>1.7</c:v>
                </c:pt>
                <c:pt idx="1167">
                  <c:v>1.8</c:v>
                </c:pt>
                <c:pt idx="1168">
                  <c:v>1.9</c:v>
                </c:pt>
                <c:pt idx="1169">
                  <c:v>2</c:v>
                </c:pt>
                <c:pt idx="1170">
                  <c:v>2.1</c:v>
                </c:pt>
                <c:pt idx="1171">
                  <c:v>2.2000000000000002</c:v>
                </c:pt>
                <c:pt idx="1172">
                  <c:v>2.2999999999999998</c:v>
                </c:pt>
                <c:pt idx="1173">
                  <c:v>2.4</c:v>
                </c:pt>
                <c:pt idx="1174">
                  <c:v>2.5</c:v>
                </c:pt>
                <c:pt idx="1175">
                  <c:v>2.6</c:v>
                </c:pt>
                <c:pt idx="1176">
                  <c:v>2.7</c:v>
                </c:pt>
                <c:pt idx="1177">
                  <c:v>2.8</c:v>
                </c:pt>
                <c:pt idx="1178">
                  <c:v>2.9</c:v>
                </c:pt>
                <c:pt idx="1179">
                  <c:v>3</c:v>
                </c:pt>
                <c:pt idx="1180">
                  <c:v>3.1</c:v>
                </c:pt>
                <c:pt idx="1181">
                  <c:v>3.2</c:v>
                </c:pt>
                <c:pt idx="1182">
                  <c:v>3.3</c:v>
                </c:pt>
                <c:pt idx="1183">
                  <c:v>3.4</c:v>
                </c:pt>
                <c:pt idx="1184">
                  <c:v>3.5</c:v>
                </c:pt>
                <c:pt idx="1185">
                  <c:v>3.6</c:v>
                </c:pt>
                <c:pt idx="1186">
                  <c:v>3.7</c:v>
                </c:pt>
                <c:pt idx="1187">
                  <c:v>3.8</c:v>
                </c:pt>
                <c:pt idx="1188">
                  <c:v>3.9</c:v>
                </c:pt>
                <c:pt idx="1189">
                  <c:v>4</c:v>
                </c:pt>
                <c:pt idx="1190">
                  <c:v>4.0999999999999996</c:v>
                </c:pt>
                <c:pt idx="1191">
                  <c:v>4.2</c:v>
                </c:pt>
                <c:pt idx="1192">
                  <c:v>4.3</c:v>
                </c:pt>
                <c:pt idx="1193">
                  <c:v>4.4000000000000004</c:v>
                </c:pt>
                <c:pt idx="1194">
                  <c:v>4.5</c:v>
                </c:pt>
                <c:pt idx="1195">
                  <c:v>4.5999999999999996</c:v>
                </c:pt>
                <c:pt idx="1196">
                  <c:v>4.7</c:v>
                </c:pt>
                <c:pt idx="1197">
                  <c:v>4.8</c:v>
                </c:pt>
                <c:pt idx="1198">
                  <c:v>4.9000000000000004</c:v>
                </c:pt>
                <c:pt idx="1199">
                  <c:v>5</c:v>
                </c:pt>
              </c:numCache>
            </c:numRef>
          </c:xVal>
          <c:yVal>
            <c:numRef>
              <c:f>STOMP!$Q$5:$Q$1204</c:f>
              <c:numCache>
                <c:formatCode>0.0000E+00</c:formatCode>
                <c:ptCount val="1200"/>
                <c:pt idx="0">
                  <c:v>0</c:v>
                </c:pt>
                <c:pt idx="1">
                  <c:v>1.47059E-4</c:v>
                </c:pt>
                <c:pt idx="2">
                  <c:v>1.47059E-4</c:v>
                </c:pt>
                <c:pt idx="3">
                  <c:v>1.47059E-4</c:v>
                </c:pt>
                <c:pt idx="4">
                  <c:v>1.47059E-4</c:v>
                </c:pt>
                <c:pt idx="5">
                  <c:v>1.47059E-4</c:v>
                </c:pt>
                <c:pt idx="6">
                  <c:v>2.9411800000000001E-4</c:v>
                </c:pt>
                <c:pt idx="7">
                  <c:v>2.9411800000000001E-4</c:v>
                </c:pt>
                <c:pt idx="8">
                  <c:v>2.9411800000000001E-4</c:v>
                </c:pt>
                <c:pt idx="9">
                  <c:v>2.9411800000000001E-4</c:v>
                </c:pt>
                <c:pt idx="10">
                  <c:v>2.9411800000000001E-4</c:v>
                </c:pt>
                <c:pt idx="11">
                  <c:v>2.9411800000000001E-4</c:v>
                </c:pt>
                <c:pt idx="12">
                  <c:v>2.9411800000000001E-4</c:v>
                </c:pt>
                <c:pt idx="13">
                  <c:v>4.4117599999999999E-4</c:v>
                </c:pt>
                <c:pt idx="14">
                  <c:v>1.17647E-3</c:v>
                </c:pt>
                <c:pt idx="15">
                  <c:v>2.0588199999999998E-3</c:v>
                </c:pt>
                <c:pt idx="16">
                  <c:v>3.0882399999999999E-3</c:v>
                </c:pt>
                <c:pt idx="17">
                  <c:v>4.4117599999999998E-3</c:v>
                </c:pt>
                <c:pt idx="18">
                  <c:v>6.0294099999999998E-3</c:v>
                </c:pt>
                <c:pt idx="19">
                  <c:v>7.9411800000000008E-3</c:v>
                </c:pt>
                <c:pt idx="20">
                  <c:v>1.0441199999999999E-2</c:v>
                </c:pt>
                <c:pt idx="21">
                  <c:v>1.32353E-2</c:v>
                </c:pt>
                <c:pt idx="22">
                  <c:v>1.67647E-2</c:v>
                </c:pt>
                <c:pt idx="23">
                  <c:v>2.0882399999999999E-2</c:v>
                </c:pt>
                <c:pt idx="24">
                  <c:v>2.5588199999999998E-2</c:v>
                </c:pt>
                <c:pt idx="25">
                  <c:v>3.1470600000000001E-2</c:v>
                </c:pt>
                <c:pt idx="26">
                  <c:v>3.8676500000000003E-2</c:v>
                </c:pt>
                <c:pt idx="27">
                  <c:v>4.8823499999999999E-2</c:v>
                </c:pt>
                <c:pt idx="28">
                  <c:v>5.1470599999999998E-2</c:v>
                </c:pt>
                <c:pt idx="29">
                  <c:v>5.4852900000000003E-2</c:v>
                </c:pt>
                <c:pt idx="30">
                  <c:v>5.9558800000000002E-2</c:v>
                </c:pt>
                <c:pt idx="31">
                  <c:v>6.5882399999999994E-2</c:v>
                </c:pt>
                <c:pt idx="32">
                  <c:v>7.4705900000000006E-2</c:v>
                </c:pt>
                <c:pt idx="33">
                  <c:v>8.7352899999999997E-2</c:v>
                </c:pt>
                <c:pt idx="34">
                  <c:v>9.0588199999999994E-2</c:v>
                </c:pt>
                <c:pt idx="35">
                  <c:v>9.4852900000000004E-2</c:v>
                </c:pt>
                <c:pt idx="36">
                  <c:v>0.100441</c:v>
                </c:pt>
                <c:pt idx="37">
                  <c:v>0.107941</c:v>
                </c:pt>
                <c:pt idx="38">
                  <c:v>0.117794</c:v>
                </c:pt>
                <c:pt idx="39">
                  <c:v>0.120294</c:v>
                </c:pt>
                <c:pt idx="40">
                  <c:v>0.123529</c:v>
                </c:pt>
                <c:pt idx="41">
                  <c:v>0.12764700000000001</c:v>
                </c:pt>
                <c:pt idx="42">
                  <c:v>0.132941</c:v>
                </c:pt>
                <c:pt idx="43">
                  <c:v>0.13985300000000001</c:v>
                </c:pt>
                <c:pt idx="44">
                  <c:v>0.148676</c:v>
                </c:pt>
                <c:pt idx="45">
                  <c:v>0.160441</c:v>
                </c:pt>
                <c:pt idx="46">
                  <c:v>0.17602899999999999</c:v>
                </c:pt>
                <c:pt idx="47">
                  <c:v>0.17985300000000001</c:v>
                </c:pt>
                <c:pt idx="48">
                  <c:v>0.18485299999999999</c:v>
                </c:pt>
                <c:pt idx="49">
                  <c:v>0.19117600000000001</c:v>
                </c:pt>
                <c:pt idx="50">
                  <c:v>0.199265</c:v>
                </c:pt>
                <c:pt idx="51">
                  <c:v>0.209706</c:v>
                </c:pt>
                <c:pt idx="52">
                  <c:v>0.22308800000000001</c:v>
                </c:pt>
                <c:pt idx="53">
                  <c:v>0.22647100000000001</c:v>
                </c:pt>
                <c:pt idx="54">
                  <c:v>0.230735</c:v>
                </c:pt>
                <c:pt idx="55">
                  <c:v>0.236176</c:v>
                </c:pt>
                <c:pt idx="56">
                  <c:v>0.24294099999999999</c:v>
                </c:pt>
                <c:pt idx="57">
                  <c:v>0.25161800000000001</c:v>
                </c:pt>
                <c:pt idx="58">
                  <c:v>0.26264700000000002</c:v>
                </c:pt>
                <c:pt idx="59">
                  <c:v>0.27676499999999998</c:v>
                </c:pt>
                <c:pt idx="60">
                  <c:v>0.28029399999999999</c:v>
                </c:pt>
                <c:pt idx="61">
                  <c:v>0.28470600000000001</c:v>
                </c:pt>
                <c:pt idx="62">
                  <c:v>0.290294</c:v>
                </c:pt>
                <c:pt idx="63">
                  <c:v>0.29735299999999998</c:v>
                </c:pt>
                <c:pt idx="64">
                  <c:v>0.30632399999999999</c:v>
                </c:pt>
                <c:pt idx="65">
                  <c:v>0.31764700000000001</c:v>
                </c:pt>
                <c:pt idx="66">
                  <c:v>0.33205899999999999</c:v>
                </c:pt>
                <c:pt idx="67">
                  <c:v>0.335588</c:v>
                </c:pt>
                <c:pt idx="68">
                  <c:v>0.34014699999999998</c:v>
                </c:pt>
                <c:pt idx="69">
                  <c:v>0.34588200000000002</c:v>
                </c:pt>
                <c:pt idx="70">
                  <c:v>0.352941</c:v>
                </c:pt>
                <c:pt idx="71">
                  <c:v>0.36205900000000002</c:v>
                </c:pt>
                <c:pt idx="72">
                  <c:v>0.37338199999999999</c:v>
                </c:pt>
                <c:pt idx="73">
                  <c:v>0.38779400000000003</c:v>
                </c:pt>
                <c:pt idx="74">
                  <c:v>0.39132400000000001</c:v>
                </c:pt>
                <c:pt idx="75">
                  <c:v>0.39588200000000001</c:v>
                </c:pt>
                <c:pt idx="76">
                  <c:v>0.40147100000000002</c:v>
                </c:pt>
                <c:pt idx="77">
                  <c:v>0.40867599999999998</c:v>
                </c:pt>
                <c:pt idx="78">
                  <c:v>0.41720600000000002</c:v>
                </c:pt>
                <c:pt idx="79">
                  <c:v>0.41911799999999999</c:v>
                </c:pt>
                <c:pt idx="80">
                  <c:v>0.42147099999999998</c:v>
                </c:pt>
                <c:pt idx="81">
                  <c:v>0.42455900000000002</c:v>
                </c:pt>
                <c:pt idx="82">
                  <c:v>0.42529400000000001</c:v>
                </c:pt>
                <c:pt idx="83">
                  <c:v>0.42544100000000001</c:v>
                </c:pt>
                <c:pt idx="84">
                  <c:v>0.42544100000000001</c:v>
                </c:pt>
                <c:pt idx="85">
                  <c:v>0.42544100000000001</c:v>
                </c:pt>
                <c:pt idx="86">
                  <c:v>0.42544100000000001</c:v>
                </c:pt>
                <c:pt idx="87">
                  <c:v>0.42544100000000001</c:v>
                </c:pt>
                <c:pt idx="88">
                  <c:v>0.42558800000000002</c:v>
                </c:pt>
                <c:pt idx="89">
                  <c:v>0.42558800000000002</c:v>
                </c:pt>
                <c:pt idx="90">
                  <c:v>0.42558800000000002</c:v>
                </c:pt>
                <c:pt idx="91">
                  <c:v>0.42573499999999997</c:v>
                </c:pt>
                <c:pt idx="92">
                  <c:v>0.42573499999999997</c:v>
                </c:pt>
                <c:pt idx="93">
                  <c:v>0.42588199999999998</c:v>
                </c:pt>
                <c:pt idx="94">
                  <c:v>0.42588199999999998</c:v>
                </c:pt>
                <c:pt idx="95">
                  <c:v>0.42602899999999999</c:v>
                </c:pt>
                <c:pt idx="96">
                  <c:v>0.426176</c:v>
                </c:pt>
                <c:pt idx="97">
                  <c:v>0.42647099999999999</c:v>
                </c:pt>
                <c:pt idx="98">
                  <c:v>0.42676500000000001</c:v>
                </c:pt>
                <c:pt idx="99">
                  <c:v>0.42705900000000002</c:v>
                </c:pt>
                <c:pt idx="100">
                  <c:v>0.42749999999999999</c:v>
                </c:pt>
                <c:pt idx="101">
                  <c:v>0.42794100000000002</c:v>
                </c:pt>
                <c:pt idx="102">
                  <c:v>0.42852899999999999</c:v>
                </c:pt>
                <c:pt idx="103">
                  <c:v>0.42941200000000002</c:v>
                </c:pt>
                <c:pt idx="104">
                  <c:v>0.43044100000000002</c:v>
                </c:pt>
                <c:pt idx="105">
                  <c:v>0.431618</c:v>
                </c:pt>
                <c:pt idx="106">
                  <c:v>0.43323499999999998</c:v>
                </c:pt>
                <c:pt idx="107">
                  <c:v>0.43529400000000001</c:v>
                </c:pt>
                <c:pt idx="108">
                  <c:v>0.43779400000000002</c:v>
                </c:pt>
                <c:pt idx="109">
                  <c:v>0.441029</c:v>
                </c:pt>
                <c:pt idx="110">
                  <c:v>0.44500000000000001</c:v>
                </c:pt>
                <c:pt idx="111">
                  <c:v>0.45014700000000002</c:v>
                </c:pt>
                <c:pt idx="112">
                  <c:v>0.45691199999999998</c:v>
                </c:pt>
                <c:pt idx="113">
                  <c:v>0.46544099999999999</c:v>
                </c:pt>
                <c:pt idx="114">
                  <c:v>0.47647099999999998</c:v>
                </c:pt>
                <c:pt idx="115">
                  <c:v>0.49058800000000002</c:v>
                </c:pt>
                <c:pt idx="116">
                  <c:v>0.50911799999999996</c:v>
                </c:pt>
                <c:pt idx="117">
                  <c:v>0.53323500000000001</c:v>
                </c:pt>
                <c:pt idx="118">
                  <c:v>0.56529399999999996</c:v>
                </c:pt>
                <c:pt idx="119">
                  <c:v>0.60808799999999996</c:v>
                </c:pt>
                <c:pt idx="120">
                  <c:v>0.66573499999999997</c:v>
                </c:pt>
                <c:pt idx="121">
                  <c:v>0.74397100000000005</c:v>
                </c:pt>
                <c:pt idx="122">
                  <c:v>0.85132399999999997</c:v>
                </c:pt>
                <c:pt idx="123">
                  <c:v>0.99941199999999997</c:v>
                </c:pt>
                <c:pt idx="124">
                  <c:v>1.20441</c:v>
                </c:pt>
                <c:pt idx="125">
                  <c:v>1.29809</c:v>
                </c:pt>
                <c:pt idx="126">
                  <c:v>1.30691</c:v>
                </c:pt>
                <c:pt idx="127">
                  <c:v>1.31897</c:v>
                </c:pt>
                <c:pt idx="128">
                  <c:v>1.32206</c:v>
                </c:pt>
                <c:pt idx="129">
                  <c:v>1.3261799999999999</c:v>
                </c:pt>
                <c:pt idx="130">
                  <c:v>1.33162</c:v>
                </c:pt>
                <c:pt idx="131">
                  <c:v>1.3391200000000001</c:v>
                </c:pt>
                <c:pt idx="132">
                  <c:v>1.3491200000000001</c:v>
                </c:pt>
                <c:pt idx="133">
                  <c:v>1.3626499999999999</c:v>
                </c:pt>
                <c:pt idx="134">
                  <c:v>1.3660300000000001</c:v>
                </c:pt>
                <c:pt idx="135">
                  <c:v>1.3704400000000001</c:v>
                </c:pt>
                <c:pt idx="136">
                  <c:v>1.37618</c:v>
                </c:pt>
                <c:pt idx="137">
                  <c:v>1.3833800000000001</c:v>
                </c:pt>
                <c:pt idx="138">
                  <c:v>1.3926499999999999</c:v>
                </c:pt>
                <c:pt idx="139">
                  <c:v>1.4047099999999999</c:v>
                </c:pt>
                <c:pt idx="140">
                  <c:v>1.4204399999999999</c:v>
                </c:pt>
                <c:pt idx="141">
                  <c:v>1.42441</c:v>
                </c:pt>
                <c:pt idx="142">
                  <c:v>1.4294100000000001</c:v>
                </c:pt>
                <c:pt idx="143">
                  <c:v>1.4307399999999999</c:v>
                </c:pt>
                <c:pt idx="144">
                  <c:v>1.43235</c:v>
                </c:pt>
                <c:pt idx="145">
                  <c:v>1.43441</c:v>
                </c:pt>
                <c:pt idx="146">
                  <c:v>1.43706</c:v>
                </c:pt>
                <c:pt idx="147">
                  <c:v>1.4404399999999999</c:v>
                </c:pt>
                <c:pt idx="148">
                  <c:v>1.4447099999999999</c:v>
                </c:pt>
                <c:pt idx="149">
                  <c:v>1.4501500000000001</c:v>
                </c:pt>
                <c:pt idx="150">
                  <c:v>1.4569099999999999</c:v>
                </c:pt>
                <c:pt idx="151">
                  <c:v>1.4655899999999999</c:v>
                </c:pt>
                <c:pt idx="152">
                  <c:v>1.47662</c:v>
                </c:pt>
                <c:pt idx="153">
                  <c:v>1.49044</c:v>
                </c:pt>
                <c:pt idx="154">
                  <c:v>1.5079400000000001</c:v>
                </c:pt>
                <c:pt idx="155">
                  <c:v>1.5123500000000001</c:v>
                </c:pt>
                <c:pt idx="156">
                  <c:v>1.5179400000000001</c:v>
                </c:pt>
                <c:pt idx="157">
                  <c:v>1.52485</c:v>
                </c:pt>
                <c:pt idx="158">
                  <c:v>1.5335300000000001</c:v>
                </c:pt>
                <c:pt idx="159">
                  <c:v>1.5444100000000001</c:v>
                </c:pt>
                <c:pt idx="160">
                  <c:v>1.5579400000000001</c:v>
                </c:pt>
                <c:pt idx="161">
                  <c:v>1.575</c:v>
                </c:pt>
                <c:pt idx="162">
                  <c:v>1.5792600000000001</c:v>
                </c:pt>
                <c:pt idx="163">
                  <c:v>1.58456</c:v>
                </c:pt>
                <c:pt idx="164">
                  <c:v>1.59118</c:v>
                </c:pt>
                <c:pt idx="165">
                  <c:v>1.5995600000000001</c:v>
                </c:pt>
                <c:pt idx="166">
                  <c:v>1.60985</c:v>
                </c:pt>
                <c:pt idx="167">
                  <c:v>1.62279</c:v>
                </c:pt>
                <c:pt idx="168">
                  <c:v>1.63897</c:v>
                </c:pt>
                <c:pt idx="169">
                  <c:v>1.6591199999999999</c:v>
                </c:pt>
                <c:pt idx="170">
                  <c:v>1.6642600000000001</c:v>
                </c:pt>
                <c:pt idx="171">
                  <c:v>1.6704399999999999</c:v>
                </c:pt>
                <c:pt idx="172">
                  <c:v>1.67838</c:v>
                </c:pt>
                <c:pt idx="173">
                  <c:v>1.6880900000000001</c:v>
                </c:pt>
                <c:pt idx="174">
                  <c:v>1.70044</c:v>
                </c:pt>
                <c:pt idx="175">
                  <c:v>1.7155899999999999</c:v>
                </c:pt>
                <c:pt idx="176">
                  <c:v>1.7345600000000001</c:v>
                </c:pt>
                <c:pt idx="177">
                  <c:v>1.75824</c:v>
                </c:pt>
                <c:pt idx="178">
                  <c:v>1.7642599999999999</c:v>
                </c:pt>
                <c:pt idx="179">
                  <c:v>1.7657400000000001</c:v>
                </c:pt>
                <c:pt idx="180">
                  <c:v>1.7675000000000001</c:v>
                </c:pt>
                <c:pt idx="181">
                  <c:v>1.76956</c:v>
                </c:pt>
                <c:pt idx="182">
                  <c:v>1.7722100000000001</c:v>
                </c:pt>
                <c:pt idx="183">
                  <c:v>1.77559</c:v>
                </c:pt>
                <c:pt idx="184">
                  <c:v>1.77956</c:v>
                </c:pt>
                <c:pt idx="185">
                  <c:v>1.7805899999999999</c:v>
                </c:pt>
                <c:pt idx="186">
                  <c:v>1.78176</c:v>
                </c:pt>
                <c:pt idx="187">
                  <c:v>1.78338</c:v>
                </c:pt>
                <c:pt idx="188">
                  <c:v>1.78382</c:v>
                </c:pt>
                <c:pt idx="189">
                  <c:v>1.78382</c:v>
                </c:pt>
                <c:pt idx="190">
                  <c:v>1.7839700000000001</c:v>
                </c:pt>
                <c:pt idx="191">
                  <c:v>1.7841199999999999</c:v>
                </c:pt>
                <c:pt idx="192">
                  <c:v>1.7844100000000001</c:v>
                </c:pt>
                <c:pt idx="193">
                  <c:v>1.78471</c:v>
                </c:pt>
                <c:pt idx="194">
                  <c:v>1.7849999999999999</c:v>
                </c:pt>
                <c:pt idx="195">
                  <c:v>1.7854399999999999</c:v>
                </c:pt>
                <c:pt idx="196">
                  <c:v>1.7858799999999999</c:v>
                </c:pt>
                <c:pt idx="197">
                  <c:v>1.7866200000000001</c:v>
                </c:pt>
                <c:pt idx="198">
                  <c:v>1.78735</c:v>
                </c:pt>
                <c:pt idx="199">
                  <c:v>1.7883800000000001</c:v>
                </c:pt>
                <c:pt idx="200">
                  <c:v>1.7897099999999999</c:v>
                </c:pt>
                <c:pt idx="201">
                  <c:v>1.79132</c:v>
                </c:pt>
                <c:pt idx="202">
                  <c:v>1.79338</c:v>
                </c:pt>
                <c:pt idx="203">
                  <c:v>1.7958799999999999</c:v>
                </c:pt>
                <c:pt idx="204">
                  <c:v>1.7991200000000001</c:v>
                </c:pt>
                <c:pt idx="205">
                  <c:v>1.80324</c:v>
                </c:pt>
                <c:pt idx="206">
                  <c:v>1.8082400000000001</c:v>
                </c:pt>
                <c:pt idx="207">
                  <c:v>1.81456</c:v>
                </c:pt>
                <c:pt idx="208">
                  <c:v>1.8226500000000001</c:v>
                </c:pt>
                <c:pt idx="209">
                  <c:v>1.83294</c:v>
                </c:pt>
                <c:pt idx="210">
                  <c:v>1.8460300000000001</c:v>
                </c:pt>
                <c:pt idx="211">
                  <c:v>1.8627899999999999</c:v>
                </c:pt>
                <c:pt idx="212">
                  <c:v>1.88456</c:v>
                </c:pt>
                <c:pt idx="213">
                  <c:v>1.89</c:v>
                </c:pt>
                <c:pt idx="214">
                  <c:v>1.8972100000000001</c:v>
                </c:pt>
                <c:pt idx="215">
                  <c:v>1.90618</c:v>
                </c:pt>
                <c:pt idx="216">
                  <c:v>1.9176500000000001</c:v>
                </c:pt>
                <c:pt idx="217">
                  <c:v>1.93235</c:v>
                </c:pt>
                <c:pt idx="218">
                  <c:v>1.9513199999999999</c:v>
                </c:pt>
                <c:pt idx="219">
                  <c:v>1.9758800000000001</c:v>
                </c:pt>
                <c:pt idx="220">
                  <c:v>2.0079400000000001</c:v>
                </c:pt>
                <c:pt idx="221">
                  <c:v>2.0502899999999999</c:v>
                </c:pt>
                <c:pt idx="222">
                  <c:v>2.1063200000000002</c:v>
                </c:pt>
                <c:pt idx="223">
                  <c:v>2.1813199999999999</c:v>
                </c:pt>
                <c:pt idx="224">
                  <c:v>2.2819099999999999</c:v>
                </c:pt>
                <c:pt idx="225">
                  <c:v>2.3075000000000001</c:v>
                </c:pt>
                <c:pt idx="226">
                  <c:v>2.34</c:v>
                </c:pt>
                <c:pt idx="227">
                  <c:v>2.3817599999999999</c:v>
                </c:pt>
                <c:pt idx="228">
                  <c:v>2.4352900000000002</c:v>
                </c:pt>
                <c:pt idx="229">
                  <c:v>2.5042599999999999</c:v>
                </c:pt>
                <c:pt idx="230">
                  <c:v>2.5933799999999998</c:v>
                </c:pt>
                <c:pt idx="231">
                  <c:v>2.6157400000000002</c:v>
                </c:pt>
                <c:pt idx="232">
                  <c:v>2.64412</c:v>
                </c:pt>
                <c:pt idx="233">
                  <c:v>2.6798500000000001</c:v>
                </c:pt>
                <c:pt idx="234">
                  <c:v>2.7250000000000001</c:v>
                </c:pt>
                <c:pt idx="235">
                  <c:v>2.7822100000000001</c:v>
                </c:pt>
                <c:pt idx="236">
                  <c:v>2.8536800000000002</c:v>
                </c:pt>
                <c:pt idx="237">
                  <c:v>2.8570600000000002</c:v>
                </c:pt>
                <c:pt idx="238">
                  <c:v>2.8623500000000002</c:v>
                </c:pt>
                <c:pt idx="239">
                  <c:v>2.86985</c:v>
                </c:pt>
                <c:pt idx="240">
                  <c:v>2.88015</c:v>
                </c:pt>
                <c:pt idx="241">
                  <c:v>2.8939699999999999</c:v>
                </c:pt>
                <c:pt idx="242">
                  <c:v>2.91147</c:v>
                </c:pt>
                <c:pt idx="243">
                  <c:v>2.91588</c:v>
                </c:pt>
                <c:pt idx="244">
                  <c:v>2.9214699999999998</c:v>
                </c:pt>
                <c:pt idx="245">
                  <c:v>2.9283800000000002</c:v>
                </c:pt>
                <c:pt idx="246">
                  <c:v>2.9369100000000001</c:v>
                </c:pt>
                <c:pt idx="247">
                  <c:v>2.9476499999999999</c:v>
                </c:pt>
                <c:pt idx="248">
                  <c:v>2.9605899999999998</c:v>
                </c:pt>
                <c:pt idx="249">
                  <c:v>2.9763199999999999</c:v>
                </c:pt>
                <c:pt idx="250">
                  <c:v>2.9957400000000001</c:v>
                </c:pt>
                <c:pt idx="251">
                  <c:v>3.0189699999999999</c:v>
                </c:pt>
                <c:pt idx="252">
                  <c:v>3.0470600000000001</c:v>
                </c:pt>
                <c:pt idx="253">
                  <c:v>3.0539700000000001</c:v>
                </c:pt>
                <c:pt idx="254">
                  <c:v>3.0625</c:v>
                </c:pt>
                <c:pt idx="255">
                  <c:v>3.0732400000000002</c:v>
                </c:pt>
                <c:pt idx="256">
                  <c:v>3.0863200000000002</c:v>
                </c:pt>
                <c:pt idx="257">
                  <c:v>3.1023499999999999</c:v>
                </c:pt>
                <c:pt idx="258">
                  <c:v>3.1220599999999998</c:v>
                </c:pt>
                <c:pt idx="259">
                  <c:v>3.1269100000000001</c:v>
                </c:pt>
                <c:pt idx="260">
                  <c:v>3.1329400000000001</c:v>
                </c:pt>
                <c:pt idx="261">
                  <c:v>3.14059</c:v>
                </c:pt>
                <c:pt idx="262">
                  <c:v>3.1498499999999998</c:v>
                </c:pt>
                <c:pt idx="263">
                  <c:v>3.16147</c:v>
                </c:pt>
                <c:pt idx="264">
                  <c:v>3.1757399999999998</c:v>
                </c:pt>
                <c:pt idx="265">
                  <c:v>3.1930900000000002</c:v>
                </c:pt>
                <c:pt idx="266">
                  <c:v>3.2145600000000001</c:v>
                </c:pt>
                <c:pt idx="267">
                  <c:v>3.2405900000000001</c:v>
                </c:pt>
                <c:pt idx="268">
                  <c:v>3.2719100000000001</c:v>
                </c:pt>
                <c:pt idx="269">
                  <c:v>3.2794099999999999</c:v>
                </c:pt>
                <c:pt idx="270">
                  <c:v>3.2886799999999998</c:v>
                </c:pt>
                <c:pt idx="271">
                  <c:v>3.2910300000000001</c:v>
                </c:pt>
                <c:pt idx="272">
                  <c:v>3.2938200000000002</c:v>
                </c:pt>
                <c:pt idx="273">
                  <c:v>3.2974999999999999</c:v>
                </c:pt>
                <c:pt idx="274">
                  <c:v>3.30206</c:v>
                </c:pt>
                <c:pt idx="275">
                  <c:v>3.3077899999999998</c:v>
                </c:pt>
                <c:pt idx="276">
                  <c:v>3.3148499999999999</c:v>
                </c:pt>
                <c:pt idx="277">
                  <c:v>3.32368</c:v>
                </c:pt>
                <c:pt idx="278">
                  <c:v>3.3241200000000002</c:v>
                </c:pt>
                <c:pt idx="279">
                  <c:v>3.3247100000000001</c:v>
                </c:pt>
                <c:pt idx="280">
                  <c:v>3.3252899999999999</c:v>
                </c:pt>
                <c:pt idx="281">
                  <c:v>3.32559</c:v>
                </c:pt>
                <c:pt idx="282">
                  <c:v>3.32559</c:v>
                </c:pt>
                <c:pt idx="283">
                  <c:v>3.32559</c:v>
                </c:pt>
                <c:pt idx="284">
                  <c:v>3.3257400000000001</c:v>
                </c:pt>
                <c:pt idx="285">
                  <c:v>3.3257400000000001</c:v>
                </c:pt>
                <c:pt idx="286">
                  <c:v>3.3258800000000002</c:v>
                </c:pt>
                <c:pt idx="287">
                  <c:v>3.3260299999999998</c:v>
                </c:pt>
                <c:pt idx="288">
                  <c:v>3.3261799999999999</c:v>
                </c:pt>
                <c:pt idx="289">
                  <c:v>3.32647</c:v>
                </c:pt>
                <c:pt idx="290">
                  <c:v>3.3266200000000001</c:v>
                </c:pt>
                <c:pt idx="291">
                  <c:v>3.3270599999999999</c:v>
                </c:pt>
                <c:pt idx="292">
                  <c:v>3.32735</c:v>
                </c:pt>
                <c:pt idx="293">
                  <c:v>3.3279399999999999</c:v>
                </c:pt>
                <c:pt idx="294">
                  <c:v>3.3285300000000002</c:v>
                </c:pt>
                <c:pt idx="295">
                  <c:v>3.3294100000000002</c:v>
                </c:pt>
                <c:pt idx="296">
                  <c:v>3.3304399999999998</c:v>
                </c:pt>
                <c:pt idx="297">
                  <c:v>3.33162</c:v>
                </c:pt>
                <c:pt idx="298">
                  <c:v>3.33324</c:v>
                </c:pt>
                <c:pt idx="299">
                  <c:v>3.3351500000000001</c:v>
                </c:pt>
                <c:pt idx="300">
                  <c:v>3.33765</c:v>
                </c:pt>
                <c:pt idx="301">
                  <c:v>3.3407399999999998</c:v>
                </c:pt>
                <c:pt idx="302">
                  <c:v>3.3447100000000001</c:v>
                </c:pt>
                <c:pt idx="303">
                  <c:v>3.3495599999999999</c:v>
                </c:pt>
                <c:pt idx="304">
                  <c:v>3.3555899999999999</c:v>
                </c:pt>
                <c:pt idx="305">
                  <c:v>3.3632399999999998</c:v>
                </c:pt>
                <c:pt idx="306">
                  <c:v>3.3727900000000002</c:v>
                </c:pt>
                <c:pt idx="307">
                  <c:v>3.3848500000000001</c:v>
                </c:pt>
                <c:pt idx="308">
                  <c:v>3.40015</c:v>
                </c:pt>
                <c:pt idx="309">
                  <c:v>3.4195600000000002</c:v>
                </c:pt>
                <c:pt idx="310">
                  <c:v>3.4442599999999999</c:v>
                </c:pt>
                <c:pt idx="311">
                  <c:v>3.4760300000000002</c:v>
                </c:pt>
                <c:pt idx="312">
                  <c:v>3.51735</c:v>
                </c:pt>
                <c:pt idx="313">
                  <c:v>3.5719099999999999</c:v>
                </c:pt>
                <c:pt idx="314">
                  <c:v>3.6447099999999999</c:v>
                </c:pt>
                <c:pt idx="315">
                  <c:v>3.6632400000000001</c:v>
                </c:pt>
                <c:pt idx="316">
                  <c:v>3.68676</c:v>
                </c:pt>
                <c:pt idx="317">
                  <c:v>3.71706</c:v>
                </c:pt>
                <c:pt idx="318">
                  <c:v>3.72471</c:v>
                </c:pt>
                <c:pt idx="319">
                  <c:v>3.7342599999999999</c:v>
                </c:pt>
                <c:pt idx="320">
                  <c:v>3.7466200000000001</c:v>
                </c:pt>
                <c:pt idx="321">
                  <c:v>3.76206</c:v>
                </c:pt>
                <c:pt idx="322">
                  <c:v>3.7817599999999998</c:v>
                </c:pt>
                <c:pt idx="323">
                  <c:v>3.8070599999999999</c:v>
                </c:pt>
                <c:pt idx="324">
                  <c:v>3.8392599999999999</c:v>
                </c:pt>
                <c:pt idx="325">
                  <c:v>3.8808799999999999</c:v>
                </c:pt>
                <c:pt idx="326">
                  <c:v>3.9347099999999999</c:v>
                </c:pt>
                <c:pt idx="327">
                  <c:v>4.0047100000000002</c:v>
                </c:pt>
                <c:pt idx="328">
                  <c:v>4.0966199999999997</c:v>
                </c:pt>
                <c:pt idx="329">
                  <c:v>4.1197100000000004</c:v>
                </c:pt>
                <c:pt idx="330">
                  <c:v>4.1492599999999999</c:v>
                </c:pt>
                <c:pt idx="331">
                  <c:v>4.1867599999999996</c:v>
                </c:pt>
                <c:pt idx="332">
                  <c:v>4.2345600000000001</c:v>
                </c:pt>
                <c:pt idx="333">
                  <c:v>4.2958800000000004</c:v>
                </c:pt>
                <c:pt idx="334">
                  <c:v>4.3747100000000003</c:v>
                </c:pt>
                <c:pt idx="335">
                  <c:v>4.4767599999999996</c:v>
                </c:pt>
                <c:pt idx="336">
                  <c:v>4.6091199999999999</c:v>
                </c:pt>
                <c:pt idx="337">
                  <c:v>4.6258800000000004</c:v>
                </c:pt>
                <c:pt idx="338">
                  <c:v>4.64412</c:v>
                </c:pt>
                <c:pt idx="339">
                  <c:v>4.6688200000000002</c:v>
                </c:pt>
                <c:pt idx="340">
                  <c:v>4.6994100000000003</c:v>
                </c:pt>
                <c:pt idx="341">
                  <c:v>4.7357399999999998</c:v>
                </c:pt>
                <c:pt idx="342">
                  <c:v>4.7780899999999997</c:v>
                </c:pt>
                <c:pt idx="343">
                  <c:v>4.7885299999999997</c:v>
                </c:pt>
                <c:pt idx="344">
                  <c:v>4.8014700000000001</c:v>
                </c:pt>
                <c:pt idx="345">
                  <c:v>4.8170599999999997</c:v>
                </c:pt>
                <c:pt idx="346">
                  <c:v>4.8360300000000001</c:v>
                </c:pt>
                <c:pt idx="347">
                  <c:v>4.85853</c:v>
                </c:pt>
                <c:pt idx="348">
                  <c:v>4.8857400000000002</c:v>
                </c:pt>
                <c:pt idx="349">
                  <c:v>4.9185299999999996</c:v>
                </c:pt>
                <c:pt idx="350">
                  <c:v>4.9260299999999999</c:v>
                </c:pt>
                <c:pt idx="351">
                  <c:v>4.9352900000000002</c:v>
                </c:pt>
                <c:pt idx="352">
                  <c:v>4.9376499999999997</c:v>
                </c:pt>
                <c:pt idx="353">
                  <c:v>4.9405900000000003</c:v>
                </c:pt>
                <c:pt idx="354">
                  <c:v>4.9441199999999998</c:v>
                </c:pt>
                <c:pt idx="355">
                  <c:v>4.9444100000000004</c:v>
                </c:pt>
                <c:pt idx="356">
                  <c:v>4.9445600000000001</c:v>
                </c:pt>
                <c:pt idx="357">
                  <c:v>4.9448499999999997</c:v>
                </c:pt>
                <c:pt idx="358">
                  <c:v>4.9451499999999999</c:v>
                </c:pt>
                <c:pt idx="359">
                  <c:v>4.9457399999999998</c:v>
                </c:pt>
                <c:pt idx="360">
                  <c:v>4.94618</c:v>
                </c:pt>
                <c:pt idx="361">
                  <c:v>4.9469099999999999</c:v>
                </c:pt>
                <c:pt idx="362">
                  <c:v>4.9477900000000004</c:v>
                </c:pt>
                <c:pt idx="363">
                  <c:v>4.9488200000000004</c:v>
                </c:pt>
                <c:pt idx="364">
                  <c:v>4.9502899999999999</c:v>
                </c:pt>
                <c:pt idx="365">
                  <c:v>4.9519099999999998</c:v>
                </c:pt>
                <c:pt idx="366">
                  <c:v>4.9541199999999996</c:v>
                </c:pt>
                <c:pt idx="367">
                  <c:v>4.9558799999999996</c:v>
                </c:pt>
                <c:pt idx="368">
                  <c:v>4.9580900000000003</c:v>
                </c:pt>
                <c:pt idx="369">
                  <c:v>4.9607400000000004</c:v>
                </c:pt>
                <c:pt idx="370">
                  <c:v>4.9642600000000003</c:v>
                </c:pt>
                <c:pt idx="371">
                  <c:v>4.9685300000000003</c:v>
                </c:pt>
                <c:pt idx="372">
                  <c:v>4.9738199999999999</c:v>
                </c:pt>
                <c:pt idx="373">
                  <c:v>4.9805900000000003</c:v>
                </c:pt>
                <c:pt idx="374">
                  <c:v>4.9889700000000001</c:v>
                </c:pt>
                <c:pt idx="375">
                  <c:v>4.9995599999999998</c:v>
                </c:pt>
                <c:pt idx="376">
                  <c:v>5.0126499999999998</c:v>
                </c:pt>
                <c:pt idx="377">
                  <c:v>5.0291199999999998</c:v>
                </c:pt>
                <c:pt idx="378">
                  <c:v>5.0332400000000002</c:v>
                </c:pt>
                <c:pt idx="379">
                  <c:v>5.0383800000000001</c:v>
                </c:pt>
                <c:pt idx="380">
                  <c:v>5.0448500000000003</c:v>
                </c:pt>
                <c:pt idx="381">
                  <c:v>5.0530900000000001</c:v>
                </c:pt>
                <c:pt idx="382">
                  <c:v>5.0633800000000004</c:v>
                </c:pt>
                <c:pt idx="383">
                  <c:v>5.0763199999999999</c:v>
                </c:pt>
                <c:pt idx="384">
                  <c:v>5.0926499999999999</c:v>
                </c:pt>
                <c:pt idx="385">
                  <c:v>5.1133800000000003</c:v>
                </c:pt>
                <c:pt idx="386">
                  <c:v>5.1395600000000004</c:v>
                </c:pt>
                <c:pt idx="387">
                  <c:v>5.1729399999999996</c:v>
                </c:pt>
                <c:pt idx="388">
                  <c:v>5.2158800000000003</c:v>
                </c:pt>
                <c:pt idx="389">
                  <c:v>5.2711800000000002</c:v>
                </c:pt>
                <c:pt idx="390">
                  <c:v>5.3435300000000003</c:v>
                </c:pt>
                <c:pt idx="391">
                  <c:v>5.4386799999999997</c:v>
                </c:pt>
                <c:pt idx="392">
                  <c:v>5.46279</c:v>
                </c:pt>
                <c:pt idx="393">
                  <c:v>5.46882</c:v>
                </c:pt>
                <c:pt idx="394">
                  <c:v>5.4764699999999999</c:v>
                </c:pt>
                <c:pt idx="395">
                  <c:v>5.4861800000000001</c:v>
                </c:pt>
                <c:pt idx="396">
                  <c:v>5.49824</c:v>
                </c:pt>
                <c:pt idx="397">
                  <c:v>5.5135300000000003</c:v>
                </c:pt>
                <c:pt idx="398">
                  <c:v>5.5327900000000003</c:v>
                </c:pt>
                <c:pt idx="399">
                  <c:v>5.5573499999999996</c:v>
                </c:pt>
                <c:pt idx="400">
                  <c:v>5.5883799999999999</c:v>
                </c:pt>
                <c:pt idx="401">
                  <c:v>5.6280900000000003</c:v>
                </c:pt>
                <c:pt idx="402">
                  <c:v>5.6789699999999996</c:v>
                </c:pt>
                <c:pt idx="403">
                  <c:v>5.7445599999999999</c:v>
                </c:pt>
                <c:pt idx="404">
                  <c:v>5.8294100000000002</c:v>
                </c:pt>
                <c:pt idx="405">
                  <c:v>5.9404399999999997</c:v>
                </c:pt>
                <c:pt idx="406">
                  <c:v>6.0863199999999997</c:v>
                </c:pt>
                <c:pt idx="407">
                  <c:v>6.12338</c:v>
                </c:pt>
                <c:pt idx="408">
                  <c:v>6.1704400000000001</c:v>
                </c:pt>
                <c:pt idx="409">
                  <c:v>6.2304399999999998</c:v>
                </c:pt>
                <c:pt idx="410">
                  <c:v>6.3070599999999999</c:v>
                </c:pt>
                <c:pt idx="411">
                  <c:v>6.3888199999999999</c:v>
                </c:pt>
                <c:pt idx="412">
                  <c:v>6.4004399999999997</c:v>
                </c:pt>
                <c:pt idx="413">
                  <c:v>6.4170600000000002</c:v>
                </c:pt>
                <c:pt idx="414">
                  <c:v>6.4383800000000004</c:v>
                </c:pt>
                <c:pt idx="415">
                  <c:v>6.4647100000000002</c:v>
                </c:pt>
                <c:pt idx="416">
                  <c:v>6.4963199999999999</c:v>
                </c:pt>
                <c:pt idx="417">
                  <c:v>6.5042600000000004</c:v>
                </c:pt>
                <c:pt idx="418">
                  <c:v>6.5061799999999996</c:v>
                </c:pt>
                <c:pt idx="419">
                  <c:v>6.5085300000000004</c:v>
                </c:pt>
                <c:pt idx="420">
                  <c:v>6.5114700000000001</c:v>
                </c:pt>
                <c:pt idx="421">
                  <c:v>6.5149999999999997</c:v>
                </c:pt>
                <c:pt idx="422">
                  <c:v>6.5195600000000002</c:v>
                </c:pt>
                <c:pt idx="423">
                  <c:v>6.52515</c:v>
                </c:pt>
                <c:pt idx="424">
                  <c:v>6.5320600000000004</c:v>
                </c:pt>
                <c:pt idx="425">
                  <c:v>6.5405899999999999</c:v>
                </c:pt>
                <c:pt idx="426">
                  <c:v>6.5511799999999996</c:v>
                </c:pt>
                <c:pt idx="427">
                  <c:v>6.56412</c:v>
                </c:pt>
                <c:pt idx="428">
                  <c:v>6.5801499999999997</c:v>
                </c:pt>
                <c:pt idx="429">
                  <c:v>6.5841200000000004</c:v>
                </c:pt>
                <c:pt idx="430">
                  <c:v>6.5891200000000003</c:v>
                </c:pt>
                <c:pt idx="431">
                  <c:v>6.5902900000000004</c:v>
                </c:pt>
                <c:pt idx="432">
                  <c:v>6.5919100000000004</c:v>
                </c:pt>
                <c:pt idx="433">
                  <c:v>6.59382</c:v>
                </c:pt>
                <c:pt idx="434">
                  <c:v>6.5961800000000004</c:v>
                </c:pt>
                <c:pt idx="435">
                  <c:v>6.5992600000000001</c:v>
                </c:pt>
                <c:pt idx="436">
                  <c:v>6.6030899999999999</c:v>
                </c:pt>
                <c:pt idx="437">
                  <c:v>6.6079400000000001</c:v>
                </c:pt>
                <c:pt idx="438">
                  <c:v>6.6138199999999996</c:v>
                </c:pt>
                <c:pt idx="439">
                  <c:v>6.6213199999999999</c:v>
                </c:pt>
                <c:pt idx="440">
                  <c:v>6.6307400000000003</c:v>
                </c:pt>
                <c:pt idx="441">
                  <c:v>6.6422100000000004</c:v>
                </c:pt>
                <c:pt idx="442">
                  <c:v>6.6569099999999999</c:v>
                </c:pt>
                <c:pt idx="443">
                  <c:v>6.6751500000000004</c:v>
                </c:pt>
                <c:pt idx="444">
                  <c:v>6.69794</c:v>
                </c:pt>
                <c:pt idx="445">
                  <c:v>6.7264699999999999</c:v>
                </c:pt>
                <c:pt idx="446">
                  <c:v>6.7622099999999996</c:v>
                </c:pt>
                <c:pt idx="447">
                  <c:v>6.8072100000000004</c:v>
                </c:pt>
                <c:pt idx="448">
                  <c:v>6.8644100000000003</c:v>
                </c:pt>
                <c:pt idx="449">
                  <c:v>6.9377899999999997</c:v>
                </c:pt>
                <c:pt idx="450">
                  <c:v>6.9561799999999998</c:v>
                </c:pt>
                <c:pt idx="451">
                  <c:v>6.9794099999999997</c:v>
                </c:pt>
                <c:pt idx="452">
                  <c:v>7.0088200000000001</c:v>
                </c:pt>
                <c:pt idx="453">
                  <c:v>7.0464700000000002</c:v>
                </c:pt>
                <c:pt idx="454">
                  <c:v>7.0947100000000001</c:v>
                </c:pt>
                <c:pt idx="455">
                  <c:v>7.1567600000000002</c:v>
                </c:pt>
                <c:pt idx="456">
                  <c:v>7.2372100000000001</c:v>
                </c:pt>
                <c:pt idx="457">
                  <c:v>7.3425000000000002</c:v>
                </c:pt>
                <c:pt idx="458">
                  <c:v>7.3691199999999997</c:v>
                </c:pt>
                <c:pt idx="459">
                  <c:v>7.4027900000000004</c:v>
                </c:pt>
                <c:pt idx="460">
                  <c:v>7.4458799999999998</c:v>
                </c:pt>
                <c:pt idx="461">
                  <c:v>7.5011799999999997</c:v>
                </c:pt>
                <c:pt idx="462">
                  <c:v>7.5722100000000001</c:v>
                </c:pt>
                <c:pt idx="463">
                  <c:v>7.6641199999999996</c:v>
                </c:pt>
                <c:pt idx="464">
                  <c:v>7.7836800000000004</c:v>
                </c:pt>
                <c:pt idx="465">
                  <c:v>7.8138199999999998</c:v>
                </c:pt>
                <c:pt idx="466">
                  <c:v>7.8520599999999998</c:v>
                </c:pt>
                <c:pt idx="467">
                  <c:v>7.9005900000000002</c:v>
                </c:pt>
                <c:pt idx="468">
                  <c:v>7.9561799999999998</c:v>
                </c:pt>
                <c:pt idx="469">
                  <c:v>8.0270600000000005</c:v>
                </c:pt>
                <c:pt idx="470">
                  <c:v>8.1179400000000008</c:v>
                </c:pt>
                <c:pt idx="471">
                  <c:v>8.2070600000000002</c:v>
                </c:pt>
                <c:pt idx="472">
                  <c:v>8.2235300000000002</c:v>
                </c:pt>
                <c:pt idx="473">
                  <c:v>8.2454400000000003</c:v>
                </c:pt>
                <c:pt idx="474">
                  <c:v>8.2508800000000004</c:v>
                </c:pt>
                <c:pt idx="475">
                  <c:v>8.25779</c:v>
                </c:pt>
                <c:pt idx="476">
                  <c:v>8.2594100000000008</c:v>
                </c:pt>
                <c:pt idx="477">
                  <c:v>8.2616200000000006</c:v>
                </c:pt>
                <c:pt idx="478">
                  <c:v>8.2641200000000001</c:v>
                </c:pt>
                <c:pt idx="479">
                  <c:v>8.2673500000000004</c:v>
                </c:pt>
                <c:pt idx="480">
                  <c:v>8.2713199999999993</c:v>
                </c:pt>
                <c:pt idx="481">
                  <c:v>8.2763200000000001</c:v>
                </c:pt>
                <c:pt idx="482">
                  <c:v>8.2825000000000006</c:v>
                </c:pt>
                <c:pt idx="483">
                  <c:v>8.2901500000000006</c:v>
                </c:pt>
                <c:pt idx="484">
                  <c:v>8.2995599999999996</c:v>
                </c:pt>
                <c:pt idx="485">
                  <c:v>8.3113200000000003</c:v>
                </c:pt>
                <c:pt idx="486">
                  <c:v>8.3142600000000009</c:v>
                </c:pt>
                <c:pt idx="487">
                  <c:v>8.3179400000000001</c:v>
                </c:pt>
                <c:pt idx="488">
                  <c:v>8.3189700000000002</c:v>
                </c:pt>
                <c:pt idx="489">
                  <c:v>8.32</c:v>
                </c:pt>
                <c:pt idx="490">
                  <c:v>8.32029</c:v>
                </c:pt>
                <c:pt idx="491">
                  <c:v>8.3207400000000007</c:v>
                </c:pt>
                <c:pt idx="492">
                  <c:v>8.3207400000000007</c:v>
                </c:pt>
                <c:pt idx="493">
                  <c:v>8.3208800000000007</c:v>
                </c:pt>
                <c:pt idx="494">
                  <c:v>8.3210300000000004</c:v>
                </c:pt>
                <c:pt idx="495">
                  <c:v>8.32118</c:v>
                </c:pt>
                <c:pt idx="496">
                  <c:v>8.3214699999999997</c:v>
                </c:pt>
                <c:pt idx="497">
                  <c:v>8.3217599999999994</c:v>
                </c:pt>
                <c:pt idx="498">
                  <c:v>8.3220600000000005</c:v>
                </c:pt>
                <c:pt idx="499">
                  <c:v>8.3224999999999998</c:v>
                </c:pt>
                <c:pt idx="500">
                  <c:v>8.3230900000000005</c:v>
                </c:pt>
                <c:pt idx="501">
                  <c:v>8.3238199999999996</c:v>
                </c:pt>
                <c:pt idx="502">
                  <c:v>8.32456</c:v>
                </c:pt>
                <c:pt idx="503">
                  <c:v>8.3257399999999997</c:v>
                </c:pt>
                <c:pt idx="504">
                  <c:v>8.3270599999999995</c:v>
                </c:pt>
                <c:pt idx="505">
                  <c:v>8.3286800000000003</c:v>
                </c:pt>
                <c:pt idx="506">
                  <c:v>8.3308800000000005</c:v>
                </c:pt>
                <c:pt idx="507">
                  <c:v>8.3335299999999997</c:v>
                </c:pt>
                <c:pt idx="508">
                  <c:v>8.3367599999999999</c:v>
                </c:pt>
                <c:pt idx="509">
                  <c:v>8.3408800000000003</c:v>
                </c:pt>
                <c:pt idx="510">
                  <c:v>8.3460300000000007</c:v>
                </c:pt>
                <c:pt idx="511">
                  <c:v>8.3526500000000006</c:v>
                </c:pt>
                <c:pt idx="512">
                  <c:v>8.3607399999999998</c:v>
                </c:pt>
                <c:pt idx="513">
                  <c:v>8.3708799999999997</c:v>
                </c:pt>
                <c:pt idx="514">
                  <c:v>8.3835300000000004</c:v>
                </c:pt>
                <c:pt idx="515">
                  <c:v>8.3992599999999999</c:v>
                </c:pt>
                <c:pt idx="516">
                  <c:v>8.4189699999999998</c:v>
                </c:pt>
                <c:pt idx="517">
                  <c:v>8.4435300000000009</c:v>
                </c:pt>
                <c:pt idx="518">
                  <c:v>8.4742599999999992</c:v>
                </c:pt>
                <c:pt idx="519">
                  <c:v>8.5124999999999993</c:v>
                </c:pt>
                <c:pt idx="520">
                  <c:v>8.5602900000000002</c:v>
                </c:pt>
                <c:pt idx="521">
                  <c:v>8.6202900000000007</c:v>
                </c:pt>
                <c:pt idx="522">
                  <c:v>8.6966199999999994</c:v>
                </c:pt>
                <c:pt idx="523">
                  <c:v>8.7941199999999995</c:v>
                </c:pt>
                <c:pt idx="524">
                  <c:v>8.8186800000000005</c:v>
                </c:pt>
                <c:pt idx="525">
                  <c:v>8.8495600000000003</c:v>
                </c:pt>
                <c:pt idx="526">
                  <c:v>8.8886800000000008</c:v>
                </c:pt>
                <c:pt idx="527">
                  <c:v>8.9383800000000004</c:v>
                </c:pt>
                <c:pt idx="528">
                  <c:v>9.0017600000000009</c:v>
                </c:pt>
                <c:pt idx="529">
                  <c:v>9.0830900000000003</c:v>
                </c:pt>
                <c:pt idx="530">
                  <c:v>9.1880900000000008</c:v>
                </c:pt>
                <c:pt idx="531">
                  <c:v>9.3251500000000007</c:v>
                </c:pt>
                <c:pt idx="532">
                  <c:v>9.3598499999999998</c:v>
                </c:pt>
                <c:pt idx="533">
                  <c:v>9.4038199999999996</c:v>
                </c:pt>
                <c:pt idx="534">
                  <c:v>9.4597099999999994</c:v>
                </c:pt>
                <c:pt idx="535">
                  <c:v>9.5310299999999994</c:v>
                </c:pt>
                <c:pt idx="536">
                  <c:v>9.6226500000000001</c:v>
                </c:pt>
                <c:pt idx="537">
                  <c:v>9.7408800000000006</c:v>
                </c:pt>
                <c:pt idx="538">
                  <c:v>9.8944100000000006</c:v>
                </c:pt>
                <c:pt idx="539">
                  <c:v>9.9332399999999996</c:v>
                </c:pt>
                <c:pt idx="540">
                  <c:v>9.9822100000000002</c:v>
                </c:pt>
                <c:pt idx="541">
                  <c:v>10.0215</c:v>
                </c:pt>
                <c:pt idx="542">
                  <c:v>10.0313</c:v>
                </c:pt>
                <c:pt idx="543">
                  <c:v>10.043799999999999</c:v>
                </c:pt>
                <c:pt idx="544">
                  <c:v>10.058999999999999</c:v>
                </c:pt>
                <c:pt idx="545">
                  <c:v>10.0776</c:v>
                </c:pt>
                <c:pt idx="546">
                  <c:v>10.100899999999999</c:v>
                </c:pt>
                <c:pt idx="547">
                  <c:v>10.1021</c:v>
                </c:pt>
                <c:pt idx="548">
                  <c:v>10.1035</c:v>
                </c:pt>
                <c:pt idx="549">
                  <c:v>10.103999999999999</c:v>
                </c:pt>
                <c:pt idx="550">
                  <c:v>10.1044</c:v>
                </c:pt>
                <c:pt idx="551">
                  <c:v>10.1046</c:v>
                </c:pt>
                <c:pt idx="552">
                  <c:v>10.1046</c:v>
                </c:pt>
                <c:pt idx="553">
                  <c:v>10.1046</c:v>
                </c:pt>
                <c:pt idx="554">
                  <c:v>10.1046</c:v>
                </c:pt>
                <c:pt idx="555">
                  <c:v>10.104699999999999</c:v>
                </c:pt>
                <c:pt idx="556">
                  <c:v>10.104699999999999</c:v>
                </c:pt>
                <c:pt idx="557">
                  <c:v>10.104900000000001</c:v>
                </c:pt>
                <c:pt idx="558">
                  <c:v>10.105</c:v>
                </c:pt>
                <c:pt idx="559">
                  <c:v>10.105</c:v>
                </c:pt>
                <c:pt idx="560">
                  <c:v>10.1053</c:v>
                </c:pt>
                <c:pt idx="561">
                  <c:v>10.105399999999999</c:v>
                </c:pt>
                <c:pt idx="562">
                  <c:v>10.105700000000001</c:v>
                </c:pt>
                <c:pt idx="563">
                  <c:v>10.106</c:v>
                </c:pt>
                <c:pt idx="564">
                  <c:v>10.1065</c:v>
                </c:pt>
                <c:pt idx="565">
                  <c:v>10.107100000000001</c:v>
                </c:pt>
                <c:pt idx="566">
                  <c:v>10.1076</c:v>
                </c:pt>
                <c:pt idx="567">
                  <c:v>10.108499999999999</c:v>
                </c:pt>
                <c:pt idx="568">
                  <c:v>10.1096</c:v>
                </c:pt>
                <c:pt idx="569">
                  <c:v>10.110900000000001</c:v>
                </c:pt>
                <c:pt idx="570">
                  <c:v>10.112500000000001</c:v>
                </c:pt>
                <c:pt idx="571">
                  <c:v>10.114599999999999</c:v>
                </c:pt>
                <c:pt idx="572">
                  <c:v>10.1172</c:v>
                </c:pt>
                <c:pt idx="573">
                  <c:v>10.1204</c:v>
                </c:pt>
                <c:pt idx="574">
                  <c:v>10.1244</c:v>
                </c:pt>
                <c:pt idx="575">
                  <c:v>10.1296</c:v>
                </c:pt>
                <c:pt idx="576">
                  <c:v>10.135899999999999</c:v>
                </c:pt>
                <c:pt idx="577">
                  <c:v>10.144</c:v>
                </c:pt>
                <c:pt idx="578">
                  <c:v>10.154</c:v>
                </c:pt>
                <c:pt idx="579">
                  <c:v>10.166600000000001</c:v>
                </c:pt>
                <c:pt idx="580">
                  <c:v>10.182399999999999</c:v>
                </c:pt>
                <c:pt idx="581">
                  <c:v>10.2021</c:v>
                </c:pt>
                <c:pt idx="582">
                  <c:v>10.226800000000001</c:v>
                </c:pt>
                <c:pt idx="583">
                  <c:v>10.2576</c:v>
                </c:pt>
                <c:pt idx="584">
                  <c:v>10.296200000000001</c:v>
                </c:pt>
                <c:pt idx="585">
                  <c:v>10.3444</c:v>
                </c:pt>
                <c:pt idx="586">
                  <c:v>10.4047</c:v>
                </c:pt>
                <c:pt idx="587">
                  <c:v>10.480700000000001</c:v>
                </c:pt>
                <c:pt idx="588">
                  <c:v>10.5768</c:v>
                </c:pt>
                <c:pt idx="589">
                  <c:v>10.6991</c:v>
                </c:pt>
                <c:pt idx="590">
                  <c:v>10.8566</c:v>
                </c:pt>
                <c:pt idx="591">
                  <c:v>11.062099999999999</c:v>
                </c:pt>
                <c:pt idx="592">
                  <c:v>11.334099999999999</c:v>
                </c:pt>
                <c:pt idx="593">
                  <c:v>11.6999</c:v>
                </c:pt>
                <c:pt idx="594">
                  <c:v>11.777100000000001</c:v>
                </c:pt>
                <c:pt idx="595">
                  <c:v>11.7897</c:v>
                </c:pt>
                <c:pt idx="596">
                  <c:v>11.806800000000001</c:v>
                </c:pt>
                <c:pt idx="597">
                  <c:v>11.811</c:v>
                </c:pt>
                <c:pt idx="598">
                  <c:v>11.8162</c:v>
                </c:pt>
                <c:pt idx="599">
                  <c:v>11.822800000000001</c:v>
                </c:pt>
                <c:pt idx="600">
                  <c:v>11.8309</c:v>
                </c:pt>
                <c:pt idx="601">
                  <c:v>11.841200000000001</c:v>
                </c:pt>
                <c:pt idx="602">
                  <c:v>11.853999999999999</c:v>
                </c:pt>
                <c:pt idx="603">
                  <c:v>11.857100000000001</c:v>
                </c:pt>
                <c:pt idx="604">
                  <c:v>11.861000000000001</c:v>
                </c:pt>
                <c:pt idx="605">
                  <c:v>11.866</c:v>
                </c:pt>
                <c:pt idx="606">
                  <c:v>11.8674</c:v>
                </c:pt>
                <c:pt idx="607">
                  <c:v>11.8674</c:v>
                </c:pt>
                <c:pt idx="608">
                  <c:v>11.8675</c:v>
                </c:pt>
                <c:pt idx="609">
                  <c:v>11.8675</c:v>
                </c:pt>
                <c:pt idx="610">
                  <c:v>11.867599999999999</c:v>
                </c:pt>
                <c:pt idx="611">
                  <c:v>11.867800000000001</c:v>
                </c:pt>
                <c:pt idx="612">
                  <c:v>11.867900000000001</c:v>
                </c:pt>
                <c:pt idx="613">
                  <c:v>11.8682</c:v>
                </c:pt>
                <c:pt idx="614">
                  <c:v>11.868499999999999</c:v>
                </c:pt>
                <c:pt idx="615">
                  <c:v>11.869</c:v>
                </c:pt>
                <c:pt idx="616">
                  <c:v>11.869400000000001</c:v>
                </c:pt>
                <c:pt idx="617">
                  <c:v>11.87</c:v>
                </c:pt>
                <c:pt idx="618">
                  <c:v>11.870699999999999</c:v>
                </c:pt>
                <c:pt idx="619">
                  <c:v>11.8718</c:v>
                </c:pt>
                <c:pt idx="620">
                  <c:v>11.8728</c:v>
                </c:pt>
                <c:pt idx="621">
                  <c:v>11.8743</c:v>
                </c:pt>
                <c:pt idx="622">
                  <c:v>11.876200000000001</c:v>
                </c:pt>
                <c:pt idx="623">
                  <c:v>11.878500000000001</c:v>
                </c:pt>
                <c:pt idx="624">
                  <c:v>11.881500000000001</c:v>
                </c:pt>
                <c:pt idx="625">
                  <c:v>11.885</c:v>
                </c:pt>
                <c:pt idx="626">
                  <c:v>11.889699999999999</c:v>
                </c:pt>
                <c:pt idx="627">
                  <c:v>11.8954</c:v>
                </c:pt>
                <c:pt idx="628">
                  <c:v>11.9026</c:v>
                </c:pt>
                <c:pt idx="629">
                  <c:v>11.9116</c:v>
                </c:pt>
                <c:pt idx="630">
                  <c:v>11.9231</c:v>
                </c:pt>
                <c:pt idx="631">
                  <c:v>11.9374</c:v>
                </c:pt>
                <c:pt idx="632">
                  <c:v>11.955299999999999</c:v>
                </c:pt>
                <c:pt idx="633">
                  <c:v>11.9778</c:v>
                </c:pt>
                <c:pt idx="634">
                  <c:v>12.000400000000001</c:v>
                </c:pt>
                <c:pt idx="635">
                  <c:v>12.028700000000001</c:v>
                </c:pt>
                <c:pt idx="636">
                  <c:v>12.0641</c:v>
                </c:pt>
                <c:pt idx="637">
                  <c:v>12.1084</c:v>
                </c:pt>
                <c:pt idx="638">
                  <c:v>12.1638</c:v>
                </c:pt>
                <c:pt idx="639">
                  <c:v>12.2334</c:v>
                </c:pt>
                <c:pt idx="640">
                  <c:v>12.3209</c:v>
                </c:pt>
                <c:pt idx="641">
                  <c:v>12.4315</c:v>
                </c:pt>
                <c:pt idx="642">
                  <c:v>12.5722</c:v>
                </c:pt>
                <c:pt idx="643">
                  <c:v>12.7529</c:v>
                </c:pt>
                <c:pt idx="644">
                  <c:v>12.988200000000001</c:v>
                </c:pt>
                <c:pt idx="645">
                  <c:v>13.298400000000001</c:v>
                </c:pt>
                <c:pt idx="646">
                  <c:v>13.376899999999999</c:v>
                </c:pt>
                <c:pt idx="647">
                  <c:v>13.476800000000001</c:v>
                </c:pt>
                <c:pt idx="648">
                  <c:v>13.501799999999999</c:v>
                </c:pt>
                <c:pt idx="649">
                  <c:v>13.5313</c:v>
                </c:pt>
                <c:pt idx="650">
                  <c:v>13.5566</c:v>
                </c:pt>
                <c:pt idx="651">
                  <c:v>13.588800000000001</c:v>
                </c:pt>
                <c:pt idx="652">
                  <c:v>13.5969</c:v>
                </c:pt>
                <c:pt idx="653">
                  <c:v>13.607100000000001</c:v>
                </c:pt>
                <c:pt idx="654">
                  <c:v>13.6096</c:v>
                </c:pt>
                <c:pt idx="655">
                  <c:v>13.6128</c:v>
                </c:pt>
                <c:pt idx="656">
                  <c:v>13.6129</c:v>
                </c:pt>
                <c:pt idx="657">
                  <c:v>13.613099999999999</c:v>
                </c:pt>
                <c:pt idx="658">
                  <c:v>13.613200000000001</c:v>
                </c:pt>
                <c:pt idx="659">
                  <c:v>13.613200000000001</c:v>
                </c:pt>
                <c:pt idx="660">
                  <c:v>13.6134</c:v>
                </c:pt>
                <c:pt idx="661">
                  <c:v>13.6134</c:v>
                </c:pt>
                <c:pt idx="662">
                  <c:v>13.6135</c:v>
                </c:pt>
                <c:pt idx="663">
                  <c:v>13.6137</c:v>
                </c:pt>
                <c:pt idx="664">
                  <c:v>13.614000000000001</c:v>
                </c:pt>
                <c:pt idx="665">
                  <c:v>13.614100000000001</c:v>
                </c:pt>
                <c:pt idx="666">
                  <c:v>13.6144</c:v>
                </c:pt>
                <c:pt idx="667">
                  <c:v>13.6149</c:v>
                </c:pt>
                <c:pt idx="668">
                  <c:v>13.6153</c:v>
                </c:pt>
                <c:pt idx="669">
                  <c:v>13.6159</c:v>
                </c:pt>
                <c:pt idx="670">
                  <c:v>13.6166</c:v>
                </c:pt>
                <c:pt idx="671">
                  <c:v>13.617599999999999</c:v>
                </c:pt>
                <c:pt idx="672">
                  <c:v>13.6188</c:v>
                </c:pt>
                <c:pt idx="673">
                  <c:v>13.6203</c:v>
                </c:pt>
                <c:pt idx="674">
                  <c:v>13.6221</c:v>
                </c:pt>
                <c:pt idx="675">
                  <c:v>13.6244</c:v>
                </c:pt>
                <c:pt idx="676">
                  <c:v>13.6274</c:v>
                </c:pt>
                <c:pt idx="677">
                  <c:v>13.631</c:v>
                </c:pt>
                <c:pt idx="678">
                  <c:v>13.6357</c:v>
                </c:pt>
                <c:pt idx="679">
                  <c:v>13.641500000000001</c:v>
                </c:pt>
                <c:pt idx="680">
                  <c:v>13.6488</c:v>
                </c:pt>
                <c:pt idx="681">
                  <c:v>13.6579</c:v>
                </c:pt>
                <c:pt idx="682">
                  <c:v>13.669600000000001</c:v>
                </c:pt>
                <c:pt idx="683">
                  <c:v>13.684100000000001</c:v>
                </c:pt>
                <c:pt idx="684">
                  <c:v>13.702400000000001</c:v>
                </c:pt>
                <c:pt idx="685">
                  <c:v>13.725300000000001</c:v>
                </c:pt>
                <c:pt idx="686">
                  <c:v>13.754</c:v>
                </c:pt>
                <c:pt idx="687">
                  <c:v>13.79</c:v>
                </c:pt>
                <c:pt idx="688">
                  <c:v>13.8353</c:v>
                </c:pt>
                <c:pt idx="689">
                  <c:v>13.8918</c:v>
                </c:pt>
                <c:pt idx="690">
                  <c:v>13.9628</c:v>
                </c:pt>
                <c:pt idx="691">
                  <c:v>14.052099999999999</c:v>
                </c:pt>
                <c:pt idx="692">
                  <c:v>14.164400000000001</c:v>
                </c:pt>
                <c:pt idx="693">
                  <c:v>14.3066</c:v>
                </c:pt>
                <c:pt idx="694">
                  <c:v>14.4884</c:v>
                </c:pt>
                <c:pt idx="695">
                  <c:v>14.7226</c:v>
                </c:pt>
                <c:pt idx="696">
                  <c:v>15.0282</c:v>
                </c:pt>
                <c:pt idx="697">
                  <c:v>15.105399999999999</c:v>
                </c:pt>
                <c:pt idx="698">
                  <c:v>15.203200000000001</c:v>
                </c:pt>
                <c:pt idx="699">
                  <c:v>15.2278</c:v>
                </c:pt>
                <c:pt idx="700">
                  <c:v>15.258699999999999</c:v>
                </c:pt>
                <c:pt idx="701">
                  <c:v>15.286199999999999</c:v>
                </c:pt>
                <c:pt idx="702">
                  <c:v>15.318099999999999</c:v>
                </c:pt>
                <c:pt idx="703">
                  <c:v>15.326000000000001</c:v>
                </c:pt>
                <c:pt idx="704">
                  <c:v>15.3362</c:v>
                </c:pt>
                <c:pt idx="705">
                  <c:v>15.338699999999999</c:v>
                </c:pt>
                <c:pt idx="706">
                  <c:v>15.341799999999999</c:v>
                </c:pt>
                <c:pt idx="707">
                  <c:v>15.3421</c:v>
                </c:pt>
                <c:pt idx="708">
                  <c:v>15.3422</c:v>
                </c:pt>
                <c:pt idx="709">
                  <c:v>15.3422</c:v>
                </c:pt>
                <c:pt idx="710">
                  <c:v>15.3424</c:v>
                </c:pt>
                <c:pt idx="711">
                  <c:v>15.3424</c:v>
                </c:pt>
                <c:pt idx="712">
                  <c:v>15.342499999999999</c:v>
                </c:pt>
                <c:pt idx="713">
                  <c:v>15.342599999999999</c:v>
                </c:pt>
                <c:pt idx="714">
                  <c:v>15.3428</c:v>
                </c:pt>
                <c:pt idx="715">
                  <c:v>15.3429</c:v>
                </c:pt>
                <c:pt idx="716">
                  <c:v>15.3432</c:v>
                </c:pt>
                <c:pt idx="717">
                  <c:v>15.343500000000001</c:v>
                </c:pt>
                <c:pt idx="718">
                  <c:v>15.3438</c:v>
                </c:pt>
                <c:pt idx="719">
                  <c:v>15.3444</c:v>
                </c:pt>
                <c:pt idx="720">
                  <c:v>15.345000000000001</c:v>
                </c:pt>
                <c:pt idx="721">
                  <c:v>15.345700000000001</c:v>
                </c:pt>
                <c:pt idx="722">
                  <c:v>15.3466</c:v>
                </c:pt>
                <c:pt idx="723">
                  <c:v>15.347799999999999</c:v>
                </c:pt>
                <c:pt idx="724">
                  <c:v>15.349299999999999</c:v>
                </c:pt>
                <c:pt idx="725">
                  <c:v>15.3512</c:v>
                </c:pt>
                <c:pt idx="726">
                  <c:v>15.3535</c:v>
                </c:pt>
                <c:pt idx="727">
                  <c:v>15.3565</c:v>
                </c:pt>
                <c:pt idx="728">
                  <c:v>15.360099999999999</c:v>
                </c:pt>
                <c:pt idx="729">
                  <c:v>15.364699999999999</c:v>
                </c:pt>
                <c:pt idx="730">
                  <c:v>15.3706</c:v>
                </c:pt>
                <c:pt idx="731">
                  <c:v>15.3779</c:v>
                </c:pt>
                <c:pt idx="732">
                  <c:v>15.3872</c:v>
                </c:pt>
                <c:pt idx="733">
                  <c:v>15.3988</c:v>
                </c:pt>
                <c:pt idx="734">
                  <c:v>15.413399999999999</c:v>
                </c:pt>
                <c:pt idx="735">
                  <c:v>15.431800000000001</c:v>
                </c:pt>
                <c:pt idx="736">
                  <c:v>15.4549</c:v>
                </c:pt>
                <c:pt idx="737">
                  <c:v>15.484</c:v>
                </c:pt>
                <c:pt idx="738">
                  <c:v>15.520300000000001</c:v>
                </c:pt>
                <c:pt idx="739">
                  <c:v>15.566000000000001</c:v>
                </c:pt>
                <c:pt idx="740">
                  <c:v>15.623200000000001</c:v>
                </c:pt>
                <c:pt idx="741">
                  <c:v>15.6951</c:v>
                </c:pt>
                <c:pt idx="742">
                  <c:v>15.785399999999999</c:v>
                </c:pt>
                <c:pt idx="743">
                  <c:v>15.898999999999999</c:v>
                </c:pt>
                <c:pt idx="744">
                  <c:v>16.042400000000001</c:v>
                </c:pt>
                <c:pt idx="745">
                  <c:v>16.224399999999999</c:v>
                </c:pt>
                <c:pt idx="746">
                  <c:v>16.4575</c:v>
                </c:pt>
                <c:pt idx="747">
                  <c:v>16.759</c:v>
                </c:pt>
                <c:pt idx="748">
                  <c:v>16.835000000000001</c:v>
                </c:pt>
                <c:pt idx="749">
                  <c:v>16.930900000000001</c:v>
                </c:pt>
                <c:pt idx="750">
                  <c:v>16.954999999999998</c:v>
                </c:pt>
                <c:pt idx="751">
                  <c:v>16.985099999999999</c:v>
                </c:pt>
                <c:pt idx="752">
                  <c:v>17.0181</c:v>
                </c:pt>
                <c:pt idx="753">
                  <c:v>17.049399999999999</c:v>
                </c:pt>
                <c:pt idx="754">
                  <c:v>17.057400000000001</c:v>
                </c:pt>
                <c:pt idx="755">
                  <c:v>17.067399999999999</c:v>
                </c:pt>
                <c:pt idx="756">
                  <c:v>17.079999999999998</c:v>
                </c:pt>
                <c:pt idx="757">
                  <c:v>17.096900000000002</c:v>
                </c:pt>
                <c:pt idx="758">
                  <c:v>17.118500000000001</c:v>
                </c:pt>
                <c:pt idx="759">
                  <c:v>17.1462</c:v>
                </c:pt>
                <c:pt idx="760">
                  <c:v>17.180900000000001</c:v>
                </c:pt>
                <c:pt idx="761">
                  <c:v>17.224900000000002</c:v>
                </c:pt>
                <c:pt idx="762">
                  <c:v>17.280100000000001</c:v>
                </c:pt>
                <c:pt idx="763">
                  <c:v>17.349399999999999</c:v>
                </c:pt>
                <c:pt idx="764">
                  <c:v>17.436599999999999</c:v>
                </c:pt>
                <c:pt idx="765">
                  <c:v>17.545999999999999</c:v>
                </c:pt>
                <c:pt idx="766">
                  <c:v>17.683700000000002</c:v>
                </c:pt>
                <c:pt idx="767">
                  <c:v>17.857600000000001</c:v>
                </c:pt>
                <c:pt idx="768">
                  <c:v>17.960999999999999</c:v>
                </c:pt>
                <c:pt idx="769">
                  <c:v>18.138400000000001</c:v>
                </c:pt>
                <c:pt idx="770">
                  <c:v>18.3644</c:v>
                </c:pt>
                <c:pt idx="771">
                  <c:v>18.654699999999998</c:v>
                </c:pt>
                <c:pt idx="772">
                  <c:v>18.959399999999999</c:v>
                </c:pt>
                <c:pt idx="773">
                  <c:v>18.971800000000002</c:v>
                </c:pt>
                <c:pt idx="774">
                  <c:v>18.975000000000001</c:v>
                </c:pt>
                <c:pt idx="775">
                  <c:v>18.9757</c:v>
                </c:pt>
                <c:pt idx="776">
                  <c:v>18.976800000000001</c:v>
                </c:pt>
                <c:pt idx="777">
                  <c:v>18.9771</c:v>
                </c:pt>
                <c:pt idx="778">
                  <c:v>18.9771</c:v>
                </c:pt>
                <c:pt idx="779">
                  <c:v>18.9772</c:v>
                </c:pt>
                <c:pt idx="780">
                  <c:v>18.9772</c:v>
                </c:pt>
                <c:pt idx="781">
                  <c:v>18.977399999999999</c:v>
                </c:pt>
                <c:pt idx="782">
                  <c:v>18.977499999999999</c:v>
                </c:pt>
                <c:pt idx="783">
                  <c:v>18.977799999999998</c:v>
                </c:pt>
                <c:pt idx="784">
                  <c:v>18.977900000000002</c:v>
                </c:pt>
                <c:pt idx="785">
                  <c:v>18.978400000000001</c:v>
                </c:pt>
                <c:pt idx="786">
                  <c:v>18.9787</c:v>
                </c:pt>
                <c:pt idx="787">
                  <c:v>18.979099999999999</c:v>
                </c:pt>
                <c:pt idx="788">
                  <c:v>18.979900000000001</c:v>
                </c:pt>
                <c:pt idx="789">
                  <c:v>18.980599999999999</c:v>
                </c:pt>
                <c:pt idx="790">
                  <c:v>18.9815</c:v>
                </c:pt>
                <c:pt idx="791">
                  <c:v>18.982600000000001</c:v>
                </c:pt>
                <c:pt idx="792">
                  <c:v>18.984300000000001</c:v>
                </c:pt>
                <c:pt idx="793">
                  <c:v>18.9862</c:v>
                </c:pt>
                <c:pt idx="794">
                  <c:v>18.988499999999998</c:v>
                </c:pt>
                <c:pt idx="795">
                  <c:v>18.991499999999998</c:v>
                </c:pt>
                <c:pt idx="796">
                  <c:v>18.9953</c:v>
                </c:pt>
                <c:pt idx="797">
                  <c:v>19.0001</c:v>
                </c:pt>
                <c:pt idx="798">
                  <c:v>19.006</c:v>
                </c:pt>
                <c:pt idx="799">
                  <c:v>19.0137</c:v>
                </c:pt>
                <c:pt idx="800">
                  <c:v>19.023099999999999</c:v>
                </c:pt>
                <c:pt idx="801">
                  <c:v>19.035</c:v>
                </c:pt>
                <c:pt idx="802">
                  <c:v>19.05</c:v>
                </c:pt>
                <c:pt idx="803">
                  <c:v>19.0688</c:v>
                </c:pt>
                <c:pt idx="804">
                  <c:v>19.092500000000001</c:v>
                </c:pt>
                <c:pt idx="805">
                  <c:v>19.1221</c:v>
                </c:pt>
                <c:pt idx="806">
                  <c:v>19.159300000000002</c:v>
                </c:pt>
                <c:pt idx="807">
                  <c:v>19.206</c:v>
                </c:pt>
                <c:pt idx="808">
                  <c:v>19.264600000000002</c:v>
                </c:pt>
                <c:pt idx="809">
                  <c:v>19.338100000000001</c:v>
                </c:pt>
                <c:pt idx="810">
                  <c:v>19.430299999999999</c:v>
                </c:pt>
                <c:pt idx="811">
                  <c:v>19.546600000000002</c:v>
                </c:pt>
                <c:pt idx="812">
                  <c:v>19.6938</c:v>
                </c:pt>
                <c:pt idx="813">
                  <c:v>19.8813</c:v>
                </c:pt>
                <c:pt idx="814">
                  <c:v>20.122900000000001</c:v>
                </c:pt>
                <c:pt idx="815">
                  <c:v>20.439</c:v>
                </c:pt>
                <c:pt idx="816">
                  <c:v>20.518999999999998</c:v>
                </c:pt>
                <c:pt idx="817">
                  <c:v>20.620699999999999</c:v>
                </c:pt>
                <c:pt idx="818">
                  <c:v>20.750399999999999</c:v>
                </c:pt>
                <c:pt idx="819">
                  <c:v>20.9085</c:v>
                </c:pt>
                <c:pt idx="820">
                  <c:v>20.937799999999999</c:v>
                </c:pt>
                <c:pt idx="821">
                  <c:v>20.9453</c:v>
                </c:pt>
                <c:pt idx="822">
                  <c:v>20.954899999999999</c:v>
                </c:pt>
                <c:pt idx="823">
                  <c:v>20.9572</c:v>
                </c:pt>
                <c:pt idx="824">
                  <c:v>20.957799999999999</c:v>
                </c:pt>
                <c:pt idx="825">
                  <c:v>20.958500000000001</c:v>
                </c:pt>
                <c:pt idx="826">
                  <c:v>20.9587</c:v>
                </c:pt>
                <c:pt idx="827">
                  <c:v>20.9588</c:v>
                </c:pt>
                <c:pt idx="828">
                  <c:v>20.9588</c:v>
                </c:pt>
                <c:pt idx="829">
                  <c:v>20.959</c:v>
                </c:pt>
                <c:pt idx="830">
                  <c:v>20.959</c:v>
                </c:pt>
                <c:pt idx="831">
                  <c:v>20.959099999999999</c:v>
                </c:pt>
                <c:pt idx="832">
                  <c:v>20.959299999999999</c:v>
                </c:pt>
                <c:pt idx="833">
                  <c:v>20.959399999999999</c:v>
                </c:pt>
                <c:pt idx="834">
                  <c:v>20.959700000000002</c:v>
                </c:pt>
                <c:pt idx="835">
                  <c:v>20.96</c:v>
                </c:pt>
                <c:pt idx="836">
                  <c:v>20.9603</c:v>
                </c:pt>
                <c:pt idx="837">
                  <c:v>20.960699999999999</c:v>
                </c:pt>
                <c:pt idx="838">
                  <c:v>20.961300000000001</c:v>
                </c:pt>
                <c:pt idx="839">
                  <c:v>20.9621</c:v>
                </c:pt>
                <c:pt idx="840">
                  <c:v>20.962900000000001</c:v>
                </c:pt>
                <c:pt idx="841">
                  <c:v>20.963999999999999</c:v>
                </c:pt>
                <c:pt idx="842">
                  <c:v>20.965399999999999</c:v>
                </c:pt>
                <c:pt idx="843">
                  <c:v>20.967199999999998</c:v>
                </c:pt>
                <c:pt idx="844">
                  <c:v>20.9694</c:v>
                </c:pt>
                <c:pt idx="845">
                  <c:v>20.972200000000001</c:v>
                </c:pt>
                <c:pt idx="846">
                  <c:v>20.9757</c:v>
                </c:pt>
                <c:pt idx="847">
                  <c:v>20.9801</c:v>
                </c:pt>
                <c:pt idx="848">
                  <c:v>20.985600000000002</c:v>
                </c:pt>
                <c:pt idx="849">
                  <c:v>20.992599999999999</c:v>
                </c:pt>
                <c:pt idx="850">
                  <c:v>21.0015</c:v>
                </c:pt>
                <c:pt idx="851">
                  <c:v>21.012499999999999</c:v>
                </c:pt>
                <c:pt idx="852">
                  <c:v>21.026599999999998</c:v>
                </c:pt>
                <c:pt idx="853">
                  <c:v>21.0443</c:v>
                </c:pt>
                <c:pt idx="854">
                  <c:v>21.066500000000001</c:v>
                </c:pt>
                <c:pt idx="855">
                  <c:v>21.0946</c:v>
                </c:pt>
                <c:pt idx="856">
                  <c:v>21.13</c:v>
                </c:pt>
                <c:pt idx="857">
                  <c:v>21.174700000000001</c:v>
                </c:pt>
                <c:pt idx="858">
                  <c:v>21.231200000000001</c:v>
                </c:pt>
                <c:pt idx="859">
                  <c:v>21.302600000000002</c:v>
                </c:pt>
                <c:pt idx="860">
                  <c:v>21.3932</c:v>
                </c:pt>
                <c:pt idx="861">
                  <c:v>21.508700000000001</c:v>
                </c:pt>
                <c:pt idx="862">
                  <c:v>21.6568</c:v>
                </c:pt>
                <c:pt idx="863">
                  <c:v>21.847899999999999</c:v>
                </c:pt>
                <c:pt idx="864">
                  <c:v>22.0976</c:v>
                </c:pt>
                <c:pt idx="865">
                  <c:v>22.429099999999998</c:v>
                </c:pt>
                <c:pt idx="866">
                  <c:v>22.513200000000001</c:v>
                </c:pt>
                <c:pt idx="867">
                  <c:v>22.529699999999998</c:v>
                </c:pt>
                <c:pt idx="868">
                  <c:v>22.546299999999999</c:v>
                </c:pt>
                <c:pt idx="869">
                  <c:v>22.5472</c:v>
                </c:pt>
                <c:pt idx="870">
                  <c:v>22.548200000000001</c:v>
                </c:pt>
                <c:pt idx="871">
                  <c:v>22.548500000000001</c:v>
                </c:pt>
                <c:pt idx="872">
                  <c:v>22.5488</c:v>
                </c:pt>
                <c:pt idx="873">
                  <c:v>22.549299999999999</c:v>
                </c:pt>
                <c:pt idx="874">
                  <c:v>22.549299999999999</c:v>
                </c:pt>
                <c:pt idx="875">
                  <c:v>22.549299999999999</c:v>
                </c:pt>
                <c:pt idx="876">
                  <c:v>22.549299999999999</c:v>
                </c:pt>
                <c:pt idx="877">
                  <c:v>22.549399999999999</c:v>
                </c:pt>
                <c:pt idx="878">
                  <c:v>22.549399999999999</c:v>
                </c:pt>
                <c:pt idx="879">
                  <c:v>22.549399999999999</c:v>
                </c:pt>
                <c:pt idx="880">
                  <c:v>22.549600000000002</c:v>
                </c:pt>
                <c:pt idx="881">
                  <c:v>22.549700000000001</c:v>
                </c:pt>
                <c:pt idx="882">
                  <c:v>22.549900000000001</c:v>
                </c:pt>
                <c:pt idx="883">
                  <c:v>22.55</c:v>
                </c:pt>
                <c:pt idx="884">
                  <c:v>22.5501</c:v>
                </c:pt>
                <c:pt idx="885">
                  <c:v>22.5504</c:v>
                </c:pt>
                <c:pt idx="886">
                  <c:v>22.550699999999999</c:v>
                </c:pt>
                <c:pt idx="887">
                  <c:v>22.551200000000001</c:v>
                </c:pt>
                <c:pt idx="888">
                  <c:v>22.551600000000001</c:v>
                </c:pt>
                <c:pt idx="889">
                  <c:v>22.552399999999999</c:v>
                </c:pt>
                <c:pt idx="890">
                  <c:v>22.553100000000001</c:v>
                </c:pt>
                <c:pt idx="891">
                  <c:v>22.554099999999998</c:v>
                </c:pt>
                <c:pt idx="892">
                  <c:v>22.555399999999999</c:v>
                </c:pt>
                <c:pt idx="893">
                  <c:v>22.557099999999998</c:v>
                </c:pt>
                <c:pt idx="894">
                  <c:v>22.5593</c:v>
                </c:pt>
                <c:pt idx="895">
                  <c:v>22.561900000000001</c:v>
                </c:pt>
                <c:pt idx="896">
                  <c:v>22.565300000000001</c:v>
                </c:pt>
                <c:pt idx="897">
                  <c:v>22.569600000000001</c:v>
                </c:pt>
                <c:pt idx="898">
                  <c:v>22.574999999999999</c:v>
                </c:pt>
                <c:pt idx="899">
                  <c:v>22.581900000000001</c:v>
                </c:pt>
                <c:pt idx="900">
                  <c:v>22.590699999999998</c:v>
                </c:pt>
                <c:pt idx="901">
                  <c:v>22.601900000000001</c:v>
                </c:pt>
                <c:pt idx="902">
                  <c:v>22.616</c:v>
                </c:pt>
                <c:pt idx="903">
                  <c:v>22.634</c:v>
                </c:pt>
                <c:pt idx="904">
                  <c:v>22.656500000000001</c:v>
                </c:pt>
                <c:pt idx="905">
                  <c:v>22.685099999999998</c:v>
                </c:pt>
                <c:pt idx="906">
                  <c:v>22.721299999999999</c:v>
                </c:pt>
                <c:pt idx="907">
                  <c:v>22.767099999999999</c:v>
                </c:pt>
                <c:pt idx="908">
                  <c:v>22.8032</c:v>
                </c:pt>
                <c:pt idx="909">
                  <c:v>22.849699999999999</c:v>
                </c:pt>
                <c:pt idx="910">
                  <c:v>22.9084</c:v>
                </c:pt>
                <c:pt idx="911">
                  <c:v>22.982600000000001</c:v>
                </c:pt>
                <c:pt idx="912">
                  <c:v>23.076899999999998</c:v>
                </c:pt>
                <c:pt idx="913">
                  <c:v>23.197099999999999</c:v>
                </c:pt>
                <c:pt idx="914">
                  <c:v>23.350899999999999</c:v>
                </c:pt>
                <c:pt idx="915">
                  <c:v>23.549600000000002</c:v>
                </c:pt>
                <c:pt idx="916">
                  <c:v>23.8081</c:v>
                </c:pt>
                <c:pt idx="917">
                  <c:v>23.821000000000002</c:v>
                </c:pt>
                <c:pt idx="918">
                  <c:v>23.834299999999999</c:v>
                </c:pt>
                <c:pt idx="919">
                  <c:v>23.836200000000002</c:v>
                </c:pt>
                <c:pt idx="920">
                  <c:v>23.838799999999999</c:v>
                </c:pt>
                <c:pt idx="921">
                  <c:v>23.842300000000002</c:v>
                </c:pt>
                <c:pt idx="922">
                  <c:v>23.8432</c:v>
                </c:pt>
                <c:pt idx="923">
                  <c:v>23.843399999999999</c:v>
                </c:pt>
                <c:pt idx="924">
                  <c:v>23.843499999999999</c:v>
                </c:pt>
                <c:pt idx="925">
                  <c:v>23.843599999999999</c:v>
                </c:pt>
                <c:pt idx="926">
                  <c:v>23.843699999999998</c:v>
                </c:pt>
                <c:pt idx="927">
                  <c:v>23.843800000000002</c:v>
                </c:pt>
                <c:pt idx="928">
                  <c:v>23.843900000000001</c:v>
                </c:pt>
                <c:pt idx="929">
                  <c:v>23.844100000000001</c:v>
                </c:pt>
                <c:pt idx="930">
                  <c:v>23.8444</c:v>
                </c:pt>
                <c:pt idx="931">
                  <c:v>23.8446</c:v>
                </c:pt>
                <c:pt idx="932">
                  <c:v>23.844999999999999</c:v>
                </c:pt>
                <c:pt idx="933">
                  <c:v>23.845500000000001</c:v>
                </c:pt>
                <c:pt idx="934">
                  <c:v>23.8461</c:v>
                </c:pt>
                <c:pt idx="935">
                  <c:v>23.846900000000002</c:v>
                </c:pt>
                <c:pt idx="936">
                  <c:v>23.847899999999999</c:v>
                </c:pt>
                <c:pt idx="937">
                  <c:v>23.8491</c:v>
                </c:pt>
                <c:pt idx="938">
                  <c:v>23.8507</c:v>
                </c:pt>
                <c:pt idx="939">
                  <c:v>23.852699999999999</c:v>
                </c:pt>
                <c:pt idx="940">
                  <c:v>23.8553</c:v>
                </c:pt>
                <c:pt idx="941">
                  <c:v>23.858599999999999</c:v>
                </c:pt>
                <c:pt idx="942">
                  <c:v>23.8629</c:v>
                </c:pt>
                <c:pt idx="943">
                  <c:v>23.868200000000002</c:v>
                </c:pt>
                <c:pt idx="944">
                  <c:v>23.8752</c:v>
                </c:pt>
                <c:pt idx="945">
                  <c:v>23.884</c:v>
                </c:pt>
                <c:pt idx="946">
                  <c:v>23.895199999999999</c:v>
                </c:pt>
                <c:pt idx="947">
                  <c:v>23.909500000000001</c:v>
                </c:pt>
                <c:pt idx="948">
                  <c:v>23.927600000000002</c:v>
                </c:pt>
                <c:pt idx="949">
                  <c:v>23.950600000000001</c:v>
                </c:pt>
                <c:pt idx="950">
                  <c:v>23.979800000000001</c:v>
                </c:pt>
                <c:pt idx="951">
                  <c:v>24.0168</c:v>
                </c:pt>
                <c:pt idx="952">
                  <c:v>24.063500000000001</c:v>
                </c:pt>
                <c:pt idx="953">
                  <c:v>24.122499999999999</c:v>
                </c:pt>
                <c:pt idx="954">
                  <c:v>24.197299999999998</c:v>
                </c:pt>
                <c:pt idx="955">
                  <c:v>24.292100000000001</c:v>
                </c:pt>
                <c:pt idx="956">
                  <c:v>24.412600000000001</c:v>
                </c:pt>
                <c:pt idx="957">
                  <c:v>24.566500000000001</c:v>
                </c:pt>
                <c:pt idx="958">
                  <c:v>24.764199999999999</c:v>
                </c:pt>
                <c:pt idx="959">
                  <c:v>24.8139</c:v>
                </c:pt>
                <c:pt idx="960">
                  <c:v>24.8766</c:v>
                </c:pt>
                <c:pt idx="961">
                  <c:v>24.9558</c:v>
                </c:pt>
                <c:pt idx="962">
                  <c:v>24.9756</c:v>
                </c:pt>
                <c:pt idx="963">
                  <c:v>24.980599999999999</c:v>
                </c:pt>
                <c:pt idx="964">
                  <c:v>24.984200000000001</c:v>
                </c:pt>
                <c:pt idx="965">
                  <c:v>24.9878</c:v>
                </c:pt>
                <c:pt idx="966">
                  <c:v>24.988700000000001</c:v>
                </c:pt>
                <c:pt idx="967">
                  <c:v>24.988900000000001</c:v>
                </c:pt>
                <c:pt idx="968">
                  <c:v>24.9892</c:v>
                </c:pt>
                <c:pt idx="969">
                  <c:v>24.9893</c:v>
                </c:pt>
                <c:pt idx="970">
                  <c:v>24.9894</c:v>
                </c:pt>
                <c:pt idx="971">
                  <c:v>24.9895</c:v>
                </c:pt>
                <c:pt idx="972">
                  <c:v>24.9895</c:v>
                </c:pt>
                <c:pt idx="973">
                  <c:v>24.9895</c:v>
                </c:pt>
                <c:pt idx="974">
                  <c:v>24.989599999999999</c:v>
                </c:pt>
                <c:pt idx="975">
                  <c:v>24.989599999999999</c:v>
                </c:pt>
                <c:pt idx="976">
                  <c:v>24.989699999999999</c:v>
                </c:pt>
                <c:pt idx="977">
                  <c:v>24.989799999999999</c:v>
                </c:pt>
                <c:pt idx="978">
                  <c:v>24.99</c:v>
                </c:pt>
                <c:pt idx="979">
                  <c:v>24.990100000000002</c:v>
                </c:pt>
                <c:pt idx="980">
                  <c:v>24.990300000000001</c:v>
                </c:pt>
                <c:pt idx="981">
                  <c:v>24.990600000000001</c:v>
                </c:pt>
                <c:pt idx="982">
                  <c:v>24.9909</c:v>
                </c:pt>
                <c:pt idx="983">
                  <c:v>24.991299999999999</c:v>
                </c:pt>
                <c:pt idx="984">
                  <c:v>24.991800000000001</c:v>
                </c:pt>
                <c:pt idx="985">
                  <c:v>24.9925</c:v>
                </c:pt>
                <c:pt idx="986">
                  <c:v>24.993300000000001</c:v>
                </c:pt>
                <c:pt idx="987">
                  <c:v>24.994399999999999</c:v>
                </c:pt>
                <c:pt idx="988">
                  <c:v>24.995799999999999</c:v>
                </c:pt>
                <c:pt idx="989">
                  <c:v>24.997599999999998</c:v>
                </c:pt>
                <c:pt idx="990">
                  <c:v>24.9999</c:v>
                </c:pt>
                <c:pt idx="991">
                  <c:v>25.0029</c:v>
                </c:pt>
                <c:pt idx="992">
                  <c:v>25.006699999999999</c:v>
                </c:pt>
                <c:pt idx="993">
                  <c:v>25.011600000000001</c:v>
                </c:pt>
                <c:pt idx="994">
                  <c:v>25.017900000000001</c:v>
                </c:pt>
                <c:pt idx="995">
                  <c:v>25.026</c:v>
                </c:pt>
                <c:pt idx="996">
                  <c:v>25.036300000000001</c:v>
                </c:pt>
                <c:pt idx="997">
                  <c:v>25.049499999999998</c:v>
                </c:pt>
                <c:pt idx="998">
                  <c:v>25.066400000000002</c:v>
                </c:pt>
                <c:pt idx="999">
                  <c:v>25.087800000000001</c:v>
                </c:pt>
                <c:pt idx="1000">
                  <c:v>25.115100000000002</c:v>
                </c:pt>
                <c:pt idx="1001">
                  <c:v>25.149699999999999</c:v>
                </c:pt>
                <c:pt idx="1002">
                  <c:v>25.1934</c:v>
                </c:pt>
                <c:pt idx="1003">
                  <c:v>25.248799999999999</c:v>
                </c:pt>
                <c:pt idx="1004">
                  <c:v>25.3188</c:v>
                </c:pt>
                <c:pt idx="1005">
                  <c:v>25.407399999999999</c:v>
                </c:pt>
                <c:pt idx="1006">
                  <c:v>25.519600000000001</c:v>
                </c:pt>
                <c:pt idx="1007">
                  <c:v>25.662299999999998</c:v>
                </c:pt>
                <c:pt idx="1008">
                  <c:v>25.8447</c:v>
                </c:pt>
                <c:pt idx="1009">
                  <c:v>25.890499999999999</c:v>
                </c:pt>
                <c:pt idx="1010">
                  <c:v>25.9482</c:v>
                </c:pt>
                <c:pt idx="1011">
                  <c:v>26.020800000000001</c:v>
                </c:pt>
                <c:pt idx="1012">
                  <c:v>26.039000000000001</c:v>
                </c:pt>
                <c:pt idx="1013">
                  <c:v>26.040700000000001</c:v>
                </c:pt>
                <c:pt idx="1014">
                  <c:v>26.042999999999999</c:v>
                </c:pt>
                <c:pt idx="1015">
                  <c:v>26.043199999999999</c:v>
                </c:pt>
                <c:pt idx="1016">
                  <c:v>26.043299999999999</c:v>
                </c:pt>
                <c:pt idx="1017">
                  <c:v>26.043500000000002</c:v>
                </c:pt>
                <c:pt idx="1018">
                  <c:v>26.043800000000001</c:v>
                </c:pt>
                <c:pt idx="1019">
                  <c:v>26.0441</c:v>
                </c:pt>
                <c:pt idx="1020">
                  <c:v>26.044599999999999</c:v>
                </c:pt>
                <c:pt idx="1021">
                  <c:v>26.045200000000001</c:v>
                </c:pt>
                <c:pt idx="1022">
                  <c:v>26.045999999999999</c:v>
                </c:pt>
                <c:pt idx="1023">
                  <c:v>26.047000000000001</c:v>
                </c:pt>
                <c:pt idx="1024">
                  <c:v>26.048300000000001</c:v>
                </c:pt>
                <c:pt idx="1025">
                  <c:v>26.05</c:v>
                </c:pt>
                <c:pt idx="1026">
                  <c:v>26.052199999999999</c:v>
                </c:pt>
                <c:pt idx="1027">
                  <c:v>26.055099999999999</c:v>
                </c:pt>
                <c:pt idx="1028">
                  <c:v>26.058800000000002</c:v>
                </c:pt>
                <c:pt idx="1029">
                  <c:v>26.063700000000001</c:v>
                </c:pt>
                <c:pt idx="1030">
                  <c:v>26.069900000000001</c:v>
                </c:pt>
                <c:pt idx="1031">
                  <c:v>26.0779</c:v>
                </c:pt>
                <c:pt idx="1032">
                  <c:v>26.088200000000001</c:v>
                </c:pt>
                <c:pt idx="1033">
                  <c:v>26.101500000000001</c:v>
                </c:pt>
                <c:pt idx="1034">
                  <c:v>26.118400000000001</c:v>
                </c:pt>
                <c:pt idx="1035">
                  <c:v>26.14</c:v>
                </c:pt>
                <c:pt idx="1036">
                  <c:v>26.1675</c:v>
                </c:pt>
                <c:pt idx="1037">
                  <c:v>26.202400000000001</c:v>
                </c:pt>
                <c:pt idx="1038">
                  <c:v>26.246700000000001</c:v>
                </c:pt>
                <c:pt idx="1039">
                  <c:v>26.302700000000002</c:v>
                </c:pt>
                <c:pt idx="1040">
                  <c:v>26.3735</c:v>
                </c:pt>
                <c:pt idx="1041">
                  <c:v>26.462900000000001</c:v>
                </c:pt>
                <c:pt idx="1042">
                  <c:v>26.5761</c:v>
                </c:pt>
                <c:pt idx="1043">
                  <c:v>26.719899999999999</c:v>
                </c:pt>
                <c:pt idx="1044">
                  <c:v>26.902799999999999</c:v>
                </c:pt>
                <c:pt idx="1045">
                  <c:v>26.948799999999999</c:v>
                </c:pt>
                <c:pt idx="1046">
                  <c:v>27.006499999999999</c:v>
                </c:pt>
                <c:pt idx="1047">
                  <c:v>27.021000000000001</c:v>
                </c:pt>
                <c:pt idx="1048">
                  <c:v>27.0246</c:v>
                </c:pt>
                <c:pt idx="1049">
                  <c:v>27.0291</c:v>
                </c:pt>
                <c:pt idx="1050">
                  <c:v>27.032499999999999</c:v>
                </c:pt>
                <c:pt idx="1051">
                  <c:v>27.032900000000001</c:v>
                </c:pt>
                <c:pt idx="1052">
                  <c:v>27.0335</c:v>
                </c:pt>
                <c:pt idx="1053">
                  <c:v>27.0337</c:v>
                </c:pt>
                <c:pt idx="1054">
                  <c:v>27.033899999999999</c:v>
                </c:pt>
                <c:pt idx="1055">
                  <c:v>27.034199999999998</c:v>
                </c:pt>
                <c:pt idx="1056">
                  <c:v>27.034600000000001</c:v>
                </c:pt>
                <c:pt idx="1057">
                  <c:v>27.0351</c:v>
                </c:pt>
                <c:pt idx="1058">
                  <c:v>27.035900000000002</c:v>
                </c:pt>
                <c:pt idx="1059">
                  <c:v>27.036799999999999</c:v>
                </c:pt>
                <c:pt idx="1060">
                  <c:v>27.038</c:v>
                </c:pt>
                <c:pt idx="1061">
                  <c:v>27.0396</c:v>
                </c:pt>
                <c:pt idx="1062">
                  <c:v>27.041699999999999</c:v>
                </c:pt>
                <c:pt idx="1063">
                  <c:v>27.044499999999999</c:v>
                </c:pt>
                <c:pt idx="1064">
                  <c:v>27.048100000000002</c:v>
                </c:pt>
                <c:pt idx="1065">
                  <c:v>27.052800000000001</c:v>
                </c:pt>
                <c:pt idx="1066">
                  <c:v>27.058900000000001</c:v>
                </c:pt>
                <c:pt idx="1067">
                  <c:v>27.066800000000001</c:v>
                </c:pt>
                <c:pt idx="1068">
                  <c:v>27.077000000000002</c:v>
                </c:pt>
                <c:pt idx="1069">
                  <c:v>27.09</c:v>
                </c:pt>
                <c:pt idx="1070">
                  <c:v>27.1068</c:v>
                </c:pt>
                <c:pt idx="1071">
                  <c:v>27.128299999999999</c:v>
                </c:pt>
                <c:pt idx="1072">
                  <c:v>27.1556</c:v>
                </c:pt>
                <c:pt idx="1073">
                  <c:v>27.1904</c:v>
                </c:pt>
                <c:pt idx="1074">
                  <c:v>27.234400000000001</c:v>
                </c:pt>
                <c:pt idx="1075">
                  <c:v>27.290199999999999</c:v>
                </c:pt>
                <c:pt idx="1076">
                  <c:v>27.360700000000001</c:v>
                </c:pt>
                <c:pt idx="1077">
                  <c:v>27.4498</c:v>
                </c:pt>
                <c:pt idx="1078">
                  <c:v>27.5625</c:v>
                </c:pt>
                <c:pt idx="1079">
                  <c:v>27.705100000000002</c:v>
                </c:pt>
                <c:pt idx="1080">
                  <c:v>27.886299999999999</c:v>
                </c:pt>
                <c:pt idx="1081">
                  <c:v>27.931699999999999</c:v>
                </c:pt>
                <c:pt idx="1082">
                  <c:v>27.943100000000001</c:v>
                </c:pt>
                <c:pt idx="1083">
                  <c:v>27.9573</c:v>
                </c:pt>
                <c:pt idx="1084">
                  <c:v>27.974900000000002</c:v>
                </c:pt>
                <c:pt idx="1085">
                  <c:v>27.975000000000001</c:v>
                </c:pt>
                <c:pt idx="1086">
                  <c:v>27.975300000000001</c:v>
                </c:pt>
                <c:pt idx="1087">
                  <c:v>27.9757</c:v>
                </c:pt>
                <c:pt idx="1088">
                  <c:v>27.976299999999998</c:v>
                </c:pt>
                <c:pt idx="1089">
                  <c:v>27.9773</c:v>
                </c:pt>
                <c:pt idx="1090">
                  <c:v>27.9787</c:v>
                </c:pt>
                <c:pt idx="1091">
                  <c:v>27.980599999999999</c:v>
                </c:pt>
                <c:pt idx="1092">
                  <c:v>27.9832</c:v>
                </c:pt>
                <c:pt idx="1093">
                  <c:v>27.986699999999999</c:v>
                </c:pt>
                <c:pt idx="1094">
                  <c:v>27.991299999999999</c:v>
                </c:pt>
                <c:pt idx="1095">
                  <c:v>27.997399999999999</c:v>
                </c:pt>
                <c:pt idx="1096">
                  <c:v>28.005299999999998</c:v>
                </c:pt>
                <c:pt idx="1097">
                  <c:v>28.015699999999999</c:v>
                </c:pt>
                <c:pt idx="1098">
                  <c:v>28.029</c:v>
                </c:pt>
                <c:pt idx="1099">
                  <c:v>28.046199999999999</c:v>
                </c:pt>
                <c:pt idx="1100">
                  <c:v>28.068300000000001</c:v>
                </c:pt>
                <c:pt idx="1101">
                  <c:v>28.096399999999999</c:v>
                </c:pt>
                <c:pt idx="1102">
                  <c:v>28.132200000000001</c:v>
                </c:pt>
                <c:pt idx="1103">
                  <c:v>28.177600000000002</c:v>
                </c:pt>
                <c:pt idx="1104">
                  <c:v>28.235199999999999</c:v>
                </c:pt>
                <c:pt idx="1105">
                  <c:v>28.308</c:v>
                </c:pt>
                <c:pt idx="1106">
                  <c:v>28.400099999999998</c:v>
                </c:pt>
                <c:pt idx="1107">
                  <c:v>28.5167</c:v>
                </c:pt>
                <c:pt idx="1108">
                  <c:v>28.664300000000001</c:v>
                </c:pt>
                <c:pt idx="1109">
                  <c:v>28.7013</c:v>
                </c:pt>
                <c:pt idx="1110">
                  <c:v>28.747699999999998</c:v>
                </c:pt>
                <c:pt idx="1111">
                  <c:v>28.806100000000001</c:v>
                </c:pt>
                <c:pt idx="1112">
                  <c:v>28.878499999999999</c:v>
                </c:pt>
                <c:pt idx="1113">
                  <c:v>28.948899999999998</c:v>
                </c:pt>
                <c:pt idx="1114">
                  <c:v>29.051300000000001</c:v>
                </c:pt>
                <c:pt idx="1115">
                  <c:v>29.185500000000001</c:v>
                </c:pt>
                <c:pt idx="1116">
                  <c:v>29.357700000000001</c:v>
                </c:pt>
                <c:pt idx="1117">
                  <c:v>29.577300000000001</c:v>
                </c:pt>
                <c:pt idx="1118">
                  <c:v>29.840499999999999</c:v>
                </c:pt>
                <c:pt idx="1119">
                  <c:v>29.896899999999999</c:v>
                </c:pt>
                <c:pt idx="1120">
                  <c:v>29.975100000000001</c:v>
                </c:pt>
                <c:pt idx="1121">
                  <c:v>30.076599999999999</c:v>
                </c:pt>
                <c:pt idx="1122">
                  <c:v>30.206299999999999</c:v>
                </c:pt>
                <c:pt idx="1123">
                  <c:v>30.370899999999999</c:v>
                </c:pt>
                <c:pt idx="1124">
                  <c:v>30.579599999999999</c:v>
                </c:pt>
                <c:pt idx="1125">
                  <c:v>30.8126</c:v>
                </c:pt>
                <c:pt idx="1126">
                  <c:v>31.121300000000002</c:v>
                </c:pt>
                <c:pt idx="1127">
                  <c:v>31.518899999999999</c:v>
                </c:pt>
                <c:pt idx="1128">
                  <c:v>31.9788</c:v>
                </c:pt>
                <c:pt idx="1129">
                  <c:v>32.5655</c:v>
                </c:pt>
                <c:pt idx="1130">
                  <c:v>33.292400000000001</c:v>
                </c:pt>
                <c:pt idx="1131">
                  <c:v>34.173900000000003</c:v>
                </c:pt>
                <c:pt idx="1132">
                  <c:v>35.238399999999999</c:v>
                </c:pt>
                <c:pt idx="1133">
                  <c:v>36.536299999999997</c:v>
                </c:pt>
                <c:pt idx="1134">
                  <c:v>38.0914</c:v>
                </c:pt>
                <c:pt idx="1135">
                  <c:v>38.362099999999998</c:v>
                </c:pt>
                <c:pt idx="1136">
                  <c:v>38.362099999999998</c:v>
                </c:pt>
                <c:pt idx="1137">
                  <c:v>38.362099999999998</c:v>
                </c:pt>
                <c:pt idx="1138">
                  <c:v>38.362099999999998</c:v>
                </c:pt>
                <c:pt idx="1139">
                  <c:v>38.362099999999998</c:v>
                </c:pt>
                <c:pt idx="1140">
                  <c:v>38.362099999999998</c:v>
                </c:pt>
                <c:pt idx="1141">
                  <c:v>38.362099999999998</c:v>
                </c:pt>
                <c:pt idx="1142">
                  <c:v>38.362099999999998</c:v>
                </c:pt>
                <c:pt idx="1143">
                  <c:v>38.362099999999998</c:v>
                </c:pt>
                <c:pt idx="1144">
                  <c:v>38.362099999999998</c:v>
                </c:pt>
                <c:pt idx="1145">
                  <c:v>38.362099999999998</c:v>
                </c:pt>
                <c:pt idx="1146">
                  <c:v>38.362099999999998</c:v>
                </c:pt>
                <c:pt idx="1147">
                  <c:v>38.362099999999998</c:v>
                </c:pt>
                <c:pt idx="1148">
                  <c:v>38.362099999999998</c:v>
                </c:pt>
                <c:pt idx="1149">
                  <c:v>38.362099999999998</c:v>
                </c:pt>
                <c:pt idx="1150">
                  <c:v>38.362099999999998</c:v>
                </c:pt>
                <c:pt idx="1151">
                  <c:v>38.362099999999998</c:v>
                </c:pt>
                <c:pt idx="1152">
                  <c:v>38.362099999999998</c:v>
                </c:pt>
                <c:pt idx="1153">
                  <c:v>38.362099999999998</c:v>
                </c:pt>
                <c:pt idx="1154">
                  <c:v>38.362099999999998</c:v>
                </c:pt>
                <c:pt idx="1155">
                  <c:v>38.362099999999998</c:v>
                </c:pt>
                <c:pt idx="1156">
                  <c:v>38.362099999999998</c:v>
                </c:pt>
                <c:pt idx="1157">
                  <c:v>38.362099999999998</c:v>
                </c:pt>
                <c:pt idx="1158">
                  <c:v>38.362099999999998</c:v>
                </c:pt>
                <c:pt idx="1159">
                  <c:v>38.362099999999998</c:v>
                </c:pt>
                <c:pt idx="1160">
                  <c:v>38.362099999999998</c:v>
                </c:pt>
                <c:pt idx="1161">
                  <c:v>38.362099999999998</c:v>
                </c:pt>
                <c:pt idx="1162">
                  <c:v>38.362099999999998</c:v>
                </c:pt>
                <c:pt idx="1163">
                  <c:v>38.362099999999998</c:v>
                </c:pt>
                <c:pt idx="1164">
                  <c:v>38.362099999999998</c:v>
                </c:pt>
                <c:pt idx="1165">
                  <c:v>38.362099999999998</c:v>
                </c:pt>
                <c:pt idx="1166">
                  <c:v>38.362099999999998</c:v>
                </c:pt>
                <c:pt idx="1167">
                  <c:v>38.362099999999998</c:v>
                </c:pt>
                <c:pt idx="1168">
                  <c:v>38.362099999999998</c:v>
                </c:pt>
                <c:pt idx="1169">
                  <c:v>38.362099999999998</c:v>
                </c:pt>
                <c:pt idx="1170">
                  <c:v>38.362099999999998</c:v>
                </c:pt>
                <c:pt idx="1171">
                  <c:v>38.362099999999998</c:v>
                </c:pt>
                <c:pt idx="1172">
                  <c:v>38.362099999999998</c:v>
                </c:pt>
                <c:pt idx="1173">
                  <c:v>38.362099999999998</c:v>
                </c:pt>
                <c:pt idx="1174">
                  <c:v>38.362099999999998</c:v>
                </c:pt>
                <c:pt idx="1175">
                  <c:v>38.362099999999998</c:v>
                </c:pt>
                <c:pt idx="1176">
                  <c:v>38.362099999999998</c:v>
                </c:pt>
                <c:pt idx="1177">
                  <c:v>38.362099999999998</c:v>
                </c:pt>
                <c:pt idx="1178">
                  <c:v>38.362099999999998</c:v>
                </c:pt>
                <c:pt idx="1179">
                  <c:v>38.362099999999998</c:v>
                </c:pt>
                <c:pt idx="1180">
                  <c:v>38.362099999999998</c:v>
                </c:pt>
                <c:pt idx="1181">
                  <c:v>38.362099999999998</c:v>
                </c:pt>
                <c:pt idx="1182">
                  <c:v>38.362099999999998</c:v>
                </c:pt>
                <c:pt idx="1183">
                  <c:v>38.362099999999998</c:v>
                </c:pt>
                <c:pt idx="1184">
                  <c:v>38.362099999999998</c:v>
                </c:pt>
                <c:pt idx="1185">
                  <c:v>38.362099999999998</c:v>
                </c:pt>
                <c:pt idx="1186">
                  <c:v>38.362099999999998</c:v>
                </c:pt>
                <c:pt idx="1187">
                  <c:v>38.362099999999998</c:v>
                </c:pt>
                <c:pt idx="1188">
                  <c:v>38.362099999999998</c:v>
                </c:pt>
                <c:pt idx="1189">
                  <c:v>38.362099999999998</c:v>
                </c:pt>
                <c:pt idx="1190">
                  <c:v>38.362099999999998</c:v>
                </c:pt>
                <c:pt idx="1191">
                  <c:v>38.362099999999998</c:v>
                </c:pt>
                <c:pt idx="1192">
                  <c:v>38.362099999999998</c:v>
                </c:pt>
                <c:pt idx="1193">
                  <c:v>38.362099999999998</c:v>
                </c:pt>
                <c:pt idx="1194">
                  <c:v>38.362099999999998</c:v>
                </c:pt>
                <c:pt idx="1195">
                  <c:v>38.362099999999998</c:v>
                </c:pt>
                <c:pt idx="1196">
                  <c:v>38.362099999999998</c:v>
                </c:pt>
                <c:pt idx="1197">
                  <c:v>38.362099999999998</c:v>
                </c:pt>
                <c:pt idx="1198">
                  <c:v>38.362099999999998</c:v>
                </c:pt>
                <c:pt idx="1199">
                  <c:v>38.362099999999998</c:v>
                </c:pt>
              </c:numCache>
            </c:numRef>
          </c:yVal>
        </c:ser>
        <c:ser>
          <c:idx val="2"/>
          <c:order val="1"/>
          <c:tx>
            <c:v>TOUGH</c:v>
          </c:tx>
          <c:spPr>
            <a:ln w="25400">
              <a:solidFill>
                <a:srgbClr val="4600A5"/>
              </a:solidFill>
              <a:prstDash val="sysDash"/>
            </a:ln>
          </c:spPr>
          <c:marker>
            <c:symbol val="none"/>
          </c:marker>
          <c:xVal>
            <c:numRef>
              <c:f>TOUGH!$S$4:$S$151</c:f>
              <c:numCache>
                <c:formatCode>0.00E+00</c:formatCode>
                <c:ptCount val="148"/>
                <c:pt idx="0">
                  <c:v>2.8935185199999999E-5</c:v>
                </c:pt>
                <c:pt idx="1">
                  <c:v>5.7870370399999998E-5</c:v>
                </c:pt>
                <c:pt idx="2">
                  <c:v>8.6805555600000001E-5</c:v>
                </c:pt>
                <c:pt idx="3">
                  <c:v>1.1574074099999999E-4</c:v>
                </c:pt>
                <c:pt idx="4">
                  <c:v>1.4467592599999999E-4</c:v>
                </c:pt>
                <c:pt idx="5">
                  <c:v>1.7361111099999999E-4</c:v>
                </c:pt>
                <c:pt idx="6">
                  <c:v>2.0254629599999999E-4</c:v>
                </c:pt>
                <c:pt idx="7">
                  <c:v>2.6041666700000001E-4</c:v>
                </c:pt>
                <c:pt idx="8">
                  <c:v>3.1828703700000001E-4</c:v>
                </c:pt>
                <c:pt idx="9">
                  <c:v>3.7615740700000001E-4</c:v>
                </c:pt>
                <c:pt idx="10">
                  <c:v>4.3402777800000001E-4</c:v>
                </c:pt>
                <c:pt idx="11">
                  <c:v>4.91898148E-4</c:v>
                </c:pt>
                <c:pt idx="12">
                  <c:v>5.4976851900000005E-4</c:v>
                </c:pt>
                <c:pt idx="13">
                  <c:v>6.6550925900000005E-4</c:v>
                </c:pt>
                <c:pt idx="14">
                  <c:v>7.8125000000000004E-4</c:v>
                </c:pt>
                <c:pt idx="15">
                  <c:v>8.9699074100000004E-4</c:v>
                </c:pt>
                <c:pt idx="16">
                  <c:v>1.01273148E-3</c:v>
                </c:pt>
                <c:pt idx="17">
                  <c:v>1.24421296E-3</c:v>
                </c:pt>
                <c:pt idx="18">
                  <c:v>1.3888888899999999E-3</c:v>
                </c:pt>
                <c:pt idx="19">
                  <c:v>1.5335648100000001E-3</c:v>
                </c:pt>
                <c:pt idx="20">
                  <c:v>1.67824074E-3</c:v>
                </c:pt>
                <c:pt idx="21">
                  <c:v>1.8229166700000001E-3</c:v>
                </c:pt>
                <c:pt idx="22">
                  <c:v>1.96759259E-3</c:v>
                </c:pt>
                <c:pt idx="23">
                  <c:v>2.1122685200000001E-3</c:v>
                </c:pt>
                <c:pt idx="24">
                  <c:v>2.2569444399999999E-3</c:v>
                </c:pt>
                <c:pt idx="25">
                  <c:v>2.40162037E-3</c:v>
                </c:pt>
                <c:pt idx="26">
                  <c:v>2.5462963000000001E-3</c:v>
                </c:pt>
                <c:pt idx="27">
                  <c:v>2.6909722199999998E-3</c:v>
                </c:pt>
                <c:pt idx="28">
                  <c:v>2.8356481499999999E-3</c:v>
                </c:pt>
                <c:pt idx="29">
                  <c:v>3.1250000000000002E-3</c:v>
                </c:pt>
                <c:pt idx="30">
                  <c:v>3.41435185E-3</c:v>
                </c:pt>
                <c:pt idx="31">
                  <c:v>3.4722222200000001E-3</c:v>
                </c:pt>
                <c:pt idx="32">
                  <c:v>3.5879629600000002E-3</c:v>
                </c:pt>
                <c:pt idx="33">
                  <c:v>3.8194444399999999E-3</c:v>
                </c:pt>
                <c:pt idx="34">
                  <c:v>4.2824074100000003E-3</c:v>
                </c:pt>
                <c:pt idx="35">
                  <c:v>4.7453703699999999E-3</c:v>
                </c:pt>
                <c:pt idx="36">
                  <c:v>5.6712962999999998E-3</c:v>
                </c:pt>
                <c:pt idx="37">
                  <c:v>6.5972222199999998E-3</c:v>
                </c:pt>
                <c:pt idx="38">
                  <c:v>6.9444444400000001E-3</c:v>
                </c:pt>
                <c:pt idx="39">
                  <c:v>7.2916666700000004E-3</c:v>
                </c:pt>
                <c:pt idx="40">
                  <c:v>7.9861111099999993E-3</c:v>
                </c:pt>
                <c:pt idx="41">
                  <c:v>8.6805555600000008E-3</c:v>
                </c:pt>
                <c:pt idx="42">
                  <c:v>9.3749999999999997E-3</c:v>
                </c:pt>
                <c:pt idx="43">
                  <c:v>1.00694444E-2</c:v>
                </c:pt>
                <c:pt idx="44">
                  <c:v>1.0763888900000001E-2</c:v>
                </c:pt>
                <c:pt idx="45">
                  <c:v>1.14583333E-2</c:v>
                </c:pt>
                <c:pt idx="46">
                  <c:v>1.21527778E-2</c:v>
                </c:pt>
                <c:pt idx="47">
                  <c:v>1.2847222199999999E-2</c:v>
                </c:pt>
                <c:pt idx="48">
                  <c:v>1.35416667E-2</c:v>
                </c:pt>
                <c:pt idx="49">
                  <c:v>1.38888889E-2</c:v>
                </c:pt>
                <c:pt idx="50">
                  <c:v>1.4236111100000001E-2</c:v>
                </c:pt>
                <c:pt idx="51">
                  <c:v>1.4930555599999999E-2</c:v>
                </c:pt>
                <c:pt idx="52">
                  <c:v>1.5625E-2</c:v>
                </c:pt>
                <c:pt idx="53">
                  <c:v>1.6319444400000001E-2</c:v>
                </c:pt>
                <c:pt idx="54">
                  <c:v>1.7013888899999999E-2</c:v>
                </c:pt>
                <c:pt idx="55">
                  <c:v>1.77083333E-2</c:v>
                </c:pt>
                <c:pt idx="56">
                  <c:v>1.8402777799999999E-2</c:v>
                </c:pt>
                <c:pt idx="57">
                  <c:v>1.90972222E-2</c:v>
                </c:pt>
                <c:pt idx="58">
                  <c:v>1.9791666699999998E-2</c:v>
                </c:pt>
                <c:pt idx="59">
                  <c:v>2.0486111099999999E-2</c:v>
                </c:pt>
                <c:pt idx="60">
                  <c:v>2.08333333E-2</c:v>
                </c:pt>
                <c:pt idx="61">
                  <c:v>2.1527777800000002E-2</c:v>
                </c:pt>
                <c:pt idx="62">
                  <c:v>2.2222222199999999E-2</c:v>
                </c:pt>
                <c:pt idx="63">
                  <c:v>2.2916666700000001E-2</c:v>
                </c:pt>
                <c:pt idx="64">
                  <c:v>2.3611111099999998E-2</c:v>
                </c:pt>
                <c:pt idx="65">
                  <c:v>2.4305555600000001E-2</c:v>
                </c:pt>
                <c:pt idx="66">
                  <c:v>2.5000000000000001E-2</c:v>
                </c:pt>
                <c:pt idx="67">
                  <c:v>2.5694444399999999E-2</c:v>
                </c:pt>
                <c:pt idx="68">
                  <c:v>2.6388888900000001E-2</c:v>
                </c:pt>
                <c:pt idx="69">
                  <c:v>2.7083333300000002E-2</c:v>
                </c:pt>
                <c:pt idx="70">
                  <c:v>2.77777778E-2</c:v>
                </c:pt>
                <c:pt idx="71">
                  <c:v>2.8472222200000001E-2</c:v>
                </c:pt>
                <c:pt idx="72">
                  <c:v>2.91666667E-2</c:v>
                </c:pt>
                <c:pt idx="73">
                  <c:v>2.9340277800000002E-2</c:v>
                </c:pt>
                <c:pt idx="74">
                  <c:v>2.9687499999999999E-2</c:v>
                </c:pt>
                <c:pt idx="75">
                  <c:v>3.0381944399999999E-2</c:v>
                </c:pt>
                <c:pt idx="76">
                  <c:v>3.1076388900000002E-2</c:v>
                </c:pt>
                <c:pt idx="77">
                  <c:v>3.125E-2</c:v>
                </c:pt>
                <c:pt idx="78">
                  <c:v>3.1597222199999997E-2</c:v>
                </c:pt>
                <c:pt idx="79">
                  <c:v>3.2291666699999999E-2</c:v>
                </c:pt>
                <c:pt idx="80">
                  <c:v>3.29861111E-2</c:v>
                </c:pt>
                <c:pt idx="81">
                  <c:v>3.4375000000000003E-2</c:v>
                </c:pt>
                <c:pt idx="82">
                  <c:v>3.5763888899999999E-2</c:v>
                </c:pt>
                <c:pt idx="83">
                  <c:v>3.8541666699999998E-2</c:v>
                </c:pt>
                <c:pt idx="84">
                  <c:v>4.1319444400000002E-2</c:v>
                </c:pt>
                <c:pt idx="85">
                  <c:v>4.16666667E-2</c:v>
                </c:pt>
                <c:pt idx="86">
                  <c:v>4.2361111100000001E-2</c:v>
                </c:pt>
                <c:pt idx="87">
                  <c:v>4.3749999999999997E-2</c:v>
                </c:pt>
                <c:pt idx="88">
                  <c:v>4.6527777800000003E-2</c:v>
                </c:pt>
                <c:pt idx="89">
                  <c:v>5.20833333E-2</c:v>
                </c:pt>
                <c:pt idx="90">
                  <c:v>6.3194444399999994E-2</c:v>
                </c:pt>
                <c:pt idx="91">
                  <c:v>7.4305555600000003E-2</c:v>
                </c:pt>
                <c:pt idx="92">
                  <c:v>9.6527777800000006E-2</c:v>
                </c:pt>
                <c:pt idx="93">
                  <c:v>0.11874999999999999</c:v>
                </c:pt>
                <c:pt idx="94">
                  <c:v>0.14097222200000001</c:v>
                </c:pt>
                <c:pt idx="95">
                  <c:v>0.146527778</c:v>
                </c:pt>
                <c:pt idx="96">
                  <c:v>0.157638889</c:v>
                </c:pt>
                <c:pt idx="97">
                  <c:v>0.16875000000000001</c:v>
                </c:pt>
                <c:pt idx="98">
                  <c:v>0.190972222</c:v>
                </c:pt>
                <c:pt idx="99">
                  <c:v>0.235416667</c:v>
                </c:pt>
                <c:pt idx="100">
                  <c:v>0.279861111</c:v>
                </c:pt>
                <c:pt idx="101">
                  <c:v>0.32430555599999999</c:v>
                </c:pt>
                <c:pt idx="102">
                  <c:v>0.36875000000000002</c:v>
                </c:pt>
                <c:pt idx="103">
                  <c:v>0.41319444399999999</c:v>
                </c:pt>
                <c:pt idx="104">
                  <c:v>0.50208333299999997</c:v>
                </c:pt>
                <c:pt idx="105">
                  <c:v>0.59097222199999999</c:v>
                </c:pt>
                <c:pt idx="106">
                  <c:v>0.61319444400000001</c:v>
                </c:pt>
                <c:pt idx="107">
                  <c:v>0.657638889</c:v>
                </c:pt>
                <c:pt idx="108">
                  <c:v>0.70208333300000003</c:v>
                </c:pt>
                <c:pt idx="109">
                  <c:v>0.79097222199999995</c:v>
                </c:pt>
                <c:pt idx="110">
                  <c:v>0.87986111099999997</c:v>
                </c:pt>
                <c:pt idx="111">
                  <c:v>0.96875</c:v>
                </c:pt>
                <c:pt idx="112">
                  <c:v>1</c:v>
                </c:pt>
                <c:pt idx="113">
                  <c:v>1.03125</c:v>
                </c:pt>
                <c:pt idx="114">
                  <c:v>1.09375</c:v>
                </c:pt>
                <c:pt idx="115">
                  <c:v>1.21875</c:v>
                </c:pt>
                <c:pt idx="116">
                  <c:v>1.34375</c:v>
                </c:pt>
                <c:pt idx="117">
                  <c:v>1.46875</c:v>
                </c:pt>
                <c:pt idx="118">
                  <c:v>1.5</c:v>
                </c:pt>
                <c:pt idx="119">
                  <c:v>1.5625</c:v>
                </c:pt>
                <c:pt idx="120">
                  <c:v>1.625</c:v>
                </c:pt>
                <c:pt idx="121">
                  <c:v>1.75</c:v>
                </c:pt>
                <c:pt idx="122">
                  <c:v>1.875</c:v>
                </c:pt>
                <c:pt idx="123">
                  <c:v>2</c:v>
                </c:pt>
                <c:pt idx="124">
                  <c:v>2.125</c:v>
                </c:pt>
                <c:pt idx="125">
                  <c:v>2.25</c:v>
                </c:pt>
                <c:pt idx="126">
                  <c:v>2.375</c:v>
                </c:pt>
                <c:pt idx="127">
                  <c:v>2.5</c:v>
                </c:pt>
                <c:pt idx="128">
                  <c:v>2.625</c:v>
                </c:pt>
                <c:pt idx="129">
                  <c:v>2.75</c:v>
                </c:pt>
                <c:pt idx="130">
                  <c:v>2.875</c:v>
                </c:pt>
                <c:pt idx="131">
                  <c:v>3</c:v>
                </c:pt>
                <c:pt idx="132">
                  <c:v>3.125</c:v>
                </c:pt>
                <c:pt idx="133">
                  <c:v>3.25</c:v>
                </c:pt>
                <c:pt idx="134">
                  <c:v>3.375</c:v>
                </c:pt>
                <c:pt idx="135">
                  <c:v>3.5</c:v>
                </c:pt>
                <c:pt idx="136">
                  <c:v>3.625</c:v>
                </c:pt>
                <c:pt idx="137">
                  <c:v>3.75</c:v>
                </c:pt>
                <c:pt idx="138">
                  <c:v>4</c:v>
                </c:pt>
                <c:pt idx="139">
                  <c:v>4.25</c:v>
                </c:pt>
                <c:pt idx="140">
                  <c:v>4.3125</c:v>
                </c:pt>
                <c:pt idx="141">
                  <c:v>4.375</c:v>
                </c:pt>
                <c:pt idx="142">
                  <c:v>4.5</c:v>
                </c:pt>
                <c:pt idx="143">
                  <c:v>4.75</c:v>
                </c:pt>
                <c:pt idx="144">
                  <c:v>5</c:v>
                </c:pt>
              </c:numCache>
            </c:numRef>
          </c:xVal>
          <c:yVal>
            <c:numRef>
              <c:f>TOUGH!$W$4:$W$151</c:f>
              <c:numCache>
                <c:formatCode>0.00E+00</c:formatCode>
                <c:ptCount val="148"/>
                <c:pt idx="0">
                  <c:v>0.31419071700000001</c:v>
                </c:pt>
                <c:pt idx="1">
                  <c:v>1.03504985</c:v>
                </c:pt>
                <c:pt idx="2">
                  <c:v>1.45328601</c:v>
                </c:pt>
                <c:pt idx="3">
                  <c:v>1.59935899</c:v>
                </c:pt>
                <c:pt idx="4">
                  <c:v>1.75055279</c:v>
                </c:pt>
                <c:pt idx="5">
                  <c:v>1.9493644000000001</c:v>
                </c:pt>
                <c:pt idx="6">
                  <c:v>2.1867696599999999</c:v>
                </c:pt>
                <c:pt idx="7">
                  <c:v>2.73500364</c:v>
                </c:pt>
                <c:pt idx="8">
                  <c:v>3.0250762199999999</c:v>
                </c:pt>
                <c:pt idx="9">
                  <c:v>3.1923171899999998</c:v>
                </c:pt>
                <c:pt idx="10">
                  <c:v>3.3818132900000002</c:v>
                </c:pt>
                <c:pt idx="11">
                  <c:v>3.5980320300000002</c:v>
                </c:pt>
                <c:pt idx="12">
                  <c:v>3.84191386</c:v>
                </c:pt>
                <c:pt idx="13">
                  <c:v>4.3978965600000004</c:v>
                </c:pt>
                <c:pt idx="14">
                  <c:v>4.6852338800000002</c:v>
                </c:pt>
                <c:pt idx="15">
                  <c:v>4.9315640099999998</c:v>
                </c:pt>
                <c:pt idx="16">
                  <c:v>5.2097184499999996</c:v>
                </c:pt>
                <c:pt idx="17">
                  <c:v>5.8785504199999998</c:v>
                </c:pt>
                <c:pt idx="18">
                  <c:v>6.2632982000000004</c:v>
                </c:pt>
                <c:pt idx="19">
                  <c:v>6.5353505199999997</c:v>
                </c:pt>
                <c:pt idx="20">
                  <c:v>6.8433815999999998</c:v>
                </c:pt>
                <c:pt idx="21">
                  <c:v>7.1795628100000002</c:v>
                </c:pt>
                <c:pt idx="22">
                  <c:v>7.5438221499999996</c:v>
                </c:pt>
                <c:pt idx="23">
                  <c:v>7.8827191699999997</c:v>
                </c:pt>
                <c:pt idx="24">
                  <c:v>8.1338789600000005</c:v>
                </c:pt>
                <c:pt idx="25">
                  <c:v>8.4115574500000001</c:v>
                </c:pt>
                <c:pt idx="26">
                  <c:v>8.7030561300000002</c:v>
                </c:pt>
                <c:pt idx="27">
                  <c:v>9.0099970799999998</c:v>
                </c:pt>
                <c:pt idx="28">
                  <c:v>9.3305968000000004</c:v>
                </c:pt>
                <c:pt idx="29">
                  <c:v>9.7724791</c:v>
                </c:pt>
                <c:pt idx="30">
                  <c:v>10.241821399999999</c:v>
                </c:pt>
                <c:pt idx="31">
                  <c:v>10.3371549</c:v>
                </c:pt>
                <c:pt idx="32">
                  <c:v>10.5326895</c:v>
                </c:pt>
                <c:pt idx="33">
                  <c:v>10.941385</c:v>
                </c:pt>
                <c:pt idx="34">
                  <c:v>11.5548427</c:v>
                </c:pt>
                <c:pt idx="35">
                  <c:v>12.203761200000001</c:v>
                </c:pt>
                <c:pt idx="36">
                  <c:v>13.390117699999999</c:v>
                </c:pt>
                <c:pt idx="37">
                  <c:v>14.521760499999999</c:v>
                </c:pt>
                <c:pt idx="38">
                  <c:v>14.907654000000001</c:v>
                </c:pt>
                <c:pt idx="39">
                  <c:v>15.3162748</c:v>
                </c:pt>
                <c:pt idx="40">
                  <c:v>16.1437463</c:v>
                </c:pt>
                <c:pt idx="41">
                  <c:v>16.9399373</c:v>
                </c:pt>
                <c:pt idx="42">
                  <c:v>17.739430800000001</c:v>
                </c:pt>
                <c:pt idx="43">
                  <c:v>18.514251699999999</c:v>
                </c:pt>
                <c:pt idx="44">
                  <c:v>19.2801303</c:v>
                </c:pt>
                <c:pt idx="45">
                  <c:v>20.028546899999998</c:v>
                </c:pt>
                <c:pt idx="46">
                  <c:v>20.773708299999999</c:v>
                </c:pt>
                <c:pt idx="47">
                  <c:v>21.5041935</c:v>
                </c:pt>
                <c:pt idx="48">
                  <c:v>22.252264499999999</c:v>
                </c:pt>
                <c:pt idx="49">
                  <c:v>22.603119700000001</c:v>
                </c:pt>
                <c:pt idx="50">
                  <c:v>22.976647199999999</c:v>
                </c:pt>
                <c:pt idx="51">
                  <c:v>23.745259399999998</c:v>
                </c:pt>
                <c:pt idx="52">
                  <c:v>24.500384499999999</c:v>
                </c:pt>
                <c:pt idx="53">
                  <c:v>25.284582499999999</c:v>
                </c:pt>
                <c:pt idx="54">
                  <c:v>26.081883000000001</c:v>
                </c:pt>
                <c:pt idx="55">
                  <c:v>26.847172700000002</c:v>
                </c:pt>
                <c:pt idx="56">
                  <c:v>27.643300400000001</c:v>
                </c:pt>
                <c:pt idx="57">
                  <c:v>28.433739599999999</c:v>
                </c:pt>
                <c:pt idx="58">
                  <c:v>29.200685</c:v>
                </c:pt>
                <c:pt idx="59">
                  <c:v>29.9854749</c:v>
                </c:pt>
                <c:pt idx="60">
                  <c:v>30.366422199999999</c:v>
                </c:pt>
                <c:pt idx="61">
                  <c:v>31.147225800000001</c:v>
                </c:pt>
                <c:pt idx="62">
                  <c:v>31.9405228</c:v>
                </c:pt>
                <c:pt idx="63">
                  <c:v>32.748303700000001</c:v>
                </c:pt>
                <c:pt idx="64">
                  <c:v>33.462153800000003</c:v>
                </c:pt>
                <c:pt idx="65">
                  <c:v>34.192801099999997</c:v>
                </c:pt>
                <c:pt idx="66">
                  <c:v>34.933374499999999</c:v>
                </c:pt>
                <c:pt idx="67">
                  <c:v>35.639893100000002</c:v>
                </c:pt>
                <c:pt idx="68">
                  <c:v>36.306637799999997</c:v>
                </c:pt>
                <c:pt idx="69">
                  <c:v>36.981257300000003</c:v>
                </c:pt>
                <c:pt idx="70">
                  <c:v>37.669903900000001</c:v>
                </c:pt>
                <c:pt idx="71">
                  <c:v>38.276194400000001</c:v>
                </c:pt>
                <c:pt idx="72">
                  <c:v>38.926522300000002</c:v>
                </c:pt>
                <c:pt idx="73">
                  <c:v>39.078095500000003</c:v>
                </c:pt>
                <c:pt idx="74">
                  <c:v>39.402878800000003</c:v>
                </c:pt>
                <c:pt idx="75">
                  <c:v>39.569591899999999</c:v>
                </c:pt>
                <c:pt idx="76">
                  <c:v>39.569591899999999</c:v>
                </c:pt>
                <c:pt idx="77">
                  <c:v>39.569591899999999</c:v>
                </c:pt>
                <c:pt idx="78">
                  <c:v>39.569591899999999</c:v>
                </c:pt>
                <c:pt idx="79">
                  <c:v>39.569591899999999</c:v>
                </c:pt>
                <c:pt idx="80">
                  <c:v>39.569591899999999</c:v>
                </c:pt>
                <c:pt idx="81">
                  <c:v>39.569591899999999</c:v>
                </c:pt>
                <c:pt idx="82">
                  <c:v>39.569591899999999</c:v>
                </c:pt>
                <c:pt idx="83">
                  <c:v>39.569591899999999</c:v>
                </c:pt>
                <c:pt idx="84">
                  <c:v>39.569591899999999</c:v>
                </c:pt>
                <c:pt idx="85">
                  <c:v>39.569591899999999</c:v>
                </c:pt>
                <c:pt idx="86">
                  <c:v>39.569591899999999</c:v>
                </c:pt>
                <c:pt idx="87">
                  <c:v>39.569591899999999</c:v>
                </c:pt>
                <c:pt idx="88">
                  <c:v>39.569591899999999</c:v>
                </c:pt>
                <c:pt idx="89">
                  <c:v>39.569591899999999</c:v>
                </c:pt>
                <c:pt idx="90">
                  <c:v>39.569591899999999</c:v>
                </c:pt>
                <c:pt idx="91">
                  <c:v>39.569591899999999</c:v>
                </c:pt>
                <c:pt idx="92">
                  <c:v>39.569591899999999</c:v>
                </c:pt>
                <c:pt idx="93">
                  <c:v>39.569591899999999</c:v>
                </c:pt>
                <c:pt idx="94">
                  <c:v>39.569591899999999</c:v>
                </c:pt>
                <c:pt idx="95">
                  <c:v>39.569591899999999</c:v>
                </c:pt>
                <c:pt idx="96">
                  <c:v>39.569591899999999</c:v>
                </c:pt>
                <c:pt idx="97">
                  <c:v>39.569591899999999</c:v>
                </c:pt>
                <c:pt idx="98">
                  <c:v>39.569591899999999</c:v>
                </c:pt>
                <c:pt idx="99">
                  <c:v>39.569591899999999</c:v>
                </c:pt>
                <c:pt idx="100">
                  <c:v>39.569591899999999</c:v>
                </c:pt>
                <c:pt idx="101">
                  <c:v>39.569591899999999</c:v>
                </c:pt>
                <c:pt idx="102">
                  <c:v>39.569591899999999</c:v>
                </c:pt>
                <c:pt idx="103">
                  <c:v>39.569591899999999</c:v>
                </c:pt>
                <c:pt idx="104">
                  <c:v>39.569591899999999</c:v>
                </c:pt>
                <c:pt idx="105">
                  <c:v>39.569591899999999</c:v>
                </c:pt>
                <c:pt idx="106">
                  <c:v>39.569591899999999</c:v>
                </c:pt>
                <c:pt idx="107">
                  <c:v>39.569591899999999</c:v>
                </c:pt>
                <c:pt idx="108">
                  <c:v>39.569591899999999</c:v>
                </c:pt>
                <c:pt idx="109">
                  <c:v>39.569591899999999</c:v>
                </c:pt>
                <c:pt idx="110">
                  <c:v>39.569591899999999</c:v>
                </c:pt>
                <c:pt idx="111">
                  <c:v>39.569591899999999</c:v>
                </c:pt>
                <c:pt idx="112">
                  <c:v>39.569591899999999</c:v>
                </c:pt>
                <c:pt idx="113">
                  <c:v>39.569591899999999</c:v>
                </c:pt>
                <c:pt idx="114">
                  <c:v>39.569591899999999</c:v>
                </c:pt>
                <c:pt idx="115">
                  <c:v>39.569591899999999</c:v>
                </c:pt>
                <c:pt idx="116">
                  <c:v>39.569591899999999</c:v>
                </c:pt>
                <c:pt idx="117">
                  <c:v>39.569591899999999</c:v>
                </c:pt>
                <c:pt idx="118">
                  <c:v>39.569591899999999</c:v>
                </c:pt>
                <c:pt idx="119">
                  <c:v>39.569591899999999</c:v>
                </c:pt>
                <c:pt idx="120">
                  <c:v>39.569591899999999</c:v>
                </c:pt>
                <c:pt idx="121">
                  <c:v>39.569591899999999</c:v>
                </c:pt>
                <c:pt idx="122">
                  <c:v>39.569591899999999</c:v>
                </c:pt>
                <c:pt idx="123">
                  <c:v>39.569591899999999</c:v>
                </c:pt>
                <c:pt idx="124">
                  <c:v>39.569591899999999</c:v>
                </c:pt>
                <c:pt idx="125">
                  <c:v>39.569591899999999</c:v>
                </c:pt>
                <c:pt idx="126">
                  <c:v>39.569591899999999</c:v>
                </c:pt>
                <c:pt idx="127">
                  <c:v>39.569591899999999</c:v>
                </c:pt>
                <c:pt idx="128">
                  <c:v>39.569591899999999</c:v>
                </c:pt>
                <c:pt idx="129">
                  <c:v>39.569591899999999</c:v>
                </c:pt>
                <c:pt idx="130">
                  <c:v>39.569591899999999</c:v>
                </c:pt>
                <c:pt idx="131">
                  <c:v>39.569591899999999</c:v>
                </c:pt>
                <c:pt idx="132">
                  <c:v>39.569591899999999</c:v>
                </c:pt>
                <c:pt idx="133">
                  <c:v>39.569591899999999</c:v>
                </c:pt>
                <c:pt idx="134">
                  <c:v>39.569591899999999</c:v>
                </c:pt>
                <c:pt idx="135">
                  <c:v>39.569591899999999</c:v>
                </c:pt>
                <c:pt idx="136">
                  <c:v>39.569591899999999</c:v>
                </c:pt>
                <c:pt idx="137">
                  <c:v>39.569591899999999</c:v>
                </c:pt>
                <c:pt idx="138">
                  <c:v>39.569591899999999</c:v>
                </c:pt>
                <c:pt idx="139">
                  <c:v>39.569591899999999</c:v>
                </c:pt>
                <c:pt idx="140">
                  <c:v>39.569591899999999</c:v>
                </c:pt>
                <c:pt idx="141">
                  <c:v>39.569591899999999</c:v>
                </c:pt>
                <c:pt idx="142">
                  <c:v>39.569591899999999</c:v>
                </c:pt>
                <c:pt idx="143">
                  <c:v>39.569591899999999</c:v>
                </c:pt>
                <c:pt idx="144">
                  <c:v>39.569591899999999</c:v>
                </c:pt>
              </c:numCache>
            </c:numRef>
          </c:yVal>
        </c:ser>
        <c:ser>
          <c:idx val="5"/>
          <c:order val="4"/>
          <c:tx>
            <c:v>Hyd</c:v>
          </c:tx>
          <c:spPr>
            <a:ln w="25400">
              <a:solidFill>
                <a:srgbClr val="0000D4"/>
              </a:solidFill>
              <a:prstDash val="sysDash"/>
            </a:ln>
          </c:spPr>
          <c:marker>
            <c:symbol val="none"/>
          </c:marker>
          <c:xVal>
            <c:numRef>
              <c:f>HydResSim!$AK$4:$AK$144</c:f>
              <c:numCache>
                <c:formatCode>0.00E+00</c:formatCode>
                <c:ptCount val="141"/>
                <c:pt idx="0">
                  <c:v>1.15740741E-5</c:v>
                </c:pt>
                <c:pt idx="1">
                  <c:v>2.3148148099999999E-5</c:v>
                </c:pt>
                <c:pt idx="2">
                  <c:v>3.4722222200000001E-5</c:v>
                </c:pt>
                <c:pt idx="3">
                  <c:v>4.6296296300000003E-5</c:v>
                </c:pt>
                <c:pt idx="4">
                  <c:v>6.9444444400000002E-5</c:v>
                </c:pt>
                <c:pt idx="5">
                  <c:v>9.2592592600000006E-5</c:v>
                </c:pt>
                <c:pt idx="6">
                  <c:v>1.1574074099999999E-4</c:v>
                </c:pt>
                <c:pt idx="7">
                  <c:v>1.6203703700000001E-4</c:v>
                </c:pt>
                <c:pt idx="8">
                  <c:v>2.08333333E-4</c:v>
                </c:pt>
                <c:pt idx="9">
                  <c:v>3.00925926E-4</c:v>
                </c:pt>
                <c:pt idx="10">
                  <c:v>3.9351851900000002E-4</c:v>
                </c:pt>
                <c:pt idx="11">
                  <c:v>4.86111111E-4</c:v>
                </c:pt>
                <c:pt idx="12">
                  <c:v>5.7870370399999997E-4</c:v>
                </c:pt>
                <c:pt idx="13">
                  <c:v>6.7129629599999995E-4</c:v>
                </c:pt>
                <c:pt idx="14">
                  <c:v>7.6388888900000003E-4</c:v>
                </c:pt>
                <c:pt idx="15">
                  <c:v>8.56481481E-4</c:v>
                </c:pt>
                <c:pt idx="16">
                  <c:v>1.04166667E-3</c:v>
                </c:pt>
                <c:pt idx="17">
                  <c:v>1.22685185E-3</c:v>
                </c:pt>
                <c:pt idx="18">
                  <c:v>1.3888888899999999E-3</c:v>
                </c:pt>
                <c:pt idx="19">
                  <c:v>1.5509259300000001E-3</c:v>
                </c:pt>
                <c:pt idx="20">
                  <c:v>1.71296296E-3</c:v>
                </c:pt>
                <c:pt idx="21">
                  <c:v>1.8749999999999999E-3</c:v>
                </c:pt>
                <c:pt idx="22">
                  <c:v>2.0370370400000001E-3</c:v>
                </c:pt>
                <c:pt idx="23">
                  <c:v>2.1990740699999998E-3</c:v>
                </c:pt>
                <c:pt idx="24">
                  <c:v>2.3611111099999999E-3</c:v>
                </c:pt>
                <c:pt idx="25">
                  <c:v>2.5231481500000001E-3</c:v>
                </c:pt>
                <c:pt idx="26">
                  <c:v>2.6851851900000002E-3</c:v>
                </c:pt>
                <c:pt idx="27">
                  <c:v>3.0092592600000001E-3</c:v>
                </c:pt>
                <c:pt idx="28">
                  <c:v>3.3333333299999999E-3</c:v>
                </c:pt>
                <c:pt idx="29">
                  <c:v>3.4722222200000001E-3</c:v>
                </c:pt>
                <c:pt idx="30">
                  <c:v>3.7499999999999999E-3</c:v>
                </c:pt>
                <c:pt idx="31">
                  <c:v>4.0277777800000001E-3</c:v>
                </c:pt>
                <c:pt idx="32">
                  <c:v>4.3055555600000003E-3</c:v>
                </c:pt>
                <c:pt idx="33">
                  <c:v>4.86111111E-3</c:v>
                </c:pt>
                <c:pt idx="34">
                  <c:v>5.4166666699999996E-3</c:v>
                </c:pt>
                <c:pt idx="35">
                  <c:v>5.9722222200000001E-3</c:v>
                </c:pt>
                <c:pt idx="36">
                  <c:v>6.5277777799999997E-3</c:v>
                </c:pt>
                <c:pt idx="37">
                  <c:v>6.9444444400000001E-3</c:v>
                </c:pt>
                <c:pt idx="38">
                  <c:v>7.3611111099999996E-3</c:v>
                </c:pt>
                <c:pt idx="39">
                  <c:v>8.1944444400000004E-3</c:v>
                </c:pt>
                <c:pt idx="40">
                  <c:v>9.0277777799999993E-3</c:v>
                </c:pt>
                <c:pt idx="41">
                  <c:v>9.8611111099999992E-3</c:v>
                </c:pt>
                <c:pt idx="42">
                  <c:v>1.0694444399999999E-2</c:v>
                </c:pt>
                <c:pt idx="43">
                  <c:v>1.11111111E-2</c:v>
                </c:pt>
                <c:pt idx="44">
                  <c:v>1.15277778E-2</c:v>
                </c:pt>
                <c:pt idx="45">
                  <c:v>1.2361111100000001E-2</c:v>
                </c:pt>
                <c:pt idx="46">
                  <c:v>1.2743055600000001E-2</c:v>
                </c:pt>
                <c:pt idx="47">
                  <c:v>1.3125E-2</c:v>
                </c:pt>
                <c:pt idx="48">
                  <c:v>1.38888889E-2</c:v>
                </c:pt>
                <c:pt idx="49">
                  <c:v>1.4270833300000001E-2</c:v>
                </c:pt>
                <c:pt idx="50">
                  <c:v>1.4652777800000001E-2</c:v>
                </c:pt>
                <c:pt idx="51">
                  <c:v>1.54166667E-2</c:v>
                </c:pt>
                <c:pt idx="52">
                  <c:v>1.61805556E-2</c:v>
                </c:pt>
                <c:pt idx="53">
                  <c:v>1.6944444400000001E-2</c:v>
                </c:pt>
                <c:pt idx="54">
                  <c:v>1.77083333E-2</c:v>
                </c:pt>
                <c:pt idx="55">
                  <c:v>1.8472222199999999E-2</c:v>
                </c:pt>
                <c:pt idx="56">
                  <c:v>1.9236111100000002E-2</c:v>
                </c:pt>
                <c:pt idx="57">
                  <c:v>0.02</c:v>
                </c:pt>
                <c:pt idx="58">
                  <c:v>2.0763888899999999E-2</c:v>
                </c:pt>
                <c:pt idx="59">
                  <c:v>2.08333333E-2</c:v>
                </c:pt>
                <c:pt idx="60">
                  <c:v>2.0972222200000001E-2</c:v>
                </c:pt>
                <c:pt idx="61">
                  <c:v>2.1250000000000002E-2</c:v>
                </c:pt>
                <c:pt idx="62">
                  <c:v>2.1805555599999998E-2</c:v>
                </c:pt>
                <c:pt idx="63">
                  <c:v>2.2361111100000001E-2</c:v>
                </c:pt>
                <c:pt idx="64">
                  <c:v>2.2916666700000001E-2</c:v>
                </c:pt>
                <c:pt idx="65">
                  <c:v>2.3055555599999999E-2</c:v>
                </c:pt>
                <c:pt idx="66">
                  <c:v>2.3333333299999998E-2</c:v>
                </c:pt>
                <c:pt idx="67">
                  <c:v>2.3888888899999999E-2</c:v>
                </c:pt>
                <c:pt idx="68">
                  <c:v>2.4444444400000001E-2</c:v>
                </c:pt>
                <c:pt idx="69">
                  <c:v>2.5000000000000001E-2</c:v>
                </c:pt>
                <c:pt idx="70">
                  <c:v>2.5555555600000002E-2</c:v>
                </c:pt>
                <c:pt idx="71">
                  <c:v>2.6111111100000001E-2</c:v>
                </c:pt>
                <c:pt idx="72">
                  <c:v>2.6666666700000001E-2</c:v>
                </c:pt>
                <c:pt idx="73">
                  <c:v>2.72222222E-2</c:v>
                </c:pt>
                <c:pt idx="74">
                  <c:v>2.77777778E-2</c:v>
                </c:pt>
                <c:pt idx="75">
                  <c:v>2.8333333299999999E-2</c:v>
                </c:pt>
                <c:pt idx="76">
                  <c:v>2.88888889E-2</c:v>
                </c:pt>
                <c:pt idx="77">
                  <c:v>2.9444444399999999E-2</c:v>
                </c:pt>
                <c:pt idx="78">
                  <c:v>0.03</c:v>
                </c:pt>
                <c:pt idx="79">
                  <c:v>3.1111111100000002E-2</c:v>
                </c:pt>
                <c:pt idx="80">
                  <c:v>3.125E-2</c:v>
                </c:pt>
                <c:pt idx="81">
                  <c:v>3.1527777799999997E-2</c:v>
                </c:pt>
                <c:pt idx="82">
                  <c:v>3.2083333300000003E-2</c:v>
                </c:pt>
                <c:pt idx="83">
                  <c:v>3.3194444400000002E-2</c:v>
                </c:pt>
                <c:pt idx="84">
                  <c:v>3.5416666700000002E-2</c:v>
                </c:pt>
                <c:pt idx="85">
                  <c:v>3.76388889E-2</c:v>
                </c:pt>
                <c:pt idx="86">
                  <c:v>4.16666667E-2</c:v>
                </c:pt>
                <c:pt idx="87">
                  <c:v>4.5694444399999999E-2</c:v>
                </c:pt>
                <c:pt idx="88">
                  <c:v>5.3749999999999999E-2</c:v>
                </c:pt>
                <c:pt idx="89">
                  <c:v>6.1805555599999999E-2</c:v>
                </c:pt>
                <c:pt idx="90">
                  <c:v>7.7916666699999998E-2</c:v>
                </c:pt>
                <c:pt idx="91">
                  <c:v>0.110138889</c:v>
                </c:pt>
                <c:pt idx="92">
                  <c:v>0.118194444</c:v>
                </c:pt>
                <c:pt idx="93">
                  <c:v>0.12625</c:v>
                </c:pt>
                <c:pt idx="94">
                  <c:v>0.14236111100000001</c:v>
                </c:pt>
                <c:pt idx="95">
                  <c:v>0.17458333300000001</c:v>
                </c:pt>
                <c:pt idx="96">
                  <c:v>0.239027778</c:v>
                </c:pt>
                <c:pt idx="97">
                  <c:v>0.25513888899999998</c:v>
                </c:pt>
                <c:pt idx="98">
                  <c:v>0.287361111</c:v>
                </c:pt>
                <c:pt idx="99">
                  <c:v>0.31958333300000002</c:v>
                </c:pt>
                <c:pt idx="100">
                  <c:v>0.38402777799999999</c:v>
                </c:pt>
                <c:pt idx="101">
                  <c:v>0.44847222199999998</c:v>
                </c:pt>
                <c:pt idx="102">
                  <c:v>0.51291666700000005</c:v>
                </c:pt>
                <c:pt idx="103">
                  <c:v>0.529027778</c:v>
                </c:pt>
                <c:pt idx="104">
                  <c:v>0.54513888899999996</c:v>
                </c:pt>
                <c:pt idx="105">
                  <c:v>0.57736111099999998</c:v>
                </c:pt>
                <c:pt idx="106">
                  <c:v>0.641805556</c:v>
                </c:pt>
                <c:pt idx="107">
                  <c:v>0.77069444399999998</c:v>
                </c:pt>
                <c:pt idx="108">
                  <c:v>0.89958333300000004</c:v>
                </c:pt>
                <c:pt idx="109">
                  <c:v>1</c:v>
                </c:pt>
                <c:pt idx="110">
                  <c:v>1.10041667</c:v>
                </c:pt>
                <c:pt idx="111">
                  <c:v>1.20083333</c:v>
                </c:pt>
                <c:pt idx="112">
                  <c:v>1.30125</c:v>
                </c:pt>
                <c:pt idx="113">
                  <c:v>1.40166667</c:v>
                </c:pt>
                <c:pt idx="114">
                  <c:v>1.50208333</c:v>
                </c:pt>
                <c:pt idx="115">
                  <c:v>1.6025</c:v>
                </c:pt>
                <c:pt idx="116">
                  <c:v>1.70291667</c:v>
                </c:pt>
                <c:pt idx="117">
                  <c:v>1.8033333300000001</c:v>
                </c:pt>
                <c:pt idx="118">
                  <c:v>1.9037500000000001</c:v>
                </c:pt>
                <c:pt idx="119">
                  <c:v>2.00416667</c:v>
                </c:pt>
                <c:pt idx="120">
                  <c:v>2.1045833300000001</c:v>
                </c:pt>
                <c:pt idx="121">
                  <c:v>2.2050000000000001</c:v>
                </c:pt>
                <c:pt idx="122">
                  <c:v>2.3054166700000001</c:v>
                </c:pt>
                <c:pt idx="123">
                  <c:v>2.4058333300000001</c:v>
                </c:pt>
                <c:pt idx="124">
                  <c:v>2.5062500000000001</c:v>
                </c:pt>
                <c:pt idx="125">
                  <c:v>2.6066666700000001</c:v>
                </c:pt>
                <c:pt idx="126">
                  <c:v>2.7070833300000001</c:v>
                </c:pt>
                <c:pt idx="127">
                  <c:v>2.8075000000000001</c:v>
                </c:pt>
                <c:pt idx="128">
                  <c:v>2.8577083299999999</c:v>
                </c:pt>
                <c:pt idx="129">
                  <c:v>2.9079166700000001</c:v>
                </c:pt>
                <c:pt idx="130">
                  <c:v>3.0083333300000001</c:v>
                </c:pt>
                <c:pt idx="131">
                  <c:v>3.2091666700000001</c:v>
                </c:pt>
                <c:pt idx="132">
                  <c:v>3.41</c:v>
                </c:pt>
                <c:pt idx="133">
                  <c:v>3.6108333300000002</c:v>
                </c:pt>
                <c:pt idx="134">
                  <c:v>3.8116666700000001</c:v>
                </c:pt>
                <c:pt idx="135">
                  <c:v>4.0125000000000002</c:v>
                </c:pt>
                <c:pt idx="136">
                  <c:v>4.2133333300000002</c:v>
                </c:pt>
                <c:pt idx="137">
                  <c:v>4.4141666700000002</c:v>
                </c:pt>
                <c:pt idx="138">
                  <c:v>4.6150000000000002</c:v>
                </c:pt>
                <c:pt idx="139">
                  <c:v>4.8158333300000002</c:v>
                </c:pt>
                <c:pt idx="140">
                  <c:v>5</c:v>
                </c:pt>
              </c:numCache>
            </c:numRef>
          </c:xVal>
          <c:yVal>
            <c:numRef>
              <c:f>HydResSim!$AO$4:$AO$144</c:f>
              <c:numCache>
                <c:formatCode>0.00E+00</c:formatCode>
                <c:ptCount val="141"/>
                <c:pt idx="0">
                  <c:v>5.7335017299999999E-2</c:v>
                </c:pt>
                <c:pt idx="1">
                  <c:v>0.206647571</c:v>
                </c:pt>
                <c:pt idx="2">
                  <c:v>0.424560985</c:v>
                </c:pt>
                <c:pt idx="3">
                  <c:v>0.76120352300000005</c:v>
                </c:pt>
                <c:pt idx="4">
                  <c:v>1.4154992500000001</c:v>
                </c:pt>
                <c:pt idx="5">
                  <c:v>1.54502611</c:v>
                </c:pt>
                <c:pt idx="6">
                  <c:v>1.67945141</c:v>
                </c:pt>
                <c:pt idx="7">
                  <c:v>2.0702204399999999</c:v>
                </c:pt>
                <c:pt idx="8">
                  <c:v>2.5397832999999999</c:v>
                </c:pt>
                <c:pt idx="9">
                  <c:v>3.08990652</c:v>
                </c:pt>
                <c:pt idx="10">
                  <c:v>3.5204476100000002</c:v>
                </c:pt>
                <c:pt idx="11">
                  <c:v>4.0474772200000002</c:v>
                </c:pt>
                <c:pt idx="12">
                  <c:v>4.5125219699999999</c:v>
                </c:pt>
                <c:pt idx="13">
                  <c:v>4.79855009</c:v>
                </c:pt>
                <c:pt idx="14">
                  <c:v>5.1443142599999998</c:v>
                </c:pt>
                <c:pt idx="15">
                  <c:v>5.5323625999999999</c:v>
                </c:pt>
                <c:pt idx="16">
                  <c:v>6.1488145899999997</c:v>
                </c:pt>
                <c:pt idx="17">
                  <c:v>6.7124391799999996</c:v>
                </c:pt>
                <c:pt idx="18">
                  <c:v>7.2730238399999996</c:v>
                </c:pt>
                <c:pt idx="19">
                  <c:v>7.6636767900000002</c:v>
                </c:pt>
                <c:pt idx="20">
                  <c:v>8.0275776200000006</c:v>
                </c:pt>
                <c:pt idx="21">
                  <c:v>8.4348895400000004</c:v>
                </c:pt>
                <c:pt idx="22">
                  <c:v>8.8755178400000005</c:v>
                </c:pt>
                <c:pt idx="23">
                  <c:v>9.2241403999999996</c:v>
                </c:pt>
                <c:pt idx="24">
                  <c:v>9.5226741500000003</c:v>
                </c:pt>
                <c:pt idx="25">
                  <c:v>9.8499216700000005</c:v>
                </c:pt>
                <c:pt idx="26">
                  <c:v>10.1969808</c:v>
                </c:pt>
                <c:pt idx="27">
                  <c:v>10.860790099999999</c:v>
                </c:pt>
                <c:pt idx="28">
                  <c:v>11.4491979</c:v>
                </c:pt>
                <c:pt idx="29">
                  <c:v>11.716697</c:v>
                </c:pt>
                <c:pt idx="30">
                  <c:v>12.315738100000001</c:v>
                </c:pt>
                <c:pt idx="31">
                  <c:v>12.762109799999999</c:v>
                </c:pt>
                <c:pt idx="32">
                  <c:v>13.259442399999999</c:v>
                </c:pt>
                <c:pt idx="33">
                  <c:v>14.1950761</c:v>
                </c:pt>
                <c:pt idx="34">
                  <c:v>15.123570600000001</c:v>
                </c:pt>
                <c:pt idx="35">
                  <c:v>15.9032023</c:v>
                </c:pt>
                <c:pt idx="36">
                  <c:v>16.725785900000002</c:v>
                </c:pt>
                <c:pt idx="37">
                  <c:v>17.210802600000001</c:v>
                </c:pt>
                <c:pt idx="38">
                  <c:v>17.722244700000001</c:v>
                </c:pt>
                <c:pt idx="39">
                  <c:v>18.709007199999999</c:v>
                </c:pt>
                <c:pt idx="40">
                  <c:v>19.6678961</c:v>
                </c:pt>
                <c:pt idx="41">
                  <c:v>20.567977899999999</c:v>
                </c:pt>
                <c:pt idx="42">
                  <c:v>21.490442600000002</c:v>
                </c:pt>
                <c:pt idx="43">
                  <c:v>21.877363800000001</c:v>
                </c:pt>
                <c:pt idx="44">
                  <c:v>22.2843953</c:v>
                </c:pt>
                <c:pt idx="45">
                  <c:v>23.176510700000001</c:v>
                </c:pt>
                <c:pt idx="46">
                  <c:v>23.505745900000001</c:v>
                </c:pt>
                <c:pt idx="47">
                  <c:v>23.865496199999999</c:v>
                </c:pt>
                <c:pt idx="48">
                  <c:v>24.670574200000001</c:v>
                </c:pt>
                <c:pt idx="49">
                  <c:v>25.016794600000001</c:v>
                </c:pt>
                <c:pt idx="50">
                  <c:v>25.388329200000001</c:v>
                </c:pt>
                <c:pt idx="51">
                  <c:v>26.171116900000001</c:v>
                </c:pt>
                <c:pt idx="52">
                  <c:v>26.931214700000002</c:v>
                </c:pt>
                <c:pt idx="53">
                  <c:v>27.735410699999999</c:v>
                </c:pt>
                <c:pt idx="54">
                  <c:v>28.575017800000001</c:v>
                </c:pt>
                <c:pt idx="55">
                  <c:v>29.3695773</c:v>
                </c:pt>
                <c:pt idx="56">
                  <c:v>30.177813700000002</c:v>
                </c:pt>
                <c:pt idx="57">
                  <c:v>31.0058723</c:v>
                </c:pt>
                <c:pt idx="58">
                  <c:v>31.8517063</c:v>
                </c:pt>
                <c:pt idx="59">
                  <c:v>31.909657299999999</c:v>
                </c:pt>
                <c:pt idx="60">
                  <c:v>32.048651300000003</c:v>
                </c:pt>
                <c:pt idx="61">
                  <c:v>32.345108699999997</c:v>
                </c:pt>
                <c:pt idx="62">
                  <c:v>32.946403099999998</c:v>
                </c:pt>
                <c:pt idx="63">
                  <c:v>33.531819400000003</c:v>
                </c:pt>
                <c:pt idx="64">
                  <c:v>34.099682199999997</c:v>
                </c:pt>
                <c:pt idx="65">
                  <c:v>34.239526599999998</c:v>
                </c:pt>
                <c:pt idx="66">
                  <c:v>34.533623499999997</c:v>
                </c:pt>
                <c:pt idx="67">
                  <c:v>35.091490200000003</c:v>
                </c:pt>
                <c:pt idx="68">
                  <c:v>35.686654099999998</c:v>
                </c:pt>
                <c:pt idx="69">
                  <c:v>36.210364599999998</c:v>
                </c:pt>
                <c:pt idx="70">
                  <c:v>36.7807703</c:v>
                </c:pt>
                <c:pt idx="71">
                  <c:v>37.310257800000002</c:v>
                </c:pt>
                <c:pt idx="72">
                  <c:v>37.858263600000001</c:v>
                </c:pt>
                <c:pt idx="73">
                  <c:v>38.391074699999997</c:v>
                </c:pt>
                <c:pt idx="74">
                  <c:v>38.925097200000003</c:v>
                </c:pt>
                <c:pt idx="75">
                  <c:v>39.470099599999998</c:v>
                </c:pt>
                <c:pt idx="76">
                  <c:v>39.569591899999999</c:v>
                </c:pt>
                <c:pt idx="77">
                  <c:v>39.569591899999999</c:v>
                </c:pt>
                <c:pt idx="78">
                  <c:v>39.569591899999999</c:v>
                </c:pt>
                <c:pt idx="79">
                  <c:v>39.569591899999999</c:v>
                </c:pt>
                <c:pt idx="80">
                  <c:v>39.569591899999999</c:v>
                </c:pt>
                <c:pt idx="81">
                  <c:v>39.569591899999999</c:v>
                </c:pt>
                <c:pt idx="82">
                  <c:v>39.569591899999999</c:v>
                </c:pt>
                <c:pt idx="83">
                  <c:v>39.569591899999999</c:v>
                </c:pt>
                <c:pt idx="84">
                  <c:v>39.569591899999999</c:v>
                </c:pt>
                <c:pt idx="85">
                  <c:v>39.569591899999999</c:v>
                </c:pt>
                <c:pt idx="86">
                  <c:v>39.569591899999999</c:v>
                </c:pt>
                <c:pt idx="87">
                  <c:v>39.569591899999999</c:v>
                </c:pt>
                <c:pt idx="88">
                  <c:v>39.569591899999999</c:v>
                </c:pt>
                <c:pt idx="89">
                  <c:v>39.569591899999999</c:v>
                </c:pt>
                <c:pt idx="90">
                  <c:v>39.569591899999999</c:v>
                </c:pt>
                <c:pt idx="91">
                  <c:v>39.569591899999999</c:v>
                </c:pt>
                <c:pt idx="92">
                  <c:v>39.569591899999999</c:v>
                </c:pt>
                <c:pt idx="93">
                  <c:v>39.569591899999999</c:v>
                </c:pt>
                <c:pt idx="94">
                  <c:v>39.569591899999999</c:v>
                </c:pt>
                <c:pt idx="95">
                  <c:v>39.569591899999999</c:v>
                </c:pt>
                <c:pt idx="96">
                  <c:v>39.569591899999999</c:v>
                </c:pt>
                <c:pt idx="97">
                  <c:v>39.569591899999999</c:v>
                </c:pt>
                <c:pt idx="98">
                  <c:v>39.569591899999999</c:v>
                </c:pt>
                <c:pt idx="99">
                  <c:v>39.569591899999999</c:v>
                </c:pt>
                <c:pt idx="100">
                  <c:v>39.569591899999999</c:v>
                </c:pt>
                <c:pt idx="101">
                  <c:v>39.569591899999999</c:v>
                </c:pt>
                <c:pt idx="102">
                  <c:v>39.569591899999999</c:v>
                </c:pt>
                <c:pt idx="103">
                  <c:v>39.569591899999999</c:v>
                </c:pt>
                <c:pt idx="104">
                  <c:v>39.569591899999999</c:v>
                </c:pt>
                <c:pt idx="105">
                  <c:v>39.569591899999999</c:v>
                </c:pt>
                <c:pt idx="106">
                  <c:v>39.569591899999999</c:v>
                </c:pt>
                <c:pt idx="107">
                  <c:v>39.569591899999999</c:v>
                </c:pt>
                <c:pt idx="108">
                  <c:v>39.569591899999999</c:v>
                </c:pt>
                <c:pt idx="109">
                  <c:v>39.569591899999999</c:v>
                </c:pt>
                <c:pt idx="110">
                  <c:v>39.569591899999999</c:v>
                </c:pt>
                <c:pt idx="111">
                  <c:v>39.569591899999999</c:v>
                </c:pt>
                <c:pt idx="112">
                  <c:v>39.569591899999999</c:v>
                </c:pt>
                <c:pt idx="113">
                  <c:v>39.569591899999999</c:v>
                </c:pt>
                <c:pt idx="114">
                  <c:v>39.569591899999999</c:v>
                </c:pt>
                <c:pt idx="115">
                  <c:v>39.569591899999999</c:v>
                </c:pt>
                <c:pt idx="116">
                  <c:v>39.569591899999999</c:v>
                </c:pt>
                <c:pt idx="117">
                  <c:v>39.569591899999999</c:v>
                </c:pt>
                <c:pt idx="118">
                  <c:v>39.569591899999999</c:v>
                </c:pt>
                <c:pt idx="119">
                  <c:v>39.569591899999999</c:v>
                </c:pt>
                <c:pt idx="120">
                  <c:v>39.569591899999999</c:v>
                </c:pt>
                <c:pt idx="121">
                  <c:v>39.569591899999999</c:v>
                </c:pt>
                <c:pt idx="122">
                  <c:v>39.569591899999999</c:v>
                </c:pt>
                <c:pt idx="123">
                  <c:v>39.569591899999999</c:v>
                </c:pt>
                <c:pt idx="124">
                  <c:v>39.569591899999999</c:v>
                </c:pt>
                <c:pt idx="125">
                  <c:v>39.569591899999999</c:v>
                </c:pt>
                <c:pt idx="126">
                  <c:v>39.569591899999999</c:v>
                </c:pt>
                <c:pt idx="127">
                  <c:v>39.569591899999999</c:v>
                </c:pt>
                <c:pt idx="128">
                  <c:v>39.569591899999999</c:v>
                </c:pt>
                <c:pt idx="129">
                  <c:v>39.569591899999999</c:v>
                </c:pt>
                <c:pt idx="130">
                  <c:v>39.569591899999999</c:v>
                </c:pt>
                <c:pt idx="131">
                  <c:v>39.569591899999999</c:v>
                </c:pt>
                <c:pt idx="132">
                  <c:v>39.569591899999999</c:v>
                </c:pt>
                <c:pt idx="133">
                  <c:v>39.569591899999999</c:v>
                </c:pt>
                <c:pt idx="134">
                  <c:v>39.569591899999999</c:v>
                </c:pt>
                <c:pt idx="135">
                  <c:v>39.569591899999999</c:v>
                </c:pt>
                <c:pt idx="136">
                  <c:v>39.569591899999999</c:v>
                </c:pt>
                <c:pt idx="137">
                  <c:v>39.569591899999999</c:v>
                </c:pt>
                <c:pt idx="138">
                  <c:v>39.569591899999999</c:v>
                </c:pt>
                <c:pt idx="139">
                  <c:v>39.569591899999999</c:v>
                </c:pt>
                <c:pt idx="140">
                  <c:v>39.569591899999999</c:v>
                </c:pt>
              </c:numCache>
            </c:numRef>
          </c:yVal>
        </c:ser>
        <c:ser>
          <c:idx val="1"/>
          <c:order val="5"/>
          <c:tx>
            <c:v>MH21</c:v>
          </c:tx>
          <c:spPr>
            <a:ln w="12700">
              <a:solidFill>
                <a:srgbClr val="FF6600"/>
              </a:solidFill>
              <a:prstDash val="sysDash"/>
            </a:ln>
          </c:spPr>
          <c:marker>
            <c:symbol val="none"/>
          </c:marker>
          <c:xVal>
            <c:numRef>
              <c:f>'MH21'!$M$3:$M$65</c:f>
              <c:numCache>
                <c:formatCode>General</c:formatCode>
                <c:ptCount val="63"/>
                <c:pt idx="0" formatCode="0.00E+00">
                  <c:v>7.59168E-6</c:v>
                </c:pt>
                <c:pt idx="1">
                  <c:v>1.42368E-4</c:v>
                </c:pt>
                <c:pt idx="2">
                  <c:v>5.8546399999999995E-4</c:v>
                </c:pt>
                <c:pt idx="3">
                  <c:v>1.38889E-3</c:v>
                </c:pt>
                <c:pt idx="4">
                  <c:v>1.9323400000000001E-3</c:v>
                </c:pt>
                <c:pt idx="5">
                  <c:v>3.4722199999999998E-3</c:v>
                </c:pt>
                <c:pt idx="6">
                  <c:v>6.4526200000000001E-3</c:v>
                </c:pt>
                <c:pt idx="7">
                  <c:v>1.2239699999999999E-2</c:v>
                </c:pt>
                <c:pt idx="8">
                  <c:v>1.3888899999999999E-2</c:v>
                </c:pt>
                <c:pt idx="9">
                  <c:v>1.7939799999999999E-2</c:v>
                </c:pt>
                <c:pt idx="10">
                  <c:v>2.3726899999999999E-2</c:v>
                </c:pt>
                <c:pt idx="11">
                  <c:v>2.9513899999999999E-2</c:v>
                </c:pt>
                <c:pt idx="12">
                  <c:v>3.5300900000000003E-2</c:v>
                </c:pt>
                <c:pt idx="13">
                  <c:v>4.1088E-2</c:v>
                </c:pt>
                <c:pt idx="14">
                  <c:v>4.1666700000000001E-2</c:v>
                </c:pt>
                <c:pt idx="15">
                  <c:v>7.70126E-2</c:v>
                </c:pt>
                <c:pt idx="16">
                  <c:v>0.18430199999999999</c:v>
                </c:pt>
                <c:pt idx="17">
                  <c:v>0.29819499999999999</c:v>
                </c:pt>
                <c:pt idx="18">
                  <c:v>0.41309099999999999</c:v>
                </c:pt>
                <c:pt idx="19">
                  <c:v>0.5</c:v>
                </c:pt>
                <c:pt idx="20">
                  <c:v>0.52661999999999998</c:v>
                </c:pt>
                <c:pt idx="21">
                  <c:v>0.64236099999999996</c:v>
                </c:pt>
                <c:pt idx="22">
                  <c:v>0.75810200000000005</c:v>
                </c:pt>
                <c:pt idx="23">
                  <c:v>0.87384300000000004</c:v>
                </c:pt>
                <c:pt idx="24">
                  <c:v>0.98958299999999999</c:v>
                </c:pt>
                <c:pt idx="25">
                  <c:v>1</c:v>
                </c:pt>
                <c:pt idx="26">
                  <c:v>1.1041700000000001</c:v>
                </c:pt>
                <c:pt idx="27">
                  <c:v>1.21991</c:v>
                </c:pt>
                <c:pt idx="28">
                  <c:v>1.33565</c:v>
                </c:pt>
                <c:pt idx="29">
                  <c:v>1.45139</c:v>
                </c:pt>
                <c:pt idx="30">
                  <c:v>1.5671299999999999</c:v>
                </c:pt>
                <c:pt idx="31">
                  <c:v>1.6828700000000001</c:v>
                </c:pt>
                <c:pt idx="32">
                  <c:v>1.79861</c:v>
                </c:pt>
                <c:pt idx="33">
                  <c:v>1.91435</c:v>
                </c:pt>
                <c:pt idx="34">
                  <c:v>2</c:v>
                </c:pt>
                <c:pt idx="35">
                  <c:v>2.02894</c:v>
                </c:pt>
                <c:pt idx="36">
                  <c:v>2.1446800000000001</c:v>
                </c:pt>
                <c:pt idx="37">
                  <c:v>2.2604199999999999</c:v>
                </c:pt>
                <c:pt idx="38">
                  <c:v>2.37616</c:v>
                </c:pt>
                <c:pt idx="39">
                  <c:v>2.4918999999999998</c:v>
                </c:pt>
                <c:pt idx="40">
                  <c:v>2.60764</c:v>
                </c:pt>
                <c:pt idx="41">
                  <c:v>2.7233800000000001</c:v>
                </c:pt>
                <c:pt idx="42">
                  <c:v>2.8391199999999999</c:v>
                </c:pt>
                <c:pt idx="43">
                  <c:v>2.95486</c:v>
                </c:pt>
                <c:pt idx="44">
                  <c:v>3</c:v>
                </c:pt>
                <c:pt idx="45">
                  <c:v>3.0694400000000002</c:v>
                </c:pt>
                <c:pt idx="46">
                  <c:v>3.18519</c:v>
                </c:pt>
                <c:pt idx="47">
                  <c:v>3.3009300000000001</c:v>
                </c:pt>
                <c:pt idx="48">
                  <c:v>3.4166699999999999</c:v>
                </c:pt>
                <c:pt idx="49">
                  <c:v>3.53241</c:v>
                </c:pt>
                <c:pt idx="50">
                  <c:v>3.6481499999999998</c:v>
                </c:pt>
                <c:pt idx="51">
                  <c:v>3.76389</c:v>
                </c:pt>
                <c:pt idx="52">
                  <c:v>3.8796300000000001</c:v>
                </c:pt>
                <c:pt idx="53">
                  <c:v>3.9953699999999999</c:v>
                </c:pt>
                <c:pt idx="54">
                  <c:v>4.11111</c:v>
                </c:pt>
                <c:pt idx="55">
                  <c:v>4.2268499999999998</c:v>
                </c:pt>
                <c:pt idx="56">
                  <c:v>4.3425900000000004</c:v>
                </c:pt>
                <c:pt idx="57">
                  <c:v>4.4583300000000001</c:v>
                </c:pt>
                <c:pt idx="58">
                  <c:v>4.5740699999999999</c:v>
                </c:pt>
                <c:pt idx="59">
                  <c:v>4.6898099999999996</c:v>
                </c:pt>
                <c:pt idx="60">
                  <c:v>4.8055599999999998</c:v>
                </c:pt>
                <c:pt idx="61">
                  <c:v>4.9212999999999996</c:v>
                </c:pt>
                <c:pt idx="62">
                  <c:v>5</c:v>
                </c:pt>
              </c:numCache>
            </c:numRef>
          </c:xVal>
          <c:yVal>
            <c:numRef>
              <c:f>'MH21'!$U$3:$U$65</c:f>
              <c:numCache>
                <c:formatCode>General</c:formatCode>
                <c:ptCount val="63"/>
                <c:pt idx="0" formatCode="0.00E+00">
                  <c:v>4.3803300000000001E-5</c:v>
                </c:pt>
                <c:pt idx="1">
                  <c:v>0.32789400000000002</c:v>
                </c:pt>
                <c:pt idx="2">
                  <c:v>1.4411499999999999</c:v>
                </c:pt>
                <c:pt idx="3">
                  <c:v>3.1614800000000001</c:v>
                </c:pt>
                <c:pt idx="4">
                  <c:v>4.13103</c:v>
                </c:pt>
                <c:pt idx="5">
                  <c:v>6.3369400000000002</c:v>
                </c:pt>
                <c:pt idx="6">
                  <c:v>9.4306099999999997</c:v>
                </c:pt>
                <c:pt idx="7">
                  <c:v>13.6953</c:v>
                </c:pt>
                <c:pt idx="8">
                  <c:v>14.735799999999999</c:v>
                </c:pt>
                <c:pt idx="9">
                  <c:v>17.285499999999999</c:v>
                </c:pt>
                <c:pt idx="10">
                  <c:v>21.363399999999999</c:v>
                </c:pt>
                <c:pt idx="11">
                  <c:v>25.786899999999999</c:v>
                </c:pt>
                <c:pt idx="12">
                  <c:v>30.0487</c:v>
                </c:pt>
                <c:pt idx="13">
                  <c:v>33.857599999999998</c:v>
                </c:pt>
                <c:pt idx="14">
                  <c:v>34.1995</c:v>
                </c:pt>
                <c:pt idx="15">
                  <c:v>37.8339</c:v>
                </c:pt>
                <c:pt idx="16">
                  <c:v>37.9133</c:v>
                </c:pt>
                <c:pt idx="17">
                  <c:v>37.960999999999999</c:v>
                </c:pt>
                <c:pt idx="18">
                  <c:v>37.994900000000001</c:v>
                </c:pt>
                <c:pt idx="19">
                  <c:v>38.0197</c:v>
                </c:pt>
                <c:pt idx="20">
                  <c:v>38.027000000000001</c:v>
                </c:pt>
                <c:pt idx="21">
                  <c:v>38.055100000000003</c:v>
                </c:pt>
                <c:pt idx="22">
                  <c:v>38.078099999999999</c:v>
                </c:pt>
                <c:pt idx="23">
                  <c:v>38.1023</c:v>
                </c:pt>
                <c:pt idx="24">
                  <c:v>38.124299999999998</c:v>
                </c:pt>
                <c:pt idx="25">
                  <c:v>38.126100000000001</c:v>
                </c:pt>
                <c:pt idx="26">
                  <c:v>38.142400000000002</c:v>
                </c:pt>
                <c:pt idx="27">
                  <c:v>38.157600000000002</c:v>
                </c:pt>
                <c:pt idx="28">
                  <c:v>38.173499999999997</c:v>
                </c:pt>
                <c:pt idx="29">
                  <c:v>38.1875</c:v>
                </c:pt>
                <c:pt idx="30">
                  <c:v>38.198900000000002</c:v>
                </c:pt>
                <c:pt idx="31">
                  <c:v>38.207900000000002</c:v>
                </c:pt>
                <c:pt idx="32">
                  <c:v>38.215499999999999</c:v>
                </c:pt>
                <c:pt idx="33">
                  <c:v>38.223300000000002</c:v>
                </c:pt>
                <c:pt idx="34">
                  <c:v>38.2288</c:v>
                </c:pt>
                <c:pt idx="35">
                  <c:v>38.230499999999999</c:v>
                </c:pt>
                <c:pt idx="36">
                  <c:v>38.236499999999999</c:v>
                </c:pt>
                <c:pt idx="37">
                  <c:v>38.241599999999998</c:v>
                </c:pt>
                <c:pt idx="38">
                  <c:v>38.245600000000003</c:v>
                </c:pt>
                <c:pt idx="39">
                  <c:v>38.249000000000002</c:v>
                </c:pt>
                <c:pt idx="40">
                  <c:v>38.252600000000001</c:v>
                </c:pt>
                <c:pt idx="41">
                  <c:v>38.2562</c:v>
                </c:pt>
                <c:pt idx="42">
                  <c:v>38.259500000000003</c:v>
                </c:pt>
                <c:pt idx="43">
                  <c:v>38.2624</c:v>
                </c:pt>
                <c:pt idx="44">
                  <c:v>38.263399999999997</c:v>
                </c:pt>
                <c:pt idx="45">
                  <c:v>38.264800000000001</c:v>
                </c:pt>
                <c:pt idx="46">
                  <c:v>38.2669</c:v>
                </c:pt>
                <c:pt idx="47">
                  <c:v>38.268700000000003</c:v>
                </c:pt>
                <c:pt idx="48">
                  <c:v>38.270499999999998</c:v>
                </c:pt>
                <c:pt idx="49">
                  <c:v>38.272300000000001</c:v>
                </c:pt>
                <c:pt idx="50">
                  <c:v>38.2742</c:v>
                </c:pt>
                <c:pt idx="51">
                  <c:v>38.2759</c:v>
                </c:pt>
                <c:pt idx="52">
                  <c:v>38.277500000000003</c:v>
                </c:pt>
                <c:pt idx="53">
                  <c:v>38.2789</c:v>
                </c:pt>
                <c:pt idx="54">
                  <c:v>38.280099999999997</c:v>
                </c:pt>
                <c:pt idx="55">
                  <c:v>38.281100000000002</c:v>
                </c:pt>
                <c:pt idx="56">
                  <c:v>38.282200000000003</c:v>
                </c:pt>
                <c:pt idx="57">
                  <c:v>38.283200000000001</c:v>
                </c:pt>
                <c:pt idx="58">
                  <c:v>38.284300000000002</c:v>
                </c:pt>
                <c:pt idx="59">
                  <c:v>38.285299999999999</c:v>
                </c:pt>
                <c:pt idx="60">
                  <c:v>38.286299999999997</c:v>
                </c:pt>
                <c:pt idx="61">
                  <c:v>38.287300000000002</c:v>
                </c:pt>
                <c:pt idx="62">
                  <c:v>38.2879</c:v>
                </c:pt>
              </c:numCache>
            </c:numRef>
          </c:yVal>
        </c:ser>
        <c:ser>
          <c:idx val="7"/>
          <c:order val="7"/>
          <c:tx>
            <c:v>stars_m</c:v>
          </c:tx>
          <c:spPr>
            <a:ln w="38100">
              <a:solidFill>
                <a:srgbClr val="99CC00"/>
              </a:solidFill>
              <a:prstDash val="sysDash"/>
            </a:ln>
          </c:spPr>
          <c:marker>
            <c:symbol val="none"/>
          </c:marker>
          <c:xVal>
            <c:numRef>
              <c:f>stars_m!$N$2:$N$2123</c:f>
              <c:numCache>
                <c:formatCode>0.00E+00</c:formatCode>
                <c:ptCount val="2122"/>
                <c:pt idx="0">
                  <c:v>0</c:v>
                </c:pt>
                <c:pt idx="1">
                  <c:v>1.0000000000000001E-5</c:v>
                </c:pt>
                <c:pt idx="2">
                  <c:v>1.2999999999999999E-5</c:v>
                </c:pt>
                <c:pt idx="3">
                  <c:v>1.8E-5</c:v>
                </c:pt>
                <c:pt idx="4">
                  <c:v>2.5000000000000001E-5</c:v>
                </c:pt>
                <c:pt idx="5">
                  <c:v>2.6999999999999999E-5</c:v>
                </c:pt>
                <c:pt idx="6">
                  <c:v>2.6999999999999999E-5</c:v>
                </c:pt>
                <c:pt idx="7">
                  <c:v>2.8E-5</c:v>
                </c:pt>
                <c:pt idx="8">
                  <c:v>2.9E-5</c:v>
                </c:pt>
                <c:pt idx="9">
                  <c:v>3.1000000000000001E-5</c:v>
                </c:pt>
                <c:pt idx="10">
                  <c:v>3.4999999999999997E-5</c:v>
                </c:pt>
                <c:pt idx="11">
                  <c:v>4.3000000000000002E-5</c:v>
                </c:pt>
                <c:pt idx="12">
                  <c:v>5.3000000000000001E-5</c:v>
                </c:pt>
                <c:pt idx="13">
                  <c:v>6.8999999999999997E-5</c:v>
                </c:pt>
                <c:pt idx="14">
                  <c:v>7.2999999999999999E-5</c:v>
                </c:pt>
                <c:pt idx="15">
                  <c:v>7.7000000000000001E-5</c:v>
                </c:pt>
                <c:pt idx="16">
                  <c:v>7.7999999999999999E-5</c:v>
                </c:pt>
                <c:pt idx="17">
                  <c:v>7.7999999999999999E-5</c:v>
                </c:pt>
                <c:pt idx="18">
                  <c:v>8.0000000000000007E-5</c:v>
                </c:pt>
                <c:pt idx="19">
                  <c:v>8.3999999999999995E-5</c:v>
                </c:pt>
                <c:pt idx="20">
                  <c:v>9.2999999999999997E-5</c:v>
                </c:pt>
                <c:pt idx="21">
                  <c:v>1.1E-4</c:v>
                </c:pt>
                <c:pt idx="22">
                  <c:v>1.3999999999999999E-4</c:v>
                </c:pt>
                <c:pt idx="23">
                  <c:v>1.64E-4</c:v>
                </c:pt>
                <c:pt idx="24">
                  <c:v>1.7200000000000001E-4</c:v>
                </c:pt>
                <c:pt idx="25">
                  <c:v>1.74E-4</c:v>
                </c:pt>
                <c:pt idx="26">
                  <c:v>1.75E-4</c:v>
                </c:pt>
                <c:pt idx="27">
                  <c:v>1.7699999999999999E-4</c:v>
                </c:pt>
                <c:pt idx="28">
                  <c:v>1.83E-4</c:v>
                </c:pt>
                <c:pt idx="29">
                  <c:v>1.94E-4</c:v>
                </c:pt>
                <c:pt idx="30">
                  <c:v>2.1699999999999999E-4</c:v>
                </c:pt>
                <c:pt idx="31">
                  <c:v>2.61E-4</c:v>
                </c:pt>
                <c:pt idx="32">
                  <c:v>2.7399999999999999E-4</c:v>
                </c:pt>
                <c:pt idx="33">
                  <c:v>2.8600000000000001E-4</c:v>
                </c:pt>
                <c:pt idx="34">
                  <c:v>2.9100000000000003E-4</c:v>
                </c:pt>
                <c:pt idx="35">
                  <c:v>2.9599999999999998E-4</c:v>
                </c:pt>
                <c:pt idx="36">
                  <c:v>2.9799999999999998E-4</c:v>
                </c:pt>
                <c:pt idx="37">
                  <c:v>3.0200000000000002E-4</c:v>
                </c:pt>
                <c:pt idx="38">
                  <c:v>3.0299999999999999E-4</c:v>
                </c:pt>
                <c:pt idx="39">
                  <c:v>3.0499999999999999E-4</c:v>
                </c:pt>
                <c:pt idx="40">
                  <c:v>3.0699999999999998E-4</c:v>
                </c:pt>
                <c:pt idx="41">
                  <c:v>3.1E-4</c:v>
                </c:pt>
                <c:pt idx="42">
                  <c:v>3.1199999999999999E-4</c:v>
                </c:pt>
                <c:pt idx="43">
                  <c:v>3.1399999999999999E-4</c:v>
                </c:pt>
                <c:pt idx="44">
                  <c:v>3.1599999999999998E-4</c:v>
                </c:pt>
                <c:pt idx="45">
                  <c:v>3.2200000000000002E-4</c:v>
                </c:pt>
                <c:pt idx="46">
                  <c:v>3.3399999999999999E-4</c:v>
                </c:pt>
                <c:pt idx="47">
                  <c:v>3.6200000000000002E-4</c:v>
                </c:pt>
                <c:pt idx="48">
                  <c:v>4.1599999999999997E-4</c:v>
                </c:pt>
                <c:pt idx="49">
                  <c:v>4.3199999999999998E-4</c:v>
                </c:pt>
                <c:pt idx="50">
                  <c:v>4.4799999999999999E-4</c:v>
                </c:pt>
                <c:pt idx="51">
                  <c:v>4.5399999999999998E-4</c:v>
                </c:pt>
                <c:pt idx="52">
                  <c:v>4.6000000000000001E-4</c:v>
                </c:pt>
                <c:pt idx="53">
                  <c:v>4.6299999999999998E-4</c:v>
                </c:pt>
                <c:pt idx="54">
                  <c:v>4.66E-4</c:v>
                </c:pt>
                <c:pt idx="55">
                  <c:v>4.6900000000000002E-4</c:v>
                </c:pt>
                <c:pt idx="56">
                  <c:v>4.7199999999999998E-4</c:v>
                </c:pt>
                <c:pt idx="57">
                  <c:v>4.7399999999999997E-4</c:v>
                </c:pt>
                <c:pt idx="58">
                  <c:v>4.7699999999999999E-4</c:v>
                </c:pt>
                <c:pt idx="59">
                  <c:v>4.8099999999999998E-4</c:v>
                </c:pt>
                <c:pt idx="60">
                  <c:v>4.8200000000000001E-4</c:v>
                </c:pt>
                <c:pt idx="61">
                  <c:v>4.8500000000000003E-4</c:v>
                </c:pt>
                <c:pt idx="62">
                  <c:v>4.8700000000000002E-4</c:v>
                </c:pt>
                <c:pt idx="63">
                  <c:v>4.8999999999999998E-4</c:v>
                </c:pt>
                <c:pt idx="64">
                  <c:v>4.9600000000000002E-4</c:v>
                </c:pt>
                <c:pt idx="65">
                  <c:v>5.1099999999999995E-4</c:v>
                </c:pt>
                <c:pt idx="66">
                  <c:v>5.4500000000000002E-4</c:v>
                </c:pt>
                <c:pt idx="67">
                  <c:v>6.1200000000000002E-4</c:v>
                </c:pt>
                <c:pt idx="68">
                  <c:v>6.3199999999999997E-4</c:v>
                </c:pt>
                <c:pt idx="69">
                  <c:v>6.3900000000000003E-4</c:v>
                </c:pt>
                <c:pt idx="70">
                  <c:v>6.4700000000000001E-4</c:v>
                </c:pt>
                <c:pt idx="71">
                  <c:v>6.5499999999999998E-4</c:v>
                </c:pt>
                <c:pt idx="72">
                  <c:v>6.5899999999999997E-4</c:v>
                </c:pt>
                <c:pt idx="73">
                  <c:v>6.6699999999999995E-4</c:v>
                </c:pt>
                <c:pt idx="74">
                  <c:v>6.69E-4</c:v>
                </c:pt>
                <c:pt idx="75">
                  <c:v>6.7599999999999995E-4</c:v>
                </c:pt>
                <c:pt idx="76">
                  <c:v>6.7900000000000002E-4</c:v>
                </c:pt>
                <c:pt idx="77">
                  <c:v>6.8499999999999995E-4</c:v>
                </c:pt>
                <c:pt idx="78">
                  <c:v>6.87E-4</c:v>
                </c:pt>
                <c:pt idx="79">
                  <c:v>6.9200000000000002E-4</c:v>
                </c:pt>
                <c:pt idx="80">
                  <c:v>6.9800000000000005E-4</c:v>
                </c:pt>
                <c:pt idx="81">
                  <c:v>6.9999999999999999E-4</c:v>
                </c:pt>
                <c:pt idx="82">
                  <c:v>7.0500000000000001E-4</c:v>
                </c:pt>
                <c:pt idx="83">
                  <c:v>7.0699999999999995E-4</c:v>
                </c:pt>
                <c:pt idx="84">
                  <c:v>7.1000000000000002E-4</c:v>
                </c:pt>
                <c:pt idx="85">
                  <c:v>7.1199999999999996E-4</c:v>
                </c:pt>
                <c:pt idx="86">
                  <c:v>7.1500000000000003E-4</c:v>
                </c:pt>
                <c:pt idx="87">
                  <c:v>7.1900000000000002E-4</c:v>
                </c:pt>
                <c:pt idx="88">
                  <c:v>7.2199999999999999E-4</c:v>
                </c:pt>
                <c:pt idx="89">
                  <c:v>7.27E-4</c:v>
                </c:pt>
                <c:pt idx="90">
                  <c:v>7.3200000000000001E-4</c:v>
                </c:pt>
                <c:pt idx="91">
                  <c:v>7.3399999999999995E-4</c:v>
                </c:pt>
                <c:pt idx="92">
                  <c:v>7.3800000000000005E-4</c:v>
                </c:pt>
                <c:pt idx="93">
                  <c:v>7.4299999999999995E-4</c:v>
                </c:pt>
                <c:pt idx="94">
                  <c:v>7.45E-4</c:v>
                </c:pt>
                <c:pt idx="95">
                  <c:v>7.4899999999999999E-4</c:v>
                </c:pt>
                <c:pt idx="96">
                  <c:v>7.5299999999999998E-4</c:v>
                </c:pt>
                <c:pt idx="97">
                  <c:v>7.5900000000000002E-4</c:v>
                </c:pt>
                <c:pt idx="98">
                  <c:v>7.6000000000000004E-4</c:v>
                </c:pt>
                <c:pt idx="99">
                  <c:v>7.6400000000000003E-4</c:v>
                </c:pt>
                <c:pt idx="100">
                  <c:v>7.6900000000000004E-4</c:v>
                </c:pt>
                <c:pt idx="101">
                  <c:v>7.7399999999999995E-4</c:v>
                </c:pt>
                <c:pt idx="102">
                  <c:v>7.76E-4</c:v>
                </c:pt>
                <c:pt idx="103">
                  <c:v>7.7999999999999999E-4</c:v>
                </c:pt>
                <c:pt idx="104">
                  <c:v>7.8399999999999997E-4</c:v>
                </c:pt>
                <c:pt idx="105">
                  <c:v>7.8899999999999999E-4</c:v>
                </c:pt>
                <c:pt idx="106">
                  <c:v>7.9100000000000004E-4</c:v>
                </c:pt>
                <c:pt idx="107">
                  <c:v>7.9500000000000003E-4</c:v>
                </c:pt>
                <c:pt idx="108">
                  <c:v>7.9900000000000001E-4</c:v>
                </c:pt>
                <c:pt idx="109">
                  <c:v>8.0099999999999995E-4</c:v>
                </c:pt>
                <c:pt idx="110">
                  <c:v>8.0500000000000005E-4</c:v>
                </c:pt>
                <c:pt idx="111">
                  <c:v>8.0900000000000004E-4</c:v>
                </c:pt>
                <c:pt idx="112">
                  <c:v>8.1099999999999998E-4</c:v>
                </c:pt>
                <c:pt idx="113">
                  <c:v>8.1499999999999997E-4</c:v>
                </c:pt>
                <c:pt idx="114">
                  <c:v>8.2399999999999997E-4</c:v>
                </c:pt>
                <c:pt idx="115">
                  <c:v>8.43E-4</c:v>
                </c:pt>
                <c:pt idx="116">
                  <c:v>8.4999999999999995E-4</c:v>
                </c:pt>
                <c:pt idx="117">
                  <c:v>8.5800000000000004E-4</c:v>
                </c:pt>
                <c:pt idx="118">
                  <c:v>8.6600000000000002E-4</c:v>
                </c:pt>
                <c:pt idx="119">
                  <c:v>8.7600000000000004E-4</c:v>
                </c:pt>
                <c:pt idx="120">
                  <c:v>8.8000000000000003E-4</c:v>
                </c:pt>
                <c:pt idx="121">
                  <c:v>8.8800000000000001E-4</c:v>
                </c:pt>
                <c:pt idx="122">
                  <c:v>8.9800000000000004E-4</c:v>
                </c:pt>
                <c:pt idx="123">
                  <c:v>9.0200000000000002E-4</c:v>
                </c:pt>
                <c:pt idx="124">
                  <c:v>9.1E-4</c:v>
                </c:pt>
                <c:pt idx="125">
                  <c:v>9.1299999999999997E-4</c:v>
                </c:pt>
                <c:pt idx="126">
                  <c:v>9.2000000000000003E-4</c:v>
                </c:pt>
                <c:pt idx="127">
                  <c:v>9.2299999999999999E-4</c:v>
                </c:pt>
                <c:pt idx="128">
                  <c:v>9.2900000000000003E-4</c:v>
                </c:pt>
                <c:pt idx="129">
                  <c:v>9.3599999999999998E-4</c:v>
                </c:pt>
                <c:pt idx="130">
                  <c:v>9.3899999999999995E-4</c:v>
                </c:pt>
                <c:pt idx="131">
                  <c:v>9.4499999999999998E-4</c:v>
                </c:pt>
                <c:pt idx="132">
                  <c:v>9.4700000000000003E-4</c:v>
                </c:pt>
                <c:pt idx="133">
                  <c:v>9.5299999999999996E-4</c:v>
                </c:pt>
                <c:pt idx="134">
                  <c:v>9.59E-4</c:v>
                </c:pt>
                <c:pt idx="135">
                  <c:v>9.6199999999999996E-4</c:v>
                </c:pt>
                <c:pt idx="136">
                  <c:v>9.6699999999999998E-4</c:v>
                </c:pt>
                <c:pt idx="137">
                  <c:v>9.7400000000000004E-4</c:v>
                </c:pt>
                <c:pt idx="138">
                  <c:v>9.7599999999999998E-4</c:v>
                </c:pt>
                <c:pt idx="139">
                  <c:v>9.8200000000000002E-4</c:v>
                </c:pt>
                <c:pt idx="140">
                  <c:v>9.8900000000000008E-4</c:v>
                </c:pt>
                <c:pt idx="141">
                  <c:v>9.9099999999999991E-4</c:v>
                </c:pt>
                <c:pt idx="142">
                  <c:v>9.9400000000000009E-4</c:v>
                </c:pt>
                <c:pt idx="143">
                  <c:v>9.9700000000000006E-4</c:v>
                </c:pt>
                <c:pt idx="144">
                  <c:v>1E-3</c:v>
                </c:pt>
                <c:pt idx="145" formatCode="General">
                  <c:v>1.005E-3</c:v>
                </c:pt>
                <c:pt idx="146" formatCode="General">
                  <c:v>1.01E-3</c:v>
                </c:pt>
                <c:pt idx="147" formatCode="General">
                  <c:v>1.016E-3</c:v>
                </c:pt>
                <c:pt idx="148" formatCode="General">
                  <c:v>1.018E-3</c:v>
                </c:pt>
                <c:pt idx="149" formatCode="General">
                  <c:v>1.023E-3</c:v>
                </c:pt>
                <c:pt idx="150" formatCode="General">
                  <c:v>1.0280000000000001E-3</c:v>
                </c:pt>
                <c:pt idx="151" formatCode="General">
                  <c:v>1.031E-3</c:v>
                </c:pt>
                <c:pt idx="152" formatCode="General">
                  <c:v>1.036E-3</c:v>
                </c:pt>
                <c:pt idx="153" formatCode="General">
                  <c:v>1.0380000000000001E-3</c:v>
                </c:pt>
                <c:pt idx="154" formatCode="General">
                  <c:v>1.042E-3</c:v>
                </c:pt>
                <c:pt idx="155" formatCode="General">
                  <c:v>1.047E-3</c:v>
                </c:pt>
                <c:pt idx="156" formatCode="General">
                  <c:v>1.049E-3</c:v>
                </c:pt>
                <c:pt idx="157" formatCode="General">
                  <c:v>1.054E-3</c:v>
                </c:pt>
                <c:pt idx="158" formatCode="General">
                  <c:v>1.0560000000000001E-3</c:v>
                </c:pt>
                <c:pt idx="159" formatCode="General">
                  <c:v>1.06E-3</c:v>
                </c:pt>
                <c:pt idx="160" formatCode="General">
                  <c:v>1.0640000000000001E-3</c:v>
                </c:pt>
                <c:pt idx="161" formatCode="General">
                  <c:v>1.07E-3</c:v>
                </c:pt>
                <c:pt idx="162" formatCode="General">
                  <c:v>1.072E-3</c:v>
                </c:pt>
                <c:pt idx="163" formatCode="General">
                  <c:v>1.077E-3</c:v>
                </c:pt>
                <c:pt idx="164" formatCode="General">
                  <c:v>1.0820000000000001E-3</c:v>
                </c:pt>
                <c:pt idx="165" formatCode="General">
                  <c:v>1.0839999999999999E-3</c:v>
                </c:pt>
                <c:pt idx="166" formatCode="General">
                  <c:v>1.0889999999999999E-3</c:v>
                </c:pt>
                <c:pt idx="167" formatCode="General">
                  <c:v>1.0950000000000001E-3</c:v>
                </c:pt>
                <c:pt idx="168" formatCode="General">
                  <c:v>1.0970000000000001E-3</c:v>
                </c:pt>
                <c:pt idx="169" formatCode="General">
                  <c:v>1.1019999999999999E-3</c:v>
                </c:pt>
                <c:pt idx="170" formatCode="General">
                  <c:v>1.1069999999999999E-3</c:v>
                </c:pt>
                <c:pt idx="171" formatCode="General">
                  <c:v>1.1100000000000001E-3</c:v>
                </c:pt>
                <c:pt idx="172" formatCode="General">
                  <c:v>1.1119999999999999E-3</c:v>
                </c:pt>
                <c:pt idx="173" formatCode="General">
                  <c:v>1.1150000000000001E-3</c:v>
                </c:pt>
                <c:pt idx="174" formatCode="General">
                  <c:v>1.1180000000000001E-3</c:v>
                </c:pt>
                <c:pt idx="175" formatCode="General">
                  <c:v>1.122E-3</c:v>
                </c:pt>
                <c:pt idx="176" formatCode="General">
                  <c:v>1.127E-3</c:v>
                </c:pt>
                <c:pt idx="177" formatCode="General">
                  <c:v>1.1280000000000001E-3</c:v>
                </c:pt>
                <c:pt idx="178" formatCode="General">
                  <c:v>1.1329999999999999E-3</c:v>
                </c:pt>
                <c:pt idx="179" formatCode="General">
                  <c:v>1.142E-3</c:v>
                </c:pt>
                <c:pt idx="180" formatCode="General">
                  <c:v>1.145E-3</c:v>
                </c:pt>
                <c:pt idx="181" formatCode="General">
                  <c:v>1.1529999999999999E-3</c:v>
                </c:pt>
                <c:pt idx="182" formatCode="General">
                  <c:v>1.157E-3</c:v>
                </c:pt>
                <c:pt idx="183" formatCode="General">
                  <c:v>1.1640000000000001E-3</c:v>
                </c:pt>
                <c:pt idx="184" formatCode="General">
                  <c:v>1.1720000000000001E-3</c:v>
                </c:pt>
                <c:pt idx="185" formatCode="General">
                  <c:v>1.175E-3</c:v>
                </c:pt>
                <c:pt idx="186" formatCode="General">
                  <c:v>1.1820000000000001E-3</c:v>
                </c:pt>
                <c:pt idx="187" formatCode="General">
                  <c:v>1.1850000000000001E-3</c:v>
                </c:pt>
                <c:pt idx="188" formatCode="General">
                  <c:v>1.191E-3</c:v>
                </c:pt>
                <c:pt idx="189" formatCode="General">
                  <c:v>1.199E-3</c:v>
                </c:pt>
                <c:pt idx="190" formatCode="General">
                  <c:v>1.201E-3</c:v>
                </c:pt>
                <c:pt idx="191" formatCode="General">
                  <c:v>1.2080000000000001E-3</c:v>
                </c:pt>
                <c:pt idx="192" formatCode="General">
                  <c:v>1.2149999999999999E-3</c:v>
                </c:pt>
                <c:pt idx="193" formatCode="General">
                  <c:v>1.2179999999999999E-3</c:v>
                </c:pt>
                <c:pt idx="194" formatCode="General">
                  <c:v>1.224E-3</c:v>
                </c:pt>
                <c:pt idx="195" formatCode="General">
                  <c:v>1.232E-3</c:v>
                </c:pt>
                <c:pt idx="196" formatCode="General">
                  <c:v>1.235E-3</c:v>
                </c:pt>
                <c:pt idx="197" formatCode="General">
                  <c:v>1.2409999999999999E-3</c:v>
                </c:pt>
                <c:pt idx="198" formatCode="General">
                  <c:v>1.2489999999999999E-3</c:v>
                </c:pt>
                <c:pt idx="199" formatCode="General">
                  <c:v>1.2520000000000001E-3</c:v>
                </c:pt>
                <c:pt idx="200" formatCode="General">
                  <c:v>1.258E-3</c:v>
                </c:pt>
                <c:pt idx="201" formatCode="General">
                  <c:v>1.261E-3</c:v>
                </c:pt>
                <c:pt idx="202" formatCode="General">
                  <c:v>1.2639999999999999E-3</c:v>
                </c:pt>
                <c:pt idx="203" formatCode="General">
                  <c:v>1.271E-3</c:v>
                </c:pt>
                <c:pt idx="204" formatCode="General">
                  <c:v>1.273E-3</c:v>
                </c:pt>
                <c:pt idx="205" formatCode="General">
                  <c:v>1.279E-3</c:v>
                </c:pt>
                <c:pt idx="206" formatCode="General">
                  <c:v>1.281E-3</c:v>
                </c:pt>
                <c:pt idx="207" formatCode="General">
                  <c:v>1.286E-3</c:v>
                </c:pt>
                <c:pt idx="208" formatCode="General">
                  <c:v>1.292E-3</c:v>
                </c:pt>
                <c:pt idx="209" formatCode="General">
                  <c:v>1.294E-3</c:v>
                </c:pt>
                <c:pt idx="210" formatCode="General">
                  <c:v>1.2999999999999999E-3</c:v>
                </c:pt>
                <c:pt idx="211" formatCode="General">
                  <c:v>1.3060000000000001E-3</c:v>
                </c:pt>
                <c:pt idx="212" formatCode="General">
                  <c:v>1.3129999999999999E-3</c:v>
                </c:pt>
                <c:pt idx="213" formatCode="General">
                  <c:v>1.315E-3</c:v>
                </c:pt>
                <c:pt idx="214" formatCode="General">
                  <c:v>1.322E-3</c:v>
                </c:pt>
                <c:pt idx="215" formatCode="General">
                  <c:v>1.3290000000000001E-3</c:v>
                </c:pt>
                <c:pt idx="216" formatCode="General">
                  <c:v>1.3309999999999999E-3</c:v>
                </c:pt>
                <c:pt idx="217" formatCode="General">
                  <c:v>1.338E-3</c:v>
                </c:pt>
                <c:pt idx="218" formatCode="General">
                  <c:v>1.3450000000000001E-3</c:v>
                </c:pt>
                <c:pt idx="219" formatCode="General">
                  <c:v>1.348E-3</c:v>
                </c:pt>
                <c:pt idx="220" formatCode="General">
                  <c:v>1.354E-3</c:v>
                </c:pt>
                <c:pt idx="221" formatCode="General">
                  <c:v>1.356E-3</c:v>
                </c:pt>
                <c:pt idx="222" formatCode="General">
                  <c:v>1.3619999999999999E-3</c:v>
                </c:pt>
                <c:pt idx="223" formatCode="General">
                  <c:v>1.364E-3</c:v>
                </c:pt>
                <c:pt idx="224" formatCode="General">
                  <c:v>1.369E-3</c:v>
                </c:pt>
                <c:pt idx="225" formatCode="General">
                  <c:v>1.3749999999999999E-3</c:v>
                </c:pt>
                <c:pt idx="226" formatCode="General">
                  <c:v>1.377E-3</c:v>
                </c:pt>
                <c:pt idx="227" formatCode="General">
                  <c:v>1.3829999999999999E-3</c:v>
                </c:pt>
                <c:pt idx="228" formatCode="General">
                  <c:v>1.3860000000000001E-3</c:v>
                </c:pt>
                <c:pt idx="229" formatCode="General">
                  <c:v>1.389E-3</c:v>
                </c:pt>
                <c:pt idx="230" formatCode="General">
                  <c:v>1.392E-3</c:v>
                </c:pt>
                <c:pt idx="231" formatCode="General">
                  <c:v>1.397E-3</c:v>
                </c:pt>
                <c:pt idx="232" formatCode="General">
                  <c:v>1.4009999999999999E-3</c:v>
                </c:pt>
                <c:pt idx="233" formatCode="General">
                  <c:v>1.407E-3</c:v>
                </c:pt>
                <c:pt idx="234" formatCode="General">
                  <c:v>1.4090000000000001E-3</c:v>
                </c:pt>
                <c:pt idx="235" formatCode="General">
                  <c:v>1.4139999999999999E-3</c:v>
                </c:pt>
                <c:pt idx="236" formatCode="General">
                  <c:v>1.4159999999999999E-3</c:v>
                </c:pt>
                <c:pt idx="237" formatCode="General">
                  <c:v>1.42E-3</c:v>
                </c:pt>
                <c:pt idx="238" formatCode="General">
                  <c:v>1.4250000000000001E-3</c:v>
                </c:pt>
                <c:pt idx="239" formatCode="General">
                  <c:v>1.431E-3</c:v>
                </c:pt>
                <c:pt idx="240" formatCode="General">
                  <c:v>1.438E-3</c:v>
                </c:pt>
                <c:pt idx="241" formatCode="General">
                  <c:v>1.446E-3</c:v>
                </c:pt>
                <c:pt idx="242" formatCode="General">
                  <c:v>1.454E-3</c:v>
                </c:pt>
                <c:pt idx="243" formatCode="General">
                  <c:v>1.4580000000000001E-3</c:v>
                </c:pt>
                <c:pt idx="244" formatCode="General">
                  <c:v>1.4660000000000001E-3</c:v>
                </c:pt>
                <c:pt idx="245" formatCode="General">
                  <c:v>1.475E-3</c:v>
                </c:pt>
                <c:pt idx="246" formatCode="General">
                  <c:v>1.4779999999999999E-3</c:v>
                </c:pt>
                <c:pt idx="247" formatCode="General">
                  <c:v>1.4859999999999999E-3</c:v>
                </c:pt>
                <c:pt idx="248" formatCode="General">
                  <c:v>1.4890000000000001E-3</c:v>
                </c:pt>
                <c:pt idx="249" formatCode="General">
                  <c:v>1.4920000000000001E-3</c:v>
                </c:pt>
                <c:pt idx="250" formatCode="General">
                  <c:v>1.5E-3</c:v>
                </c:pt>
                <c:pt idx="251" formatCode="General">
                  <c:v>1.503E-3</c:v>
                </c:pt>
                <c:pt idx="252" formatCode="General">
                  <c:v>1.5100000000000001E-3</c:v>
                </c:pt>
                <c:pt idx="253" formatCode="General">
                  <c:v>1.518E-3</c:v>
                </c:pt>
                <c:pt idx="254" formatCode="General">
                  <c:v>1.521E-3</c:v>
                </c:pt>
                <c:pt idx="255" formatCode="General">
                  <c:v>1.5280000000000001E-3</c:v>
                </c:pt>
                <c:pt idx="256" formatCode="General">
                  <c:v>1.536E-3</c:v>
                </c:pt>
                <c:pt idx="257" formatCode="General">
                  <c:v>1.5449999999999999E-3</c:v>
                </c:pt>
                <c:pt idx="258" formatCode="General">
                  <c:v>1.549E-3</c:v>
                </c:pt>
                <c:pt idx="259" formatCode="General">
                  <c:v>1.557E-3</c:v>
                </c:pt>
                <c:pt idx="260" formatCode="General">
                  <c:v>1.5659999999999999E-3</c:v>
                </c:pt>
                <c:pt idx="261" formatCode="General">
                  <c:v>1.57E-3</c:v>
                </c:pt>
                <c:pt idx="262" formatCode="General">
                  <c:v>1.578E-3</c:v>
                </c:pt>
                <c:pt idx="263" formatCode="General">
                  <c:v>1.5870000000000001E-3</c:v>
                </c:pt>
                <c:pt idx="264" formatCode="General">
                  <c:v>1.591E-3</c:v>
                </c:pt>
                <c:pt idx="265" formatCode="General">
                  <c:v>1.5989999999999999E-3</c:v>
                </c:pt>
                <c:pt idx="266" formatCode="General">
                  <c:v>1.609E-3</c:v>
                </c:pt>
                <c:pt idx="267" formatCode="General">
                  <c:v>1.6119999999999999E-3</c:v>
                </c:pt>
                <c:pt idx="268" formatCode="General">
                  <c:v>1.621E-3</c:v>
                </c:pt>
                <c:pt idx="269" formatCode="General">
                  <c:v>1.6299999999999999E-3</c:v>
                </c:pt>
                <c:pt idx="270" formatCode="General">
                  <c:v>1.634E-3</c:v>
                </c:pt>
                <c:pt idx="271" formatCode="General">
                  <c:v>1.6379999999999999E-3</c:v>
                </c:pt>
                <c:pt idx="272" formatCode="General">
                  <c:v>1.6429999999999999E-3</c:v>
                </c:pt>
                <c:pt idx="273" formatCode="General">
                  <c:v>1.6490000000000001E-3</c:v>
                </c:pt>
                <c:pt idx="274" formatCode="General">
                  <c:v>1.655E-3</c:v>
                </c:pt>
                <c:pt idx="275" formatCode="General">
                  <c:v>1.658E-3</c:v>
                </c:pt>
                <c:pt idx="276" formatCode="General">
                  <c:v>1.663E-3</c:v>
                </c:pt>
                <c:pt idx="277" formatCode="General">
                  <c:v>1.67E-3</c:v>
                </c:pt>
                <c:pt idx="278" formatCode="General">
                  <c:v>1.673E-3</c:v>
                </c:pt>
                <c:pt idx="279" formatCode="General">
                  <c:v>1.6789999999999999E-3</c:v>
                </c:pt>
                <c:pt idx="280" formatCode="General">
                  <c:v>1.686E-3</c:v>
                </c:pt>
                <c:pt idx="281" formatCode="General">
                  <c:v>1.688E-3</c:v>
                </c:pt>
                <c:pt idx="282" formatCode="General">
                  <c:v>1.694E-3</c:v>
                </c:pt>
                <c:pt idx="283" formatCode="General">
                  <c:v>1.701E-3</c:v>
                </c:pt>
                <c:pt idx="284" formatCode="General">
                  <c:v>1.704E-3</c:v>
                </c:pt>
                <c:pt idx="285" formatCode="General">
                  <c:v>1.7099999999999999E-3</c:v>
                </c:pt>
                <c:pt idx="286" formatCode="General">
                  <c:v>1.7179999999999999E-3</c:v>
                </c:pt>
                <c:pt idx="287" formatCode="General">
                  <c:v>1.7210000000000001E-3</c:v>
                </c:pt>
                <c:pt idx="288" formatCode="General">
                  <c:v>1.727E-3</c:v>
                </c:pt>
                <c:pt idx="289" formatCode="General">
                  <c:v>1.7290000000000001E-3</c:v>
                </c:pt>
                <c:pt idx="290" formatCode="General">
                  <c:v>1.735E-3</c:v>
                </c:pt>
                <c:pt idx="291" formatCode="General">
                  <c:v>1.7420000000000001E-3</c:v>
                </c:pt>
                <c:pt idx="292" formatCode="General">
                  <c:v>1.7440000000000001E-3</c:v>
                </c:pt>
                <c:pt idx="293" formatCode="General">
                  <c:v>1.75E-3</c:v>
                </c:pt>
                <c:pt idx="294" formatCode="General">
                  <c:v>1.7570000000000001E-3</c:v>
                </c:pt>
                <c:pt idx="295" formatCode="General">
                  <c:v>1.7600000000000001E-3</c:v>
                </c:pt>
                <c:pt idx="296" formatCode="General">
                  <c:v>1.766E-3</c:v>
                </c:pt>
                <c:pt idx="297" formatCode="General">
                  <c:v>1.768E-3</c:v>
                </c:pt>
                <c:pt idx="298" formatCode="General">
                  <c:v>1.7730000000000001E-3</c:v>
                </c:pt>
                <c:pt idx="299" formatCode="General">
                  <c:v>1.779E-3</c:v>
                </c:pt>
                <c:pt idx="300" formatCode="General">
                  <c:v>1.7819999999999999E-3</c:v>
                </c:pt>
                <c:pt idx="301" formatCode="General">
                  <c:v>1.787E-3</c:v>
                </c:pt>
                <c:pt idx="302" formatCode="General">
                  <c:v>1.794E-3</c:v>
                </c:pt>
                <c:pt idx="303" formatCode="General">
                  <c:v>1.7960000000000001E-3</c:v>
                </c:pt>
                <c:pt idx="304" formatCode="General">
                  <c:v>1.802E-3</c:v>
                </c:pt>
                <c:pt idx="305" formatCode="General">
                  <c:v>1.8090000000000001E-3</c:v>
                </c:pt>
                <c:pt idx="306" formatCode="General">
                  <c:v>1.8109999999999999E-3</c:v>
                </c:pt>
                <c:pt idx="307" formatCode="General">
                  <c:v>1.817E-3</c:v>
                </c:pt>
                <c:pt idx="308" formatCode="General">
                  <c:v>1.8190000000000001E-3</c:v>
                </c:pt>
                <c:pt idx="309" formatCode="General">
                  <c:v>1.825E-3</c:v>
                </c:pt>
                <c:pt idx="310" formatCode="General">
                  <c:v>1.83E-3</c:v>
                </c:pt>
                <c:pt idx="311" formatCode="General">
                  <c:v>1.8370000000000001E-3</c:v>
                </c:pt>
                <c:pt idx="312" formatCode="General">
                  <c:v>1.8450000000000001E-3</c:v>
                </c:pt>
                <c:pt idx="313" formatCode="General">
                  <c:v>1.848E-3</c:v>
                </c:pt>
                <c:pt idx="314" formatCode="General">
                  <c:v>1.8550000000000001E-3</c:v>
                </c:pt>
                <c:pt idx="315" formatCode="General">
                  <c:v>1.864E-3</c:v>
                </c:pt>
                <c:pt idx="316" formatCode="General">
                  <c:v>1.867E-3</c:v>
                </c:pt>
                <c:pt idx="317" formatCode="General">
                  <c:v>1.874E-3</c:v>
                </c:pt>
                <c:pt idx="318" formatCode="General">
                  <c:v>1.882E-3</c:v>
                </c:pt>
                <c:pt idx="319" formatCode="General">
                  <c:v>1.8860000000000001E-3</c:v>
                </c:pt>
                <c:pt idx="320" formatCode="General">
                  <c:v>1.8929999999999999E-3</c:v>
                </c:pt>
                <c:pt idx="321" formatCode="General">
                  <c:v>1.9009999999999999E-3</c:v>
                </c:pt>
                <c:pt idx="322" formatCode="General">
                  <c:v>1.905E-3</c:v>
                </c:pt>
                <c:pt idx="323" formatCode="General">
                  <c:v>1.9120000000000001E-3</c:v>
                </c:pt>
                <c:pt idx="324" formatCode="General">
                  <c:v>1.921E-3</c:v>
                </c:pt>
                <c:pt idx="325" formatCode="General">
                  <c:v>1.9239999999999999E-3</c:v>
                </c:pt>
                <c:pt idx="326" formatCode="General">
                  <c:v>1.928E-3</c:v>
                </c:pt>
                <c:pt idx="327" formatCode="General">
                  <c:v>1.933E-3</c:v>
                </c:pt>
                <c:pt idx="328" formatCode="General">
                  <c:v>1.9380000000000001E-3</c:v>
                </c:pt>
                <c:pt idx="329" formatCode="General">
                  <c:v>1.9400000000000001E-3</c:v>
                </c:pt>
                <c:pt idx="330" formatCode="General">
                  <c:v>1.944E-3</c:v>
                </c:pt>
                <c:pt idx="331" formatCode="General">
                  <c:v>1.9499999999999999E-3</c:v>
                </c:pt>
                <c:pt idx="332" formatCode="General">
                  <c:v>1.9559999999999998E-3</c:v>
                </c:pt>
                <c:pt idx="333" formatCode="General">
                  <c:v>1.9629999999999999E-3</c:v>
                </c:pt>
                <c:pt idx="334" formatCode="General">
                  <c:v>1.9710000000000001E-3</c:v>
                </c:pt>
                <c:pt idx="335" formatCode="General">
                  <c:v>1.9810000000000001E-3</c:v>
                </c:pt>
                <c:pt idx="336" formatCode="General">
                  <c:v>1.9840000000000001E-3</c:v>
                </c:pt>
                <c:pt idx="337" formatCode="General">
                  <c:v>1.9919999999999998E-3</c:v>
                </c:pt>
                <c:pt idx="338" formatCode="General">
                  <c:v>2.0010000000000002E-3</c:v>
                </c:pt>
                <c:pt idx="339" formatCode="General">
                  <c:v>2.0040000000000001E-3</c:v>
                </c:pt>
                <c:pt idx="340" formatCode="General">
                  <c:v>2.0119999999999999E-3</c:v>
                </c:pt>
                <c:pt idx="341" formatCode="General">
                  <c:v>2.0209999999999998E-3</c:v>
                </c:pt>
                <c:pt idx="342" formatCode="General">
                  <c:v>2.0300000000000001E-3</c:v>
                </c:pt>
                <c:pt idx="343" formatCode="General">
                  <c:v>2.0330000000000001E-3</c:v>
                </c:pt>
                <c:pt idx="344" formatCode="General">
                  <c:v>2.0400000000000001E-3</c:v>
                </c:pt>
                <c:pt idx="345" formatCode="General">
                  <c:v>2.049E-3</c:v>
                </c:pt>
                <c:pt idx="346" formatCode="General">
                  <c:v>2.0579999999999999E-3</c:v>
                </c:pt>
                <c:pt idx="347" formatCode="General">
                  <c:v>2.0609999999999999E-3</c:v>
                </c:pt>
                <c:pt idx="348" formatCode="General">
                  <c:v>2.068E-3</c:v>
                </c:pt>
                <c:pt idx="349" formatCode="General">
                  <c:v>2.0760000000000002E-3</c:v>
                </c:pt>
                <c:pt idx="350" formatCode="General">
                  <c:v>2.0790000000000001E-3</c:v>
                </c:pt>
                <c:pt idx="351" formatCode="General">
                  <c:v>2.0860000000000002E-3</c:v>
                </c:pt>
                <c:pt idx="352" formatCode="General">
                  <c:v>2.0939999999999999E-3</c:v>
                </c:pt>
                <c:pt idx="353" formatCode="General">
                  <c:v>2.0969999999999999E-3</c:v>
                </c:pt>
                <c:pt idx="354" formatCode="General">
                  <c:v>2.104E-3</c:v>
                </c:pt>
                <c:pt idx="355" formatCode="General">
                  <c:v>2.111E-3</c:v>
                </c:pt>
                <c:pt idx="356" formatCode="General">
                  <c:v>2.114E-3</c:v>
                </c:pt>
                <c:pt idx="357" formatCode="General">
                  <c:v>2.1210000000000001E-3</c:v>
                </c:pt>
                <c:pt idx="358" formatCode="General">
                  <c:v>2.1289999999999998E-3</c:v>
                </c:pt>
                <c:pt idx="359" formatCode="General">
                  <c:v>2.1310000000000001E-3</c:v>
                </c:pt>
                <c:pt idx="360" formatCode="General">
                  <c:v>2.1380000000000001E-3</c:v>
                </c:pt>
                <c:pt idx="361" formatCode="General">
                  <c:v>2.1459999999999999E-3</c:v>
                </c:pt>
                <c:pt idx="362" formatCode="General">
                  <c:v>2.1540000000000001E-3</c:v>
                </c:pt>
                <c:pt idx="363" formatCode="General">
                  <c:v>2.1640000000000001E-3</c:v>
                </c:pt>
                <c:pt idx="364" formatCode="General">
                  <c:v>2.1749999999999999E-3</c:v>
                </c:pt>
                <c:pt idx="365" formatCode="General">
                  <c:v>2.1789999999999999E-3</c:v>
                </c:pt>
                <c:pt idx="366" formatCode="General">
                  <c:v>2.189E-3</c:v>
                </c:pt>
                <c:pt idx="367" formatCode="General">
                  <c:v>2.2000000000000001E-3</c:v>
                </c:pt>
                <c:pt idx="368" formatCode="General">
                  <c:v>2.2039999999999998E-3</c:v>
                </c:pt>
                <c:pt idx="369" formatCode="General">
                  <c:v>2.2139999999999998E-3</c:v>
                </c:pt>
                <c:pt idx="370" formatCode="General">
                  <c:v>2.225E-3</c:v>
                </c:pt>
                <c:pt idx="371" formatCode="General">
                  <c:v>2.2290000000000001E-3</c:v>
                </c:pt>
                <c:pt idx="372" formatCode="General">
                  <c:v>2.238E-3</c:v>
                </c:pt>
                <c:pt idx="373" formatCode="General">
                  <c:v>2.2490000000000001E-3</c:v>
                </c:pt>
                <c:pt idx="374" formatCode="General">
                  <c:v>2.2529999999999998E-3</c:v>
                </c:pt>
                <c:pt idx="375" formatCode="General">
                  <c:v>2.2629999999999998E-3</c:v>
                </c:pt>
                <c:pt idx="376" formatCode="General">
                  <c:v>2.274E-3</c:v>
                </c:pt>
                <c:pt idx="377" formatCode="General">
                  <c:v>2.2780000000000001E-3</c:v>
                </c:pt>
                <c:pt idx="378" formatCode="General">
                  <c:v>2.2880000000000001E-3</c:v>
                </c:pt>
                <c:pt idx="379" formatCode="General">
                  <c:v>2.2910000000000001E-3</c:v>
                </c:pt>
                <c:pt idx="380" formatCode="General">
                  <c:v>2.3E-3</c:v>
                </c:pt>
                <c:pt idx="381" formatCode="General">
                  <c:v>2.31E-3</c:v>
                </c:pt>
                <c:pt idx="382" formatCode="General">
                  <c:v>2.3140000000000001E-3</c:v>
                </c:pt>
                <c:pt idx="383" formatCode="General">
                  <c:v>2.3180000000000002E-3</c:v>
                </c:pt>
                <c:pt idx="384" formatCode="General">
                  <c:v>2.323E-3</c:v>
                </c:pt>
                <c:pt idx="385" formatCode="General">
                  <c:v>2.3289999999999999E-3</c:v>
                </c:pt>
                <c:pt idx="386" formatCode="General">
                  <c:v>2.3310000000000002E-3</c:v>
                </c:pt>
                <c:pt idx="387" formatCode="General">
                  <c:v>2.336E-3</c:v>
                </c:pt>
                <c:pt idx="388" formatCode="General">
                  <c:v>2.3419999999999999E-3</c:v>
                </c:pt>
                <c:pt idx="389" formatCode="General">
                  <c:v>2.349E-3</c:v>
                </c:pt>
                <c:pt idx="390" formatCode="General">
                  <c:v>2.3570000000000002E-3</c:v>
                </c:pt>
                <c:pt idx="391" formatCode="General">
                  <c:v>2.366E-3</c:v>
                </c:pt>
                <c:pt idx="392" formatCode="General">
                  <c:v>2.3700000000000001E-3</c:v>
                </c:pt>
                <c:pt idx="393" formatCode="General">
                  <c:v>2.3779999999999999E-3</c:v>
                </c:pt>
                <c:pt idx="394" formatCode="General">
                  <c:v>2.3869999999999998E-3</c:v>
                </c:pt>
                <c:pt idx="395" formatCode="General">
                  <c:v>2.3909999999999999E-3</c:v>
                </c:pt>
                <c:pt idx="396" formatCode="General">
                  <c:v>2.3990000000000001E-3</c:v>
                </c:pt>
                <c:pt idx="397" formatCode="General">
                  <c:v>2.4090000000000001E-3</c:v>
                </c:pt>
                <c:pt idx="398" formatCode="General">
                  <c:v>2.4130000000000002E-3</c:v>
                </c:pt>
                <c:pt idx="399" formatCode="General">
                  <c:v>2.421E-3</c:v>
                </c:pt>
                <c:pt idx="400" formatCode="General">
                  <c:v>2.4250000000000001E-3</c:v>
                </c:pt>
                <c:pt idx="401" formatCode="General">
                  <c:v>2.4320000000000001E-3</c:v>
                </c:pt>
                <c:pt idx="402" formatCode="General">
                  <c:v>2.441E-3</c:v>
                </c:pt>
                <c:pt idx="403" formatCode="General">
                  <c:v>2.444E-3</c:v>
                </c:pt>
                <c:pt idx="404" formatCode="General">
                  <c:v>2.4520000000000002E-3</c:v>
                </c:pt>
                <c:pt idx="405" formatCode="General">
                  <c:v>2.4610000000000001E-3</c:v>
                </c:pt>
                <c:pt idx="406" formatCode="General">
                  <c:v>2.4650000000000002E-3</c:v>
                </c:pt>
                <c:pt idx="407" formatCode="General">
                  <c:v>2.4729999999999999E-3</c:v>
                </c:pt>
                <c:pt idx="408" formatCode="General">
                  <c:v>2.4759999999999999E-3</c:v>
                </c:pt>
                <c:pt idx="409" formatCode="General">
                  <c:v>2.483E-3</c:v>
                </c:pt>
                <c:pt idx="410" formatCode="General">
                  <c:v>2.4919999999999999E-3</c:v>
                </c:pt>
                <c:pt idx="411" formatCode="General">
                  <c:v>2.4949999999999998E-3</c:v>
                </c:pt>
                <c:pt idx="412" formatCode="General">
                  <c:v>2.503E-3</c:v>
                </c:pt>
                <c:pt idx="413" formatCode="General">
                  <c:v>2.5110000000000002E-3</c:v>
                </c:pt>
                <c:pt idx="414" formatCode="General">
                  <c:v>2.5149999999999999E-3</c:v>
                </c:pt>
                <c:pt idx="415" formatCode="General">
                  <c:v>2.5219999999999999E-3</c:v>
                </c:pt>
                <c:pt idx="416" formatCode="General">
                  <c:v>2.5309999999999998E-3</c:v>
                </c:pt>
                <c:pt idx="417" formatCode="General">
                  <c:v>2.5349999999999999E-3</c:v>
                </c:pt>
                <c:pt idx="418" formatCode="General">
                  <c:v>2.5430000000000001E-3</c:v>
                </c:pt>
                <c:pt idx="419" formatCode="General">
                  <c:v>2.5460000000000001E-3</c:v>
                </c:pt>
                <c:pt idx="420" formatCode="General">
                  <c:v>2.5530000000000001E-3</c:v>
                </c:pt>
                <c:pt idx="421" formatCode="General">
                  <c:v>2.5560000000000001E-3</c:v>
                </c:pt>
                <c:pt idx="422" formatCode="General">
                  <c:v>2.562E-3</c:v>
                </c:pt>
                <c:pt idx="423" formatCode="General">
                  <c:v>2.5699999999999998E-3</c:v>
                </c:pt>
                <c:pt idx="424" formatCode="General">
                  <c:v>2.578E-3</c:v>
                </c:pt>
                <c:pt idx="425" formatCode="General">
                  <c:v>2.588E-3</c:v>
                </c:pt>
                <c:pt idx="426" formatCode="General">
                  <c:v>2.5990000000000002E-3</c:v>
                </c:pt>
                <c:pt idx="427" formatCode="General">
                  <c:v>2.604E-3</c:v>
                </c:pt>
                <c:pt idx="428" formatCode="General">
                  <c:v>2.614E-3</c:v>
                </c:pt>
                <c:pt idx="429" formatCode="General">
                  <c:v>2.6259999999999999E-3</c:v>
                </c:pt>
                <c:pt idx="430" formatCode="General">
                  <c:v>2.63E-3</c:v>
                </c:pt>
                <c:pt idx="431" formatCode="General">
                  <c:v>2.6410000000000001E-3</c:v>
                </c:pt>
                <c:pt idx="432" formatCode="General">
                  <c:v>2.653E-3</c:v>
                </c:pt>
                <c:pt idx="433" formatCode="General">
                  <c:v>2.6570000000000001E-3</c:v>
                </c:pt>
                <c:pt idx="434" formatCode="General">
                  <c:v>2.6679999999999998E-3</c:v>
                </c:pt>
                <c:pt idx="435" formatCode="General">
                  <c:v>2.6719999999999999E-3</c:v>
                </c:pt>
                <c:pt idx="436" formatCode="General">
                  <c:v>2.6809999999999998E-3</c:v>
                </c:pt>
                <c:pt idx="437" formatCode="General">
                  <c:v>2.6919999999999999E-3</c:v>
                </c:pt>
                <c:pt idx="438" formatCode="General">
                  <c:v>2.696E-3</c:v>
                </c:pt>
                <c:pt idx="439" formatCode="General">
                  <c:v>2.7060000000000001E-3</c:v>
                </c:pt>
                <c:pt idx="440" formatCode="General">
                  <c:v>2.7169999999999998E-3</c:v>
                </c:pt>
                <c:pt idx="441" formatCode="General">
                  <c:v>2.722E-3</c:v>
                </c:pt>
                <c:pt idx="442" formatCode="General">
                  <c:v>2.7269999999999998E-3</c:v>
                </c:pt>
                <c:pt idx="443" formatCode="General">
                  <c:v>2.7320000000000001E-3</c:v>
                </c:pt>
                <c:pt idx="444" formatCode="General">
                  <c:v>2.7390000000000001E-3</c:v>
                </c:pt>
                <c:pt idx="445" formatCode="General">
                  <c:v>2.7420000000000001E-3</c:v>
                </c:pt>
                <c:pt idx="446" formatCode="General">
                  <c:v>2.748E-3</c:v>
                </c:pt>
                <c:pt idx="447" formatCode="General">
                  <c:v>2.7550000000000001E-3</c:v>
                </c:pt>
                <c:pt idx="448" formatCode="General">
                  <c:v>2.7629999999999998E-3</c:v>
                </c:pt>
                <c:pt idx="449" formatCode="General">
                  <c:v>2.7720000000000002E-3</c:v>
                </c:pt>
                <c:pt idx="450" formatCode="General">
                  <c:v>2.7759999999999998E-3</c:v>
                </c:pt>
                <c:pt idx="451" formatCode="General">
                  <c:v>2.784E-3</c:v>
                </c:pt>
                <c:pt idx="452" formatCode="General">
                  <c:v>2.794E-3</c:v>
                </c:pt>
                <c:pt idx="453" formatCode="General">
                  <c:v>2.7980000000000001E-3</c:v>
                </c:pt>
                <c:pt idx="454" formatCode="General">
                  <c:v>2.8059999999999999E-3</c:v>
                </c:pt>
                <c:pt idx="455" formatCode="General">
                  <c:v>2.81E-3</c:v>
                </c:pt>
                <c:pt idx="456" formatCode="General">
                  <c:v>2.8170000000000001E-3</c:v>
                </c:pt>
                <c:pt idx="457" formatCode="General">
                  <c:v>2.826E-3</c:v>
                </c:pt>
                <c:pt idx="458" formatCode="General">
                  <c:v>2.8300000000000001E-3</c:v>
                </c:pt>
                <c:pt idx="459" formatCode="General">
                  <c:v>2.8379999999999998E-3</c:v>
                </c:pt>
                <c:pt idx="460" formatCode="General">
                  <c:v>2.8470000000000001E-3</c:v>
                </c:pt>
                <c:pt idx="461" formatCode="General">
                  <c:v>2.8509999999999998E-3</c:v>
                </c:pt>
                <c:pt idx="462" formatCode="General">
                  <c:v>2.859E-3</c:v>
                </c:pt>
                <c:pt idx="463" formatCode="General">
                  <c:v>2.862E-3</c:v>
                </c:pt>
                <c:pt idx="464" formatCode="General">
                  <c:v>2.8700000000000002E-3</c:v>
                </c:pt>
                <c:pt idx="465" formatCode="General">
                  <c:v>2.879E-3</c:v>
                </c:pt>
                <c:pt idx="466" formatCode="General">
                  <c:v>2.882E-3</c:v>
                </c:pt>
                <c:pt idx="467" formatCode="General">
                  <c:v>2.8900000000000002E-3</c:v>
                </c:pt>
                <c:pt idx="468" formatCode="General">
                  <c:v>2.8990000000000001E-3</c:v>
                </c:pt>
                <c:pt idx="469" formatCode="General">
                  <c:v>2.9020000000000001E-3</c:v>
                </c:pt>
                <c:pt idx="470" formatCode="General">
                  <c:v>2.9099999999999998E-3</c:v>
                </c:pt>
                <c:pt idx="471" formatCode="General">
                  <c:v>2.9129999999999998E-3</c:v>
                </c:pt>
                <c:pt idx="472" formatCode="General">
                  <c:v>2.9199999999999999E-3</c:v>
                </c:pt>
                <c:pt idx="473" formatCode="General">
                  <c:v>2.9290000000000002E-3</c:v>
                </c:pt>
                <c:pt idx="474" formatCode="General">
                  <c:v>2.9320000000000001E-3</c:v>
                </c:pt>
                <c:pt idx="475" formatCode="General">
                  <c:v>2.9390000000000002E-3</c:v>
                </c:pt>
                <c:pt idx="476" formatCode="General">
                  <c:v>2.9480000000000001E-3</c:v>
                </c:pt>
                <c:pt idx="477" formatCode="General">
                  <c:v>2.9510000000000001E-3</c:v>
                </c:pt>
                <c:pt idx="478" formatCode="General">
                  <c:v>2.9589999999999998E-3</c:v>
                </c:pt>
                <c:pt idx="479" formatCode="General">
                  <c:v>2.9619999999999998E-3</c:v>
                </c:pt>
                <c:pt idx="480" formatCode="General">
                  <c:v>2.9689999999999999E-3</c:v>
                </c:pt>
                <c:pt idx="481" formatCode="General">
                  <c:v>2.977E-3</c:v>
                </c:pt>
                <c:pt idx="482" formatCode="General">
                  <c:v>2.98E-3</c:v>
                </c:pt>
                <c:pt idx="483" formatCode="General">
                  <c:v>2.9880000000000002E-3</c:v>
                </c:pt>
                <c:pt idx="484" formatCode="General">
                  <c:v>2.996E-3</c:v>
                </c:pt>
                <c:pt idx="485" formatCode="General">
                  <c:v>2.9989999999999999E-3</c:v>
                </c:pt>
                <c:pt idx="486" formatCode="General">
                  <c:v>3.0070000000000001E-3</c:v>
                </c:pt>
                <c:pt idx="487" formatCode="General">
                  <c:v>3.0100000000000001E-3</c:v>
                </c:pt>
                <c:pt idx="488" formatCode="General">
                  <c:v>3.0170000000000002E-3</c:v>
                </c:pt>
                <c:pt idx="489" formatCode="General">
                  <c:v>3.0240000000000002E-3</c:v>
                </c:pt>
                <c:pt idx="490" formatCode="General">
                  <c:v>3.0270000000000002E-3</c:v>
                </c:pt>
                <c:pt idx="491" formatCode="General">
                  <c:v>3.0339999999999998E-3</c:v>
                </c:pt>
                <c:pt idx="492" formatCode="General">
                  <c:v>3.0430000000000001E-3</c:v>
                </c:pt>
                <c:pt idx="493" formatCode="General">
                  <c:v>3.0460000000000001E-3</c:v>
                </c:pt>
                <c:pt idx="494" formatCode="General">
                  <c:v>3.0530000000000002E-3</c:v>
                </c:pt>
                <c:pt idx="495" formatCode="General">
                  <c:v>3.0560000000000001E-3</c:v>
                </c:pt>
                <c:pt idx="496" formatCode="General">
                  <c:v>3.0630000000000002E-3</c:v>
                </c:pt>
                <c:pt idx="497" formatCode="General">
                  <c:v>3.0699999999999998E-3</c:v>
                </c:pt>
                <c:pt idx="498" formatCode="General">
                  <c:v>3.0790000000000001E-3</c:v>
                </c:pt>
                <c:pt idx="499" formatCode="General">
                  <c:v>3.0890000000000002E-3</c:v>
                </c:pt>
                <c:pt idx="500" formatCode="General">
                  <c:v>3.101E-3</c:v>
                </c:pt>
                <c:pt idx="501" formatCode="General">
                  <c:v>3.1059999999999998E-3</c:v>
                </c:pt>
                <c:pt idx="502" formatCode="General">
                  <c:v>3.1159999999999998E-3</c:v>
                </c:pt>
                <c:pt idx="503" formatCode="General">
                  <c:v>3.1289999999999998E-3</c:v>
                </c:pt>
                <c:pt idx="504" formatCode="General">
                  <c:v>3.1329999999999999E-3</c:v>
                </c:pt>
                <c:pt idx="505" formatCode="General">
                  <c:v>3.1389999999999999E-3</c:v>
                </c:pt>
                <c:pt idx="506" formatCode="General">
                  <c:v>3.1449999999999998E-3</c:v>
                </c:pt>
                <c:pt idx="507" formatCode="General">
                  <c:v>3.153E-3</c:v>
                </c:pt>
                <c:pt idx="508" formatCode="General">
                  <c:v>3.1610000000000002E-3</c:v>
                </c:pt>
                <c:pt idx="509" formatCode="General">
                  <c:v>3.1710000000000002E-3</c:v>
                </c:pt>
                <c:pt idx="510" formatCode="General">
                  <c:v>3.1830000000000001E-3</c:v>
                </c:pt>
                <c:pt idx="511" formatCode="General">
                  <c:v>3.1870000000000002E-3</c:v>
                </c:pt>
                <c:pt idx="512" formatCode="General">
                  <c:v>3.1970000000000002E-3</c:v>
                </c:pt>
                <c:pt idx="513" formatCode="General">
                  <c:v>3.2009999999999999E-3</c:v>
                </c:pt>
                <c:pt idx="514" formatCode="General">
                  <c:v>3.2100000000000002E-3</c:v>
                </c:pt>
                <c:pt idx="515" formatCode="General">
                  <c:v>3.2209999999999999E-3</c:v>
                </c:pt>
                <c:pt idx="516" formatCode="General">
                  <c:v>3.225E-3</c:v>
                </c:pt>
                <c:pt idx="517" formatCode="General">
                  <c:v>3.235E-3</c:v>
                </c:pt>
                <c:pt idx="518" formatCode="General">
                  <c:v>3.2460000000000002E-3</c:v>
                </c:pt>
                <c:pt idx="519" formatCode="General">
                  <c:v>3.2499999999999999E-3</c:v>
                </c:pt>
                <c:pt idx="520" formatCode="General">
                  <c:v>3.2599999999999999E-3</c:v>
                </c:pt>
                <c:pt idx="521" formatCode="General">
                  <c:v>3.2629999999999998E-3</c:v>
                </c:pt>
                <c:pt idx="522" formatCode="General">
                  <c:v>3.2720000000000002E-3</c:v>
                </c:pt>
                <c:pt idx="523" formatCode="General">
                  <c:v>3.2820000000000002E-3</c:v>
                </c:pt>
                <c:pt idx="524" formatCode="General">
                  <c:v>3.2859999999999999E-3</c:v>
                </c:pt>
                <c:pt idx="525" formatCode="General">
                  <c:v>3.2950000000000002E-3</c:v>
                </c:pt>
                <c:pt idx="526" formatCode="General">
                  <c:v>3.3059999999999999E-3</c:v>
                </c:pt>
                <c:pt idx="527" formatCode="General">
                  <c:v>3.31E-3</c:v>
                </c:pt>
                <c:pt idx="528" formatCode="General">
                  <c:v>3.32E-3</c:v>
                </c:pt>
                <c:pt idx="529" formatCode="General">
                  <c:v>3.3310000000000002E-3</c:v>
                </c:pt>
                <c:pt idx="530" formatCode="General">
                  <c:v>3.3349999999999999E-3</c:v>
                </c:pt>
                <c:pt idx="531" formatCode="General">
                  <c:v>3.3449999999999999E-3</c:v>
                </c:pt>
                <c:pt idx="532" formatCode="General">
                  <c:v>3.3479999999999998E-3</c:v>
                </c:pt>
                <c:pt idx="533" formatCode="General">
                  <c:v>3.3570000000000002E-3</c:v>
                </c:pt>
                <c:pt idx="534" formatCode="General">
                  <c:v>3.3670000000000002E-3</c:v>
                </c:pt>
                <c:pt idx="535" formatCode="General">
                  <c:v>3.3709999999999999E-3</c:v>
                </c:pt>
                <c:pt idx="536" formatCode="General">
                  <c:v>3.3800000000000002E-3</c:v>
                </c:pt>
                <c:pt idx="537" formatCode="General">
                  <c:v>3.3909999999999999E-3</c:v>
                </c:pt>
                <c:pt idx="538" formatCode="General">
                  <c:v>3.395E-3</c:v>
                </c:pt>
                <c:pt idx="539" formatCode="General">
                  <c:v>3.405E-3</c:v>
                </c:pt>
                <c:pt idx="540" formatCode="General">
                  <c:v>3.408E-3</c:v>
                </c:pt>
                <c:pt idx="541" formatCode="General">
                  <c:v>3.4169999999999999E-3</c:v>
                </c:pt>
                <c:pt idx="542" formatCode="General">
                  <c:v>3.4269999999999999E-3</c:v>
                </c:pt>
                <c:pt idx="543" formatCode="General">
                  <c:v>3.4299999999999999E-3</c:v>
                </c:pt>
                <c:pt idx="544" formatCode="General">
                  <c:v>3.4390000000000002E-3</c:v>
                </c:pt>
                <c:pt idx="545" formatCode="General">
                  <c:v>3.4489999999999998E-3</c:v>
                </c:pt>
                <c:pt idx="546" formatCode="General">
                  <c:v>3.4529999999999999E-3</c:v>
                </c:pt>
                <c:pt idx="547" formatCode="General">
                  <c:v>3.4619999999999998E-3</c:v>
                </c:pt>
                <c:pt idx="548" formatCode="General">
                  <c:v>3.4719999999999998E-3</c:v>
                </c:pt>
                <c:pt idx="549" formatCode="General">
                  <c:v>3.4759999999999999E-3</c:v>
                </c:pt>
                <c:pt idx="550" formatCode="General">
                  <c:v>3.4849999999999998E-3</c:v>
                </c:pt>
                <c:pt idx="551" formatCode="General">
                  <c:v>3.4889999999999999E-3</c:v>
                </c:pt>
                <c:pt idx="552" formatCode="General">
                  <c:v>3.4970000000000001E-3</c:v>
                </c:pt>
                <c:pt idx="553" formatCode="General">
                  <c:v>3.506E-3</c:v>
                </c:pt>
                <c:pt idx="554" formatCode="General">
                  <c:v>3.5100000000000001E-3</c:v>
                </c:pt>
                <c:pt idx="555" formatCode="General">
                  <c:v>3.519E-3</c:v>
                </c:pt>
                <c:pt idx="556" formatCode="General">
                  <c:v>3.5279999999999999E-3</c:v>
                </c:pt>
                <c:pt idx="557" formatCode="General">
                  <c:v>3.532E-3</c:v>
                </c:pt>
                <c:pt idx="558" formatCode="General">
                  <c:v>3.5409999999999999E-3</c:v>
                </c:pt>
                <c:pt idx="559" formatCode="General">
                  <c:v>3.5509999999999999E-3</c:v>
                </c:pt>
                <c:pt idx="560" formatCode="General">
                  <c:v>3.555E-3</c:v>
                </c:pt>
                <c:pt idx="561" formatCode="General">
                  <c:v>3.5639999999999999E-3</c:v>
                </c:pt>
                <c:pt idx="562" formatCode="General">
                  <c:v>3.5750000000000001E-3</c:v>
                </c:pt>
                <c:pt idx="563" formatCode="General">
                  <c:v>3.5790000000000001E-3</c:v>
                </c:pt>
                <c:pt idx="564" formatCode="General">
                  <c:v>3.588E-3</c:v>
                </c:pt>
                <c:pt idx="565" formatCode="General">
                  <c:v>3.5920000000000001E-3</c:v>
                </c:pt>
                <c:pt idx="566" formatCode="General">
                  <c:v>3.601E-3</c:v>
                </c:pt>
                <c:pt idx="567" formatCode="General">
                  <c:v>3.6099999999999999E-3</c:v>
                </c:pt>
                <c:pt idx="568" formatCode="General">
                  <c:v>3.614E-3</c:v>
                </c:pt>
                <c:pt idx="569" formatCode="General">
                  <c:v>3.6229999999999999E-3</c:v>
                </c:pt>
                <c:pt idx="570" formatCode="General">
                  <c:v>3.6329999999999999E-3</c:v>
                </c:pt>
                <c:pt idx="571" formatCode="General">
                  <c:v>3.637E-3</c:v>
                </c:pt>
                <c:pt idx="572" formatCode="General">
                  <c:v>3.6459999999999999E-3</c:v>
                </c:pt>
                <c:pt idx="573" formatCode="General">
                  <c:v>3.6570000000000001E-3</c:v>
                </c:pt>
                <c:pt idx="574" formatCode="General">
                  <c:v>3.6610000000000002E-3</c:v>
                </c:pt>
                <c:pt idx="575" formatCode="General">
                  <c:v>3.6700000000000001E-3</c:v>
                </c:pt>
                <c:pt idx="576" formatCode="General">
                  <c:v>3.6809999999999998E-3</c:v>
                </c:pt>
                <c:pt idx="577" formatCode="General">
                  <c:v>3.6849999999999999E-3</c:v>
                </c:pt>
                <c:pt idx="578" formatCode="General">
                  <c:v>3.6949999999999999E-3</c:v>
                </c:pt>
                <c:pt idx="579" formatCode="General">
                  <c:v>3.6979999999999999E-3</c:v>
                </c:pt>
                <c:pt idx="580" formatCode="General">
                  <c:v>3.7069999999999998E-3</c:v>
                </c:pt>
                <c:pt idx="581" formatCode="General">
                  <c:v>3.7169999999999998E-3</c:v>
                </c:pt>
                <c:pt idx="582" formatCode="General">
                  <c:v>3.7209999999999999E-3</c:v>
                </c:pt>
                <c:pt idx="583" formatCode="General">
                  <c:v>3.7299999999999998E-3</c:v>
                </c:pt>
                <c:pt idx="584" formatCode="General">
                  <c:v>3.7399999999999998E-3</c:v>
                </c:pt>
                <c:pt idx="585" formatCode="General">
                  <c:v>3.7439999999999999E-3</c:v>
                </c:pt>
                <c:pt idx="586" formatCode="General">
                  <c:v>3.754E-3</c:v>
                </c:pt>
                <c:pt idx="587" formatCode="General">
                  <c:v>3.764E-3</c:v>
                </c:pt>
                <c:pt idx="588" formatCode="General">
                  <c:v>3.7690000000000002E-3</c:v>
                </c:pt>
                <c:pt idx="589" formatCode="General">
                  <c:v>3.7780000000000001E-3</c:v>
                </c:pt>
                <c:pt idx="590" formatCode="General">
                  <c:v>3.7889999999999998E-3</c:v>
                </c:pt>
                <c:pt idx="591" formatCode="General">
                  <c:v>3.7929999999999999E-3</c:v>
                </c:pt>
                <c:pt idx="592" formatCode="General">
                  <c:v>3.803E-3</c:v>
                </c:pt>
                <c:pt idx="593" formatCode="General">
                  <c:v>3.8149999999999998E-3</c:v>
                </c:pt>
                <c:pt idx="594" formatCode="General">
                  <c:v>3.8189999999999999E-3</c:v>
                </c:pt>
                <c:pt idx="595" formatCode="General">
                  <c:v>3.8289999999999999E-3</c:v>
                </c:pt>
                <c:pt idx="596" formatCode="General">
                  <c:v>3.833E-3</c:v>
                </c:pt>
                <c:pt idx="597" formatCode="General">
                  <c:v>3.8430000000000001E-3</c:v>
                </c:pt>
                <c:pt idx="598" formatCode="General">
                  <c:v>3.8530000000000001E-3</c:v>
                </c:pt>
                <c:pt idx="599" formatCode="General">
                  <c:v>3.8570000000000002E-3</c:v>
                </c:pt>
                <c:pt idx="600" formatCode="General">
                  <c:v>3.8670000000000002E-3</c:v>
                </c:pt>
                <c:pt idx="601" formatCode="General">
                  <c:v>3.8779999999999999E-3</c:v>
                </c:pt>
                <c:pt idx="602" formatCode="General">
                  <c:v>3.882E-3</c:v>
                </c:pt>
                <c:pt idx="603" formatCode="General">
                  <c:v>3.8920000000000001E-3</c:v>
                </c:pt>
                <c:pt idx="604" formatCode="General">
                  <c:v>3.9029999999999998E-3</c:v>
                </c:pt>
                <c:pt idx="605" formatCode="General">
                  <c:v>3.9069999999999999E-3</c:v>
                </c:pt>
                <c:pt idx="606" formatCode="General">
                  <c:v>3.9170000000000003E-3</c:v>
                </c:pt>
                <c:pt idx="607" formatCode="General">
                  <c:v>3.9290000000000002E-3</c:v>
                </c:pt>
                <c:pt idx="608" formatCode="General">
                  <c:v>3.9329999999999999E-3</c:v>
                </c:pt>
                <c:pt idx="609" formatCode="General">
                  <c:v>3.9430000000000003E-3</c:v>
                </c:pt>
                <c:pt idx="610" formatCode="General">
                  <c:v>3.954E-3</c:v>
                </c:pt>
                <c:pt idx="611" formatCode="General">
                  <c:v>3.9589999999999998E-3</c:v>
                </c:pt>
                <c:pt idx="612" formatCode="General">
                  <c:v>3.9680000000000002E-3</c:v>
                </c:pt>
                <c:pt idx="613" formatCode="General">
                  <c:v>3.9789999999999999E-3</c:v>
                </c:pt>
                <c:pt idx="614" formatCode="General">
                  <c:v>3.9839999999999997E-3</c:v>
                </c:pt>
                <c:pt idx="615" formatCode="General">
                  <c:v>3.993E-3</c:v>
                </c:pt>
                <c:pt idx="616" formatCode="General">
                  <c:v>4.0029999999999996E-3</c:v>
                </c:pt>
                <c:pt idx="617" formatCode="General">
                  <c:v>4.0070000000000001E-3</c:v>
                </c:pt>
                <c:pt idx="618" formatCode="General">
                  <c:v>4.0159999999999996E-3</c:v>
                </c:pt>
                <c:pt idx="619" formatCode="General">
                  <c:v>4.0249999999999999E-3</c:v>
                </c:pt>
                <c:pt idx="620" formatCode="General">
                  <c:v>4.0359999999999997E-3</c:v>
                </c:pt>
                <c:pt idx="621" formatCode="General">
                  <c:v>4.0400000000000002E-3</c:v>
                </c:pt>
                <c:pt idx="622" formatCode="General">
                  <c:v>4.0489999999999996E-3</c:v>
                </c:pt>
                <c:pt idx="623" formatCode="General">
                  <c:v>4.0590000000000001E-3</c:v>
                </c:pt>
                <c:pt idx="624" formatCode="General">
                  <c:v>4.0619999999999996E-3</c:v>
                </c:pt>
                <c:pt idx="625" formatCode="General">
                  <c:v>4.071E-3</c:v>
                </c:pt>
                <c:pt idx="626" formatCode="General">
                  <c:v>4.0810000000000004E-3</c:v>
                </c:pt>
                <c:pt idx="627" formatCode="General">
                  <c:v>4.0850000000000001E-3</c:v>
                </c:pt>
                <c:pt idx="628" formatCode="General">
                  <c:v>4.0930000000000003E-3</c:v>
                </c:pt>
                <c:pt idx="629" formatCode="General">
                  <c:v>4.1029999999999999E-3</c:v>
                </c:pt>
                <c:pt idx="630" formatCode="General">
                  <c:v>4.1060000000000003E-3</c:v>
                </c:pt>
                <c:pt idx="631" formatCode="General">
                  <c:v>4.1149999999999997E-3</c:v>
                </c:pt>
                <c:pt idx="632" formatCode="General">
                  <c:v>4.1240000000000001E-3</c:v>
                </c:pt>
                <c:pt idx="633" formatCode="General">
                  <c:v>4.1279999999999997E-3</c:v>
                </c:pt>
                <c:pt idx="634" formatCode="General">
                  <c:v>4.1359999999999999E-3</c:v>
                </c:pt>
                <c:pt idx="635" formatCode="General">
                  <c:v>4.1460000000000004E-3</c:v>
                </c:pt>
                <c:pt idx="636" formatCode="General">
                  <c:v>4.15E-3</c:v>
                </c:pt>
                <c:pt idx="637" formatCode="General">
                  <c:v>4.1590000000000004E-3</c:v>
                </c:pt>
                <c:pt idx="638" formatCode="General">
                  <c:v>4.1679999999999998E-3</c:v>
                </c:pt>
                <c:pt idx="639" formatCode="General">
                  <c:v>4.1720000000000004E-3</c:v>
                </c:pt>
                <c:pt idx="640" formatCode="General">
                  <c:v>4.1809999999999998E-3</c:v>
                </c:pt>
                <c:pt idx="641" formatCode="General">
                  <c:v>4.1910000000000003E-3</c:v>
                </c:pt>
                <c:pt idx="642" formatCode="General">
                  <c:v>4.1949999999999999E-3</c:v>
                </c:pt>
                <c:pt idx="643" formatCode="General">
                  <c:v>4.2040000000000003E-3</c:v>
                </c:pt>
                <c:pt idx="644" formatCode="General">
                  <c:v>4.2139999999999999E-3</c:v>
                </c:pt>
                <c:pt idx="645" formatCode="General">
                  <c:v>4.2180000000000004E-3</c:v>
                </c:pt>
                <c:pt idx="646" formatCode="General">
                  <c:v>4.2269999999999999E-3</c:v>
                </c:pt>
                <c:pt idx="647" formatCode="General">
                  <c:v>4.2370000000000003E-3</c:v>
                </c:pt>
                <c:pt idx="648" formatCode="General">
                  <c:v>4.241E-3</c:v>
                </c:pt>
                <c:pt idx="649" formatCode="General">
                  <c:v>4.2500000000000003E-3</c:v>
                </c:pt>
                <c:pt idx="650" formatCode="General">
                  <c:v>4.254E-3</c:v>
                </c:pt>
                <c:pt idx="651" formatCode="General">
                  <c:v>4.2620000000000002E-3</c:v>
                </c:pt>
                <c:pt idx="652" formatCode="General">
                  <c:v>4.2719999999999998E-3</c:v>
                </c:pt>
                <c:pt idx="653" formatCode="General">
                  <c:v>4.2820000000000002E-3</c:v>
                </c:pt>
                <c:pt idx="654" formatCode="General">
                  <c:v>4.2950000000000002E-3</c:v>
                </c:pt>
                <c:pt idx="655" formatCode="General">
                  <c:v>4.3090000000000003E-3</c:v>
                </c:pt>
                <c:pt idx="656" formatCode="General">
                  <c:v>4.3150000000000003E-3</c:v>
                </c:pt>
                <c:pt idx="657" formatCode="General">
                  <c:v>4.3270000000000001E-3</c:v>
                </c:pt>
                <c:pt idx="658" formatCode="General">
                  <c:v>4.3420000000000004E-3</c:v>
                </c:pt>
                <c:pt idx="659" formatCode="General">
                  <c:v>4.3470000000000002E-3</c:v>
                </c:pt>
                <c:pt idx="660" formatCode="General">
                  <c:v>4.3600000000000002E-3</c:v>
                </c:pt>
                <c:pt idx="661" formatCode="General">
                  <c:v>4.365E-3</c:v>
                </c:pt>
                <c:pt idx="662" formatCode="General">
                  <c:v>4.3769999999999998E-3</c:v>
                </c:pt>
                <c:pt idx="663" formatCode="General">
                  <c:v>4.3899999999999998E-3</c:v>
                </c:pt>
                <c:pt idx="664" formatCode="General">
                  <c:v>4.3949999999999996E-3</c:v>
                </c:pt>
                <c:pt idx="665" formatCode="General">
                  <c:v>4.4070000000000003E-3</c:v>
                </c:pt>
                <c:pt idx="666" formatCode="General">
                  <c:v>4.4200000000000003E-3</c:v>
                </c:pt>
                <c:pt idx="667" formatCode="General">
                  <c:v>4.4250000000000001E-3</c:v>
                </c:pt>
                <c:pt idx="668" formatCode="General">
                  <c:v>4.437E-3</c:v>
                </c:pt>
                <c:pt idx="669" formatCode="General">
                  <c:v>4.4510000000000001E-3</c:v>
                </c:pt>
                <c:pt idx="670" formatCode="General">
                  <c:v>4.4559999999999999E-3</c:v>
                </c:pt>
                <c:pt idx="671" formatCode="General">
                  <c:v>4.4689999999999999E-3</c:v>
                </c:pt>
                <c:pt idx="672" formatCode="General">
                  <c:v>4.483E-3</c:v>
                </c:pt>
                <c:pt idx="673" formatCode="General">
                  <c:v>4.4879999999999998E-3</c:v>
                </c:pt>
                <c:pt idx="674" formatCode="General">
                  <c:v>4.5009999999999998E-3</c:v>
                </c:pt>
                <c:pt idx="675" formatCode="General">
                  <c:v>4.5059999999999996E-3</c:v>
                </c:pt>
                <c:pt idx="676" formatCode="General">
                  <c:v>4.5170000000000002E-3</c:v>
                </c:pt>
                <c:pt idx="677" formatCode="General">
                  <c:v>4.5300000000000002E-3</c:v>
                </c:pt>
                <c:pt idx="678" formatCode="General">
                  <c:v>4.535E-3</c:v>
                </c:pt>
                <c:pt idx="679" formatCode="General">
                  <c:v>4.5459999999999997E-3</c:v>
                </c:pt>
                <c:pt idx="680" formatCode="General">
                  <c:v>4.5599999999999998E-3</c:v>
                </c:pt>
                <c:pt idx="681" formatCode="General">
                  <c:v>4.5649999999999996E-3</c:v>
                </c:pt>
                <c:pt idx="682" formatCode="General">
                  <c:v>4.5770000000000003E-3</c:v>
                </c:pt>
                <c:pt idx="683" formatCode="General">
                  <c:v>4.5909999999999996E-3</c:v>
                </c:pt>
                <c:pt idx="684" formatCode="General">
                  <c:v>4.5960000000000003E-3</c:v>
                </c:pt>
                <c:pt idx="685" formatCode="General">
                  <c:v>4.6080000000000001E-3</c:v>
                </c:pt>
                <c:pt idx="686" formatCode="General">
                  <c:v>4.6129999999999999E-3</c:v>
                </c:pt>
                <c:pt idx="687" formatCode="General">
                  <c:v>4.6239999999999996E-3</c:v>
                </c:pt>
                <c:pt idx="688" formatCode="General">
                  <c:v>4.6369999999999996E-3</c:v>
                </c:pt>
                <c:pt idx="689" formatCode="General">
                  <c:v>4.6420000000000003E-3</c:v>
                </c:pt>
                <c:pt idx="690" formatCode="General">
                  <c:v>4.653E-3</c:v>
                </c:pt>
                <c:pt idx="691" formatCode="General">
                  <c:v>4.666E-3</c:v>
                </c:pt>
                <c:pt idx="692" formatCode="General">
                  <c:v>4.6709999999999998E-3</c:v>
                </c:pt>
                <c:pt idx="693" formatCode="General">
                  <c:v>4.6829999999999997E-3</c:v>
                </c:pt>
                <c:pt idx="694" formatCode="General">
                  <c:v>4.6969999999999998E-3</c:v>
                </c:pt>
                <c:pt idx="695" formatCode="General">
                  <c:v>4.7019999999999996E-3</c:v>
                </c:pt>
                <c:pt idx="696" formatCode="General">
                  <c:v>4.7140000000000003E-3</c:v>
                </c:pt>
                <c:pt idx="697" formatCode="General">
                  <c:v>4.7190000000000001E-3</c:v>
                </c:pt>
                <c:pt idx="698" formatCode="General">
                  <c:v>4.7299999999999998E-3</c:v>
                </c:pt>
                <c:pt idx="699" formatCode="General">
                  <c:v>4.7429999999999998E-3</c:v>
                </c:pt>
                <c:pt idx="700" formatCode="General">
                  <c:v>4.7479999999999996E-3</c:v>
                </c:pt>
                <c:pt idx="701" formatCode="General">
                  <c:v>4.7590000000000002E-3</c:v>
                </c:pt>
                <c:pt idx="702" formatCode="General">
                  <c:v>4.7720000000000002E-3</c:v>
                </c:pt>
                <c:pt idx="703" formatCode="General">
                  <c:v>4.777E-3</c:v>
                </c:pt>
                <c:pt idx="704" formatCode="General">
                  <c:v>4.7889999999999999E-3</c:v>
                </c:pt>
                <c:pt idx="705" formatCode="General">
                  <c:v>4.803E-3</c:v>
                </c:pt>
                <c:pt idx="706" formatCode="General">
                  <c:v>4.8079999999999998E-3</c:v>
                </c:pt>
                <c:pt idx="707" formatCode="General">
                  <c:v>4.8199999999999996E-3</c:v>
                </c:pt>
                <c:pt idx="708" formatCode="General">
                  <c:v>4.8250000000000003E-3</c:v>
                </c:pt>
                <c:pt idx="709" formatCode="General">
                  <c:v>4.836E-3</c:v>
                </c:pt>
                <c:pt idx="710" formatCode="General">
                  <c:v>4.849E-3</c:v>
                </c:pt>
                <c:pt idx="711" formatCode="General">
                  <c:v>4.8539999999999998E-3</c:v>
                </c:pt>
                <c:pt idx="712" formatCode="General">
                  <c:v>4.8659999999999997E-3</c:v>
                </c:pt>
                <c:pt idx="713" formatCode="General">
                  <c:v>4.8789999999999997E-3</c:v>
                </c:pt>
                <c:pt idx="714" formatCode="General">
                  <c:v>4.8840000000000003E-3</c:v>
                </c:pt>
                <c:pt idx="715" formatCode="General">
                  <c:v>4.8960000000000002E-3</c:v>
                </c:pt>
                <c:pt idx="716" formatCode="General">
                  <c:v>4.901E-3</c:v>
                </c:pt>
                <c:pt idx="717" formatCode="General">
                  <c:v>4.9109999999999996E-3</c:v>
                </c:pt>
                <c:pt idx="718" formatCode="General">
                  <c:v>4.9240000000000004E-3</c:v>
                </c:pt>
                <c:pt idx="719" formatCode="General">
                  <c:v>4.9290000000000002E-3</c:v>
                </c:pt>
                <c:pt idx="720" formatCode="General">
                  <c:v>4.9399999999999999E-3</c:v>
                </c:pt>
                <c:pt idx="721" formatCode="General">
                  <c:v>4.9529999999999999E-3</c:v>
                </c:pt>
                <c:pt idx="722" formatCode="General">
                  <c:v>4.9579999999999997E-3</c:v>
                </c:pt>
                <c:pt idx="723" formatCode="General">
                  <c:v>4.9699999999999996E-3</c:v>
                </c:pt>
                <c:pt idx="724" formatCode="General">
                  <c:v>4.9829999999999996E-3</c:v>
                </c:pt>
                <c:pt idx="725" formatCode="General">
                  <c:v>4.9880000000000002E-3</c:v>
                </c:pt>
                <c:pt idx="726" formatCode="General">
                  <c:v>5.0010000000000002E-3</c:v>
                </c:pt>
                <c:pt idx="727" formatCode="General">
                  <c:v>5.0049999999999999E-3</c:v>
                </c:pt>
                <c:pt idx="728" formatCode="General">
                  <c:v>5.0159999999999996E-3</c:v>
                </c:pt>
                <c:pt idx="729" formatCode="General">
                  <c:v>5.0289999999999996E-3</c:v>
                </c:pt>
                <c:pt idx="730" formatCode="General">
                  <c:v>5.0340000000000003E-3</c:v>
                </c:pt>
                <c:pt idx="731" formatCode="General">
                  <c:v>5.045E-3</c:v>
                </c:pt>
                <c:pt idx="732" formatCode="General">
                  <c:v>5.058E-3</c:v>
                </c:pt>
                <c:pt idx="733" formatCode="General">
                  <c:v>5.0629999999999998E-3</c:v>
                </c:pt>
                <c:pt idx="734" formatCode="General">
                  <c:v>5.0749999999999997E-3</c:v>
                </c:pt>
                <c:pt idx="735" formatCode="General">
                  <c:v>5.0889999999999998E-3</c:v>
                </c:pt>
                <c:pt idx="736" formatCode="General">
                  <c:v>5.0939999999999996E-3</c:v>
                </c:pt>
                <c:pt idx="737" formatCode="General">
                  <c:v>5.1060000000000003E-3</c:v>
                </c:pt>
                <c:pt idx="738" formatCode="General">
                  <c:v>5.1110000000000001E-3</c:v>
                </c:pt>
                <c:pt idx="739" formatCode="General">
                  <c:v>5.1219999999999998E-3</c:v>
                </c:pt>
                <c:pt idx="740" formatCode="General">
                  <c:v>5.1349999999999998E-3</c:v>
                </c:pt>
                <c:pt idx="741" formatCode="General">
                  <c:v>5.1399999999999996E-3</c:v>
                </c:pt>
                <c:pt idx="742" formatCode="General">
                  <c:v>5.1510000000000002E-3</c:v>
                </c:pt>
                <c:pt idx="743" formatCode="General">
                  <c:v>5.1650000000000003E-3</c:v>
                </c:pt>
                <c:pt idx="744" formatCode="General">
                  <c:v>5.1700000000000001E-3</c:v>
                </c:pt>
                <c:pt idx="745" formatCode="General">
                  <c:v>5.182E-3</c:v>
                </c:pt>
                <c:pt idx="746" formatCode="General">
                  <c:v>5.1869999999999998E-3</c:v>
                </c:pt>
                <c:pt idx="747" formatCode="General">
                  <c:v>5.1970000000000002E-3</c:v>
                </c:pt>
                <c:pt idx="748" formatCode="General">
                  <c:v>5.2100000000000002E-3</c:v>
                </c:pt>
                <c:pt idx="749" formatCode="General">
                  <c:v>5.215E-3</c:v>
                </c:pt>
                <c:pt idx="750" formatCode="General">
                  <c:v>5.2259999999999997E-3</c:v>
                </c:pt>
                <c:pt idx="751" formatCode="General">
                  <c:v>5.2389999999999997E-3</c:v>
                </c:pt>
                <c:pt idx="752" formatCode="General">
                  <c:v>5.2440000000000004E-3</c:v>
                </c:pt>
                <c:pt idx="753" formatCode="General">
                  <c:v>5.2560000000000003E-3</c:v>
                </c:pt>
                <c:pt idx="754" formatCode="General">
                  <c:v>5.2690000000000002E-3</c:v>
                </c:pt>
                <c:pt idx="755" formatCode="General">
                  <c:v>5.274E-3</c:v>
                </c:pt>
                <c:pt idx="756" formatCode="General">
                  <c:v>5.287E-3</c:v>
                </c:pt>
                <c:pt idx="757" formatCode="General">
                  <c:v>5.2909999999999997E-3</c:v>
                </c:pt>
                <c:pt idx="758" formatCode="General">
                  <c:v>5.3020000000000003E-3</c:v>
                </c:pt>
                <c:pt idx="759" formatCode="General">
                  <c:v>5.3150000000000003E-3</c:v>
                </c:pt>
                <c:pt idx="760" formatCode="General">
                  <c:v>5.3200000000000001E-3</c:v>
                </c:pt>
                <c:pt idx="761" formatCode="General">
                  <c:v>5.3309999999999998E-3</c:v>
                </c:pt>
                <c:pt idx="762" formatCode="General">
                  <c:v>5.3449999999999999E-3</c:v>
                </c:pt>
                <c:pt idx="763" formatCode="General">
                  <c:v>5.3499999999999997E-3</c:v>
                </c:pt>
                <c:pt idx="764" formatCode="General">
                  <c:v>5.3619999999999996E-3</c:v>
                </c:pt>
                <c:pt idx="765" formatCode="General">
                  <c:v>5.3749999999999996E-3</c:v>
                </c:pt>
                <c:pt idx="766" formatCode="General">
                  <c:v>5.3810000000000004E-3</c:v>
                </c:pt>
                <c:pt idx="767" formatCode="General">
                  <c:v>5.3930000000000002E-3</c:v>
                </c:pt>
                <c:pt idx="768" formatCode="General">
                  <c:v>5.398E-3</c:v>
                </c:pt>
                <c:pt idx="769" formatCode="General">
                  <c:v>5.4089999999999997E-3</c:v>
                </c:pt>
                <c:pt idx="770" formatCode="General">
                  <c:v>5.4219999999999997E-3</c:v>
                </c:pt>
                <c:pt idx="771" formatCode="General">
                  <c:v>5.4270000000000004E-3</c:v>
                </c:pt>
                <c:pt idx="772" formatCode="General">
                  <c:v>5.4380000000000001E-3</c:v>
                </c:pt>
                <c:pt idx="773" formatCode="General">
                  <c:v>5.4520000000000002E-3</c:v>
                </c:pt>
                <c:pt idx="774" formatCode="General">
                  <c:v>5.457E-3</c:v>
                </c:pt>
                <c:pt idx="775" formatCode="General">
                  <c:v>5.4689999999999999E-3</c:v>
                </c:pt>
                <c:pt idx="776" formatCode="General">
                  <c:v>5.483E-3</c:v>
                </c:pt>
                <c:pt idx="777" formatCode="General">
                  <c:v>5.4879999999999998E-3</c:v>
                </c:pt>
                <c:pt idx="778" formatCode="General">
                  <c:v>5.5009999999999998E-3</c:v>
                </c:pt>
                <c:pt idx="779" formatCode="General">
                  <c:v>5.5059999999999996E-3</c:v>
                </c:pt>
                <c:pt idx="780" formatCode="General">
                  <c:v>5.5170000000000002E-3</c:v>
                </c:pt>
                <c:pt idx="781" formatCode="General">
                  <c:v>5.5300000000000002E-3</c:v>
                </c:pt>
                <c:pt idx="782" formatCode="General">
                  <c:v>5.535E-3</c:v>
                </c:pt>
                <c:pt idx="783" formatCode="General">
                  <c:v>5.5469999999999998E-3</c:v>
                </c:pt>
                <c:pt idx="784" formatCode="General">
                  <c:v>5.5599999999999998E-3</c:v>
                </c:pt>
                <c:pt idx="785" formatCode="General">
                  <c:v>5.5649999999999996E-3</c:v>
                </c:pt>
                <c:pt idx="786" formatCode="General">
                  <c:v>5.5779999999999996E-3</c:v>
                </c:pt>
                <c:pt idx="787" formatCode="General">
                  <c:v>5.5919999999999997E-3</c:v>
                </c:pt>
                <c:pt idx="788" formatCode="General">
                  <c:v>5.5970000000000004E-3</c:v>
                </c:pt>
                <c:pt idx="789" formatCode="General">
                  <c:v>5.6100000000000004E-3</c:v>
                </c:pt>
                <c:pt idx="790" formatCode="General">
                  <c:v>5.6239999999999997E-3</c:v>
                </c:pt>
                <c:pt idx="791" formatCode="General">
                  <c:v>5.6299999999999996E-3</c:v>
                </c:pt>
                <c:pt idx="792" formatCode="General">
                  <c:v>5.6429999999999996E-3</c:v>
                </c:pt>
                <c:pt idx="793" formatCode="General">
                  <c:v>5.6480000000000002E-3</c:v>
                </c:pt>
                <c:pt idx="794" formatCode="General">
                  <c:v>5.6600000000000001E-3</c:v>
                </c:pt>
                <c:pt idx="795" formatCode="General">
                  <c:v>5.6730000000000001E-3</c:v>
                </c:pt>
                <c:pt idx="796" formatCode="General">
                  <c:v>5.679E-3</c:v>
                </c:pt>
                <c:pt idx="797" formatCode="General">
                  <c:v>5.6909999999999999E-3</c:v>
                </c:pt>
                <c:pt idx="798" formatCode="General">
                  <c:v>5.705E-3</c:v>
                </c:pt>
                <c:pt idx="799" formatCode="General">
                  <c:v>5.7099999999999998E-3</c:v>
                </c:pt>
                <c:pt idx="800" formatCode="General">
                  <c:v>5.7229999999999998E-3</c:v>
                </c:pt>
                <c:pt idx="801" formatCode="General">
                  <c:v>5.738E-3</c:v>
                </c:pt>
                <c:pt idx="802" formatCode="General">
                  <c:v>5.7429999999999998E-3</c:v>
                </c:pt>
                <c:pt idx="803" formatCode="General">
                  <c:v>5.7559999999999998E-3</c:v>
                </c:pt>
                <c:pt idx="804" formatCode="General">
                  <c:v>5.7720000000000002E-3</c:v>
                </c:pt>
                <c:pt idx="805" formatCode="General">
                  <c:v>5.777E-3</c:v>
                </c:pt>
                <c:pt idx="806" formatCode="General">
                  <c:v>5.7910000000000001E-3</c:v>
                </c:pt>
                <c:pt idx="807" formatCode="General">
                  <c:v>5.8069999999999997E-3</c:v>
                </c:pt>
                <c:pt idx="808" formatCode="General">
                  <c:v>5.8129999999999996E-3</c:v>
                </c:pt>
                <c:pt idx="809" formatCode="General">
                  <c:v>5.8269999999999997E-3</c:v>
                </c:pt>
                <c:pt idx="810" formatCode="General">
                  <c:v>5.8430000000000001E-3</c:v>
                </c:pt>
                <c:pt idx="811" formatCode="General">
                  <c:v>5.849E-3</c:v>
                </c:pt>
                <c:pt idx="812" formatCode="General">
                  <c:v>5.8640000000000003E-3</c:v>
                </c:pt>
                <c:pt idx="813" formatCode="General">
                  <c:v>5.8690000000000001E-3</c:v>
                </c:pt>
                <c:pt idx="814" formatCode="General">
                  <c:v>5.8820000000000001E-3</c:v>
                </c:pt>
                <c:pt idx="815" formatCode="General">
                  <c:v>5.8970000000000003E-3</c:v>
                </c:pt>
                <c:pt idx="816" formatCode="General">
                  <c:v>5.9030000000000003E-3</c:v>
                </c:pt>
                <c:pt idx="817" formatCode="General">
                  <c:v>5.9170000000000004E-3</c:v>
                </c:pt>
                <c:pt idx="818" formatCode="General">
                  <c:v>5.9319999999999998E-3</c:v>
                </c:pt>
                <c:pt idx="819" formatCode="General">
                  <c:v>5.9379999999999997E-3</c:v>
                </c:pt>
                <c:pt idx="820" formatCode="General">
                  <c:v>5.9519999999999998E-3</c:v>
                </c:pt>
                <c:pt idx="821" formatCode="General">
                  <c:v>5.9680000000000002E-3</c:v>
                </c:pt>
                <c:pt idx="822" formatCode="General">
                  <c:v>5.9740000000000001E-3</c:v>
                </c:pt>
                <c:pt idx="823" formatCode="General">
                  <c:v>5.9880000000000003E-3</c:v>
                </c:pt>
                <c:pt idx="824" formatCode="General">
                  <c:v>6.0049999999999999E-3</c:v>
                </c:pt>
                <c:pt idx="825" formatCode="General">
                  <c:v>6.0109999999999999E-3</c:v>
                </c:pt>
                <c:pt idx="826" formatCode="General">
                  <c:v>6.0260000000000001E-3</c:v>
                </c:pt>
                <c:pt idx="827" formatCode="General">
                  <c:v>6.0429999999999998E-3</c:v>
                </c:pt>
                <c:pt idx="828" formatCode="General">
                  <c:v>6.0499999999999998E-3</c:v>
                </c:pt>
                <c:pt idx="829" formatCode="General">
                  <c:v>6.0650000000000001E-3</c:v>
                </c:pt>
                <c:pt idx="830" formatCode="General">
                  <c:v>6.0819999999999997E-3</c:v>
                </c:pt>
                <c:pt idx="831" formatCode="General">
                  <c:v>6.0889999999999998E-3</c:v>
                </c:pt>
                <c:pt idx="832" formatCode="General">
                  <c:v>6.1050000000000002E-3</c:v>
                </c:pt>
                <c:pt idx="833" formatCode="General">
                  <c:v>6.123E-3</c:v>
                </c:pt>
                <c:pt idx="834" formatCode="General">
                  <c:v>6.13E-3</c:v>
                </c:pt>
                <c:pt idx="835" formatCode="General">
                  <c:v>6.1460000000000004E-3</c:v>
                </c:pt>
                <c:pt idx="836" formatCode="General">
                  <c:v>6.1640000000000002E-3</c:v>
                </c:pt>
                <c:pt idx="837" formatCode="General">
                  <c:v>6.1710000000000003E-3</c:v>
                </c:pt>
                <c:pt idx="838" formatCode="General">
                  <c:v>6.1879999999999999E-3</c:v>
                </c:pt>
                <c:pt idx="839" formatCode="General">
                  <c:v>6.2069999999999998E-3</c:v>
                </c:pt>
                <c:pt idx="840" formatCode="General">
                  <c:v>6.2139999999999999E-3</c:v>
                </c:pt>
                <c:pt idx="841" formatCode="General">
                  <c:v>6.2310000000000004E-3</c:v>
                </c:pt>
                <c:pt idx="842" formatCode="General">
                  <c:v>6.2509999999999996E-3</c:v>
                </c:pt>
                <c:pt idx="843" formatCode="General">
                  <c:v>6.2579999999999997E-3</c:v>
                </c:pt>
                <c:pt idx="844" formatCode="General">
                  <c:v>6.267E-3</c:v>
                </c:pt>
                <c:pt idx="845" formatCode="General">
                  <c:v>6.2769999999999996E-3</c:v>
                </c:pt>
                <c:pt idx="846" formatCode="General">
                  <c:v>6.2890000000000003E-3</c:v>
                </c:pt>
                <c:pt idx="847" formatCode="General">
                  <c:v>6.3020000000000003E-3</c:v>
                </c:pt>
                <c:pt idx="848" formatCode="General">
                  <c:v>6.3169999999999997E-3</c:v>
                </c:pt>
                <c:pt idx="849" formatCode="General">
                  <c:v>6.3340000000000002E-3</c:v>
                </c:pt>
                <c:pt idx="850" formatCode="General">
                  <c:v>6.3400000000000001E-3</c:v>
                </c:pt>
                <c:pt idx="851" formatCode="General">
                  <c:v>6.3550000000000004E-3</c:v>
                </c:pt>
                <c:pt idx="852" formatCode="General">
                  <c:v>6.3709999999999999E-3</c:v>
                </c:pt>
                <c:pt idx="853" formatCode="General">
                  <c:v>6.3769999999999999E-3</c:v>
                </c:pt>
                <c:pt idx="854" formatCode="General">
                  <c:v>6.391E-3</c:v>
                </c:pt>
                <c:pt idx="855" formatCode="General">
                  <c:v>6.4060000000000002E-3</c:v>
                </c:pt>
                <c:pt idx="856" formatCode="General">
                  <c:v>6.4219999999999998E-3</c:v>
                </c:pt>
                <c:pt idx="857" formatCode="General">
                  <c:v>6.4279999999999997E-3</c:v>
                </c:pt>
                <c:pt idx="858" formatCode="General">
                  <c:v>6.4419999999999998E-3</c:v>
                </c:pt>
                <c:pt idx="859" formatCode="General">
                  <c:v>6.4580000000000002E-3</c:v>
                </c:pt>
                <c:pt idx="860" formatCode="General">
                  <c:v>6.476E-3</c:v>
                </c:pt>
                <c:pt idx="861" formatCode="General">
                  <c:v>6.4819999999999999E-3</c:v>
                </c:pt>
                <c:pt idx="862" formatCode="General">
                  <c:v>6.4970000000000002E-3</c:v>
                </c:pt>
                <c:pt idx="863" formatCode="General">
                  <c:v>6.5139999999999998E-3</c:v>
                </c:pt>
                <c:pt idx="864" formatCode="General">
                  <c:v>6.5209999999999999E-3</c:v>
                </c:pt>
                <c:pt idx="865" formatCode="General">
                  <c:v>6.5360000000000001E-3</c:v>
                </c:pt>
                <c:pt idx="866" formatCode="General">
                  <c:v>6.5519999999999997E-3</c:v>
                </c:pt>
                <c:pt idx="867" formatCode="General">
                  <c:v>6.5589999999999997E-3</c:v>
                </c:pt>
                <c:pt idx="868" formatCode="General">
                  <c:v>6.5659999999999998E-3</c:v>
                </c:pt>
                <c:pt idx="869" formatCode="General">
                  <c:v>6.5750000000000001E-3</c:v>
                </c:pt>
                <c:pt idx="870" formatCode="General">
                  <c:v>6.5849999999999997E-3</c:v>
                </c:pt>
                <c:pt idx="871" formatCode="General">
                  <c:v>6.5960000000000003E-3</c:v>
                </c:pt>
                <c:pt idx="872" formatCode="General">
                  <c:v>6.6090000000000003E-3</c:v>
                </c:pt>
                <c:pt idx="873" formatCode="General">
                  <c:v>6.6239999999999997E-3</c:v>
                </c:pt>
                <c:pt idx="874" formatCode="General">
                  <c:v>6.6290000000000003E-3</c:v>
                </c:pt>
                <c:pt idx="875" formatCode="General">
                  <c:v>6.6360000000000004E-3</c:v>
                </c:pt>
                <c:pt idx="876" formatCode="General">
                  <c:v>6.6509999999999998E-3</c:v>
                </c:pt>
                <c:pt idx="877" formatCode="General">
                  <c:v>6.6680000000000003E-3</c:v>
                </c:pt>
                <c:pt idx="878" formatCode="General">
                  <c:v>6.6750000000000004E-3</c:v>
                </c:pt>
                <c:pt idx="879" formatCode="General">
                  <c:v>6.6829999999999997E-3</c:v>
                </c:pt>
                <c:pt idx="880" formatCode="General">
                  <c:v>6.6909999999999999E-3</c:v>
                </c:pt>
                <c:pt idx="881" formatCode="General">
                  <c:v>6.7019999999999996E-3</c:v>
                </c:pt>
                <c:pt idx="882" formatCode="General">
                  <c:v>6.7130000000000002E-3</c:v>
                </c:pt>
                <c:pt idx="883" formatCode="General">
                  <c:v>6.7270000000000003E-3</c:v>
                </c:pt>
                <c:pt idx="884" formatCode="General">
                  <c:v>6.7419999999999997E-3</c:v>
                </c:pt>
                <c:pt idx="885" formatCode="General">
                  <c:v>6.7479999999999997E-3</c:v>
                </c:pt>
                <c:pt idx="886" formatCode="General">
                  <c:v>6.7549999999999997E-3</c:v>
                </c:pt>
                <c:pt idx="887" formatCode="General">
                  <c:v>6.7629999999999999E-3</c:v>
                </c:pt>
                <c:pt idx="888" formatCode="General">
                  <c:v>6.7720000000000002E-3</c:v>
                </c:pt>
                <c:pt idx="889" formatCode="General">
                  <c:v>6.783E-3</c:v>
                </c:pt>
                <c:pt idx="890" formatCode="General">
                  <c:v>6.7949999999999998E-3</c:v>
                </c:pt>
                <c:pt idx="891" formatCode="General">
                  <c:v>6.8089999999999999E-3</c:v>
                </c:pt>
                <c:pt idx="892" formatCode="General">
                  <c:v>6.8149999999999999E-3</c:v>
                </c:pt>
                <c:pt idx="893" formatCode="General">
                  <c:v>6.8279999999999999E-3</c:v>
                </c:pt>
                <c:pt idx="894" formatCode="General">
                  <c:v>6.842E-3</c:v>
                </c:pt>
                <c:pt idx="895" formatCode="General">
                  <c:v>6.8589999999999996E-3</c:v>
                </c:pt>
                <c:pt idx="896" formatCode="General">
                  <c:v>6.8780000000000004E-3</c:v>
                </c:pt>
                <c:pt idx="897" formatCode="General">
                  <c:v>6.8999999999999999E-3</c:v>
                </c:pt>
                <c:pt idx="898" formatCode="General">
                  <c:v>6.9080000000000001E-3</c:v>
                </c:pt>
                <c:pt idx="899" formatCode="General">
                  <c:v>6.9160000000000003E-3</c:v>
                </c:pt>
                <c:pt idx="900" formatCode="General">
                  <c:v>6.9259999999999999E-3</c:v>
                </c:pt>
                <c:pt idx="901" formatCode="General">
                  <c:v>6.9350000000000002E-3</c:v>
                </c:pt>
                <c:pt idx="902" formatCode="General">
                  <c:v>6.9439999999999997E-3</c:v>
                </c:pt>
                <c:pt idx="903" formatCode="General">
                  <c:v>6.9550000000000002E-3</c:v>
                </c:pt>
                <c:pt idx="904" formatCode="General">
                  <c:v>6.9680000000000002E-3</c:v>
                </c:pt>
                <c:pt idx="905" formatCode="General">
                  <c:v>6.9820000000000004E-3</c:v>
                </c:pt>
                <c:pt idx="906" formatCode="General">
                  <c:v>6.9870000000000002E-3</c:v>
                </c:pt>
                <c:pt idx="907" formatCode="General">
                  <c:v>7.0000000000000001E-3</c:v>
                </c:pt>
                <c:pt idx="908" formatCode="General">
                  <c:v>7.0150000000000004E-3</c:v>
                </c:pt>
                <c:pt idx="909" formatCode="General">
                  <c:v>7.0210000000000003E-3</c:v>
                </c:pt>
                <c:pt idx="910" formatCode="General">
                  <c:v>7.0340000000000003E-3</c:v>
                </c:pt>
                <c:pt idx="911" formatCode="General">
                  <c:v>7.0499999999999998E-3</c:v>
                </c:pt>
                <c:pt idx="912" formatCode="General">
                  <c:v>7.0559999999999998E-3</c:v>
                </c:pt>
                <c:pt idx="913" formatCode="General">
                  <c:v>7.0699999999999999E-3</c:v>
                </c:pt>
                <c:pt idx="914" formatCode="General">
                  <c:v>7.0749999999999997E-3</c:v>
                </c:pt>
                <c:pt idx="915" formatCode="General">
                  <c:v>7.0870000000000004E-3</c:v>
                </c:pt>
                <c:pt idx="916" formatCode="General">
                  <c:v>7.1019999999999998E-3</c:v>
                </c:pt>
                <c:pt idx="917" formatCode="General">
                  <c:v>7.1069999999999996E-3</c:v>
                </c:pt>
                <c:pt idx="918" formatCode="General">
                  <c:v>7.1199999999999996E-3</c:v>
                </c:pt>
                <c:pt idx="919" formatCode="General">
                  <c:v>7.1349999999999998E-3</c:v>
                </c:pt>
                <c:pt idx="920" formatCode="General">
                  <c:v>7.1409999999999998E-3</c:v>
                </c:pt>
                <c:pt idx="921" formatCode="General">
                  <c:v>7.1539999999999998E-3</c:v>
                </c:pt>
                <c:pt idx="922" formatCode="General">
                  <c:v>7.1700000000000002E-3</c:v>
                </c:pt>
                <c:pt idx="923" formatCode="General">
                  <c:v>7.1760000000000001E-3</c:v>
                </c:pt>
                <c:pt idx="924" formatCode="General">
                  <c:v>7.1900000000000002E-3</c:v>
                </c:pt>
                <c:pt idx="925" formatCode="General">
                  <c:v>7.1960000000000001E-3</c:v>
                </c:pt>
                <c:pt idx="926" formatCode="General">
                  <c:v>7.208E-3</c:v>
                </c:pt>
                <c:pt idx="927" formatCode="General">
                  <c:v>7.2230000000000003E-3</c:v>
                </c:pt>
                <c:pt idx="928" formatCode="General">
                  <c:v>7.228E-3</c:v>
                </c:pt>
                <c:pt idx="929" formatCode="General">
                  <c:v>7.241E-3</c:v>
                </c:pt>
                <c:pt idx="930" formatCode="General">
                  <c:v>7.2570000000000004E-3</c:v>
                </c:pt>
                <c:pt idx="931" formatCode="General">
                  <c:v>7.2630000000000004E-3</c:v>
                </c:pt>
                <c:pt idx="932" formatCode="General">
                  <c:v>7.2760000000000003E-3</c:v>
                </c:pt>
                <c:pt idx="933" formatCode="General">
                  <c:v>7.2919999999999999E-3</c:v>
                </c:pt>
                <c:pt idx="934" formatCode="General">
                  <c:v>7.2979999999999998E-3</c:v>
                </c:pt>
                <c:pt idx="935" formatCode="General">
                  <c:v>7.3130000000000001E-3</c:v>
                </c:pt>
                <c:pt idx="936" formatCode="General">
                  <c:v>7.3179999999999999E-3</c:v>
                </c:pt>
                <c:pt idx="937" formatCode="General">
                  <c:v>7.3309999999999998E-3</c:v>
                </c:pt>
                <c:pt idx="938" formatCode="General">
                  <c:v>7.3460000000000001E-3</c:v>
                </c:pt>
                <c:pt idx="939" formatCode="General">
                  <c:v>7.3629999999999998E-3</c:v>
                </c:pt>
                <c:pt idx="940" formatCode="General">
                  <c:v>7.3829999999999998E-3</c:v>
                </c:pt>
                <c:pt idx="941" formatCode="General">
                  <c:v>7.4060000000000003E-3</c:v>
                </c:pt>
                <c:pt idx="942" formatCode="General">
                  <c:v>7.4330000000000004E-3</c:v>
                </c:pt>
                <c:pt idx="943" formatCode="General">
                  <c:v>7.443E-3</c:v>
                </c:pt>
                <c:pt idx="944" formatCode="General">
                  <c:v>7.4669999999999997E-3</c:v>
                </c:pt>
                <c:pt idx="945" formatCode="General">
                  <c:v>7.4949999999999999E-3</c:v>
                </c:pt>
                <c:pt idx="946" formatCode="General">
                  <c:v>7.5050000000000004E-3</c:v>
                </c:pt>
                <c:pt idx="947" formatCode="General">
                  <c:v>7.5300000000000002E-3</c:v>
                </c:pt>
                <c:pt idx="948" formatCode="General">
                  <c:v>7.5389999999999997E-3</c:v>
                </c:pt>
                <c:pt idx="949" formatCode="General">
                  <c:v>7.561E-3</c:v>
                </c:pt>
                <c:pt idx="950" formatCode="General">
                  <c:v>7.5859999999999999E-3</c:v>
                </c:pt>
                <c:pt idx="951" formatCode="General">
                  <c:v>7.5960000000000003E-3</c:v>
                </c:pt>
                <c:pt idx="952" formatCode="General">
                  <c:v>7.607E-3</c:v>
                </c:pt>
                <c:pt idx="953" formatCode="General">
                  <c:v>7.62E-3</c:v>
                </c:pt>
                <c:pt idx="954" formatCode="General">
                  <c:v>7.6350000000000003E-3</c:v>
                </c:pt>
                <c:pt idx="955" formatCode="General">
                  <c:v>7.6410000000000002E-3</c:v>
                </c:pt>
                <c:pt idx="956" formatCode="General">
                  <c:v>7.6550000000000003E-3</c:v>
                </c:pt>
                <c:pt idx="957" formatCode="General">
                  <c:v>7.6709999999999999E-3</c:v>
                </c:pt>
                <c:pt idx="958" formatCode="General">
                  <c:v>7.6769999999999998E-3</c:v>
                </c:pt>
                <c:pt idx="959" formatCode="General">
                  <c:v>7.6909999999999999E-3</c:v>
                </c:pt>
                <c:pt idx="960" formatCode="General">
                  <c:v>7.7079999999999996E-3</c:v>
                </c:pt>
                <c:pt idx="961" formatCode="General">
                  <c:v>7.7140000000000004E-3</c:v>
                </c:pt>
                <c:pt idx="962" formatCode="General">
                  <c:v>7.7289999999999998E-3</c:v>
                </c:pt>
                <c:pt idx="963" formatCode="General">
                  <c:v>7.7349999999999997E-3</c:v>
                </c:pt>
                <c:pt idx="964" formatCode="General">
                  <c:v>7.7479999999999997E-3</c:v>
                </c:pt>
                <c:pt idx="965" formatCode="General">
                  <c:v>7.7629999999999999E-3</c:v>
                </c:pt>
                <c:pt idx="966" formatCode="General">
                  <c:v>7.7689999999999999E-3</c:v>
                </c:pt>
                <c:pt idx="967" formatCode="General">
                  <c:v>7.783E-3</c:v>
                </c:pt>
                <c:pt idx="968" formatCode="General">
                  <c:v>7.7999999999999996E-3</c:v>
                </c:pt>
                <c:pt idx="969" formatCode="General">
                  <c:v>7.8059999999999996E-3</c:v>
                </c:pt>
                <c:pt idx="970" formatCode="General">
                  <c:v>7.8200000000000006E-3</c:v>
                </c:pt>
                <c:pt idx="971" formatCode="General">
                  <c:v>7.8370000000000002E-3</c:v>
                </c:pt>
                <c:pt idx="972" formatCode="General">
                  <c:v>7.8440000000000003E-3</c:v>
                </c:pt>
                <c:pt idx="973" formatCode="General">
                  <c:v>7.8589999999999997E-3</c:v>
                </c:pt>
                <c:pt idx="974" formatCode="General">
                  <c:v>7.8650000000000005E-3</c:v>
                </c:pt>
                <c:pt idx="975" formatCode="General">
                  <c:v>7.8790000000000006E-3</c:v>
                </c:pt>
                <c:pt idx="976" formatCode="General">
                  <c:v>7.894E-3</c:v>
                </c:pt>
                <c:pt idx="977" formatCode="General">
                  <c:v>7.901E-3</c:v>
                </c:pt>
                <c:pt idx="978" formatCode="General">
                  <c:v>7.9150000000000002E-3</c:v>
                </c:pt>
                <c:pt idx="979" formatCode="General">
                  <c:v>7.9310000000000005E-3</c:v>
                </c:pt>
                <c:pt idx="980" formatCode="General">
                  <c:v>7.9380000000000006E-3</c:v>
                </c:pt>
                <c:pt idx="981" formatCode="General">
                  <c:v>7.953E-3</c:v>
                </c:pt>
                <c:pt idx="982" formatCode="General">
                  <c:v>7.9699999999999997E-3</c:v>
                </c:pt>
                <c:pt idx="983" formatCode="General">
                  <c:v>7.9760000000000005E-3</c:v>
                </c:pt>
                <c:pt idx="984" formatCode="General">
                  <c:v>7.9920000000000008E-3</c:v>
                </c:pt>
                <c:pt idx="985" formatCode="General">
                  <c:v>8.0099999999999998E-3</c:v>
                </c:pt>
                <c:pt idx="986" formatCode="General">
                  <c:v>8.0169999999999998E-3</c:v>
                </c:pt>
                <c:pt idx="987" formatCode="General">
                  <c:v>8.0330000000000002E-3</c:v>
                </c:pt>
                <c:pt idx="988" formatCode="General">
                  <c:v>8.0389999999999993E-3</c:v>
                </c:pt>
                <c:pt idx="989" formatCode="General">
                  <c:v>8.0529999999999994E-3</c:v>
                </c:pt>
                <c:pt idx="990" formatCode="General">
                  <c:v>8.0700000000000008E-3</c:v>
                </c:pt>
                <c:pt idx="991" formatCode="General">
                  <c:v>8.0890000000000007E-3</c:v>
                </c:pt>
                <c:pt idx="992" formatCode="General">
                  <c:v>8.1110000000000002E-3</c:v>
                </c:pt>
                <c:pt idx="993" formatCode="General">
                  <c:v>8.1370000000000001E-3</c:v>
                </c:pt>
                <c:pt idx="994" formatCode="General">
                  <c:v>8.1469999999999997E-3</c:v>
                </c:pt>
                <c:pt idx="995" formatCode="General">
                  <c:v>8.1700000000000002E-3</c:v>
                </c:pt>
                <c:pt idx="996" formatCode="General">
                  <c:v>8.1960000000000002E-3</c:v>
                </c:pt>
                <c:pt idx="997" formatCode="General">
                  <c:v>8.2070000000000008E-3</c:v>
                </c:pt>
                <c:pt idx="998" formatCode="General">
                  <c:v>8.2299999999999995E-3</c:v>
                </c:pt>
                <c:pt idx="999" formatCode="General">
                  <c:v>8.2570000000000005E-3</c:v>
                </c:pt>
                <c:pt idx="1000" formatCode="General">
                  <c:v>8.2679999999999993E-3</c:v>
                </c:pt>
                <c:pt idx="1001" formatCode="General">
                  <c:v>8.2920000000000008E-3</c:v>
                </c:pt>
                <c:pt idx="1002" formatCode="General">
                  <c:v>8.319E-3</c:v>
                </c:pt>
                <c:pt idx="1003" formatCode="General">
                  <c:v>8.3300000000000006E-3</c:v>
                </c:pt>
                <c:pt idx="1004" formatCode="General">
                  <c:v>8.3549999999999996E-3</c:v>
                </c:pt>
                <c:pt idx="1005" formatCode="General">
                  <c:v>8.3829999999999998E-3</c:v>
                </c:pt>
                <c:pt idx="1006" formatCode="General">
                  <c:v>8.3940000000000004E-3</c:v>
                </c:pt>
                <c:pt idx="1007" formatCode="General">
                  <c:v>8.4069999999999995E-3</c:v>
                </c:pt>
                <c:pt idx="1008" formatCode="General">
                  <c:v>8.4209999999999997E-3</c:v>
                </c:pt>
                <c:pt idx="1009" formatCode="General">
                  <c:v>8.4379999999999993E-3</c:v>
                </c:pt>
                <c:pt idx="1010" formatCode="General">
                  <c:v>8.4449999999999994E-3</c:v>
                </c:pt>
                <c:pt idx="1011" formatCode="General">
                  <c:v>8.4600000000000005E-3</c:v>
                </c:pt>
                <c:pt idx="1012" formatCode="General">
                  <c:v>8.4779999999999994E-3</c:v>
                </c:pt>
                <c:pt idx="1013" formatCode="General">
                  <c:v>8.4849999999999995E-3</c:v>
                </c:pt>
                <c:pt idx="1014" formatCode="General">
                  <c:v>8.5000000000000006E-3</c:v>
                </c:pt>
                <c:pt idx="1015" formatCode="General">
                  <c:v>8.5190000000000005E-3</c:v>
                </c:pt>
                <c:pt idx="1016" formatCode="General">
                  <c:v>8.5260000000000006E-3</c:v>
                </c:pt>
                <c:pt idx="1017" formatCode="General">
                  <c:v>8.5419999999999992E-3</c:v>
                </c:pt>
                <c:pt idx="1018" formatCode="General">
                  <c:v>8.5609999999999992E-3</c:v>
                </c:pt>
                <c:pt idx="1019" formatCode="General">
                  <c:v>8.5679999999999992E-3</c:v>
                </c:pt>
                <c:pt idx="1020" formatCode="General">
                  <c:v>8.5850000000000006E-3</c:v>
                </c:pt>
                <c:pt idx="1021" formatCode="General">
                  <c:v>8.6049999999999998E-3</c:v>
                </c:pt>
                <c:pt idx="1022" formatCode="General">
                  <c:v>8.6130000000000009E-3</c:v>
                </c:pt>
                <c:pt idx="1023" formatCode="General">
                  <c:v>8.6300000000000005E-3</c:v>
                </c:pt>
                <c:pt idx="1024" formatCode="General">
                  <c:v>8.6510000000000007E-3</c:v>
                </c:pt>
                <c:pt idx="1025" formatCode="General">
                  <c:v>8.659E-3</c:v>
                </c:pt>
                <c:pt idx="1026" formatCode="General">
                  <c:v>8.6770000000000007E-3</c:v>
                </c:pt>
                <c:pt idx="1027" formatCode="General">
                  <c:v>8.6840000000000007E-3</c:v>
                </c:pt>
                <c:pt idx="1028" formatCode="General">
                  <c:v>8.6999999999999994E-3</c:v>
                </c:pt>
                <c:pt idx="1029" formatCode="General">
                  <c:v>8.7189999999999993E-3</c:v>
                </c:pt>
                <c:pt idx="1030" formatCode="General">
                  <c:v>8.7270000000000004E-3</c:v>
                </c:pt>
                <c:pt idx="1031" formatCode="General">
                  <c:v>8.744E-3</c:v>
                </c:pt>
                <c:pt idx="1032" formatCode="General">
                  <c:v>8.763E-3</c:v>
                </c:pt>
                <c:pt idx="1033" formatCode="General">
                  <c:v>8.7709999999999993E-3</c:v>
                </c:pt>
                <c:pt idx="1034" formatCode="General">
                  <c:v>8.7889999999999999E-3</c:v>
                </c:pt>
                <c:pt idx="1035" formatCode="General">
                  <c:v>8.8090000000000009E-3</c:v>
                </c:pt>
                <c:pt idx="1036" formatCode="General">
                  <c:v>8.8170000000000002E-3</c:v>
                </c:pt>
                <c:pt idx="1037" formatCode="General">
                  <c:v>8.8350000000000008E-3</c:v>
                </c:pt>
                <c:pt idx="1038" formatCode="General">
                  <c:v>8.8559999999999993E-3</c:v>
                </c:pt>
                <c:pt idx="1039" formatCode="General">
                  <c:v>8.8640000000000004E-3</c:v>
                </c:pt>
                <c:pt idx="1040" formatCode="General">
                  <c:v>8.8819999999999993E-3</c:v>
                </c:pt>
                <c:pt idx="1041" formatCode="General">
                  <c:v>8.9029999999999995E-3</c:v>
                </c:pt>
                <c:pt idx="1042" formatCode="General">
                  <c:v>8.9110000000000005E-3</c:v>
                </c:pt>
                <c:pt idx="1043" formatCode="General">
                  <c:v>8.9289999999999994E-3</c:v>
                </c:pt>
                <c:pt idx="1044" formatCode="General">
                  <c:v>8.9490000000000004E-3</c:v>
                </c:pt>
                <c:pt idx="1045" formatCode="General">
                  <c:v>8.9709999999999998E-3</c:v>
                </c:pt>
                <c:pt idx="1046" formatCode="General">
                  <c:v>8.9949999999999995E-3</c:v>
                </c:pt>
                <c:pt idx="1047" formatCode="General">
                  <c:v>9.0220000000000005E-3</c:v>
                </c:pt>
                <c:pt idx="1048" formatCode="General">
                  <c:v>9.051E-3</c:v>
                </c:pt>
                <c:pt idx="1049" formatCode="General">
                  <c:v>9.0819999999999998E-3</c:v>
                </c:pt>
                <c:pt idx="1050" formatCode="General">
                  <c:v>9.0939999999999997E-3</c:v>
                </c:pt>
                <c:pt idx="1051" formatCode="General">
                  <c:v>9.1199999999999996E-3</c:v>
                </c:pt>
                <c:pt idx="1052" formatCode="General">
                  <c:v>9.1489999999999991E-3</c:v>
                </c:pt>
                <c:pt idx="1053" formatCode="General">
                  <c:v>9.1819999999999992E-3</c:v>
                </c:pt>
                <c:pt idx="1054" formatCode="General">
                  <c:v>9.1940000000000008E-3</c:v>
                </c:pt>
                <c:pt idx="1055" formatCode="General">
                  <c:v>9.2219999999999993E-3</c:v>
                </c:pt>
                <c:pt idx="1056" formatCode="General">
                  <c:v>9.2540000000000001E-3</c:v>
                </c:pt>
                <c:pt idx="1057" formatCode="General">
                  <c:v>9.2650000000000007E-3</c:v>
                </c:pt>
                <c:pt idx="1058" formatCode="General">
                  <c:v>9.2929999999999992E-3</c:v>
                </c:pt>
                <c:pt idx="1059" formatCode="General">
                  <c:v>9.3240000000000007E-3</c:v>
                </c:pt>
                <c:pt idx="1060" formatCode="General">
                  <c:v>9.358E-3</c:v>
                </c:pt>
                <c:pt idx="1061" formatCode="General">
                  <c:v>9.3710000000000009E-3</c:v>
                </c:pt>
                <c:pt idx="1062" formatCode="General">
                  <c:v>9.4020000000000006E-3</c:v>
                </c:pt>
                <c:pt idx="1063" formatCode="General">
                  <c:v>9.4359999999999999E-3</c:v>
                </c:pt>
                <c:pt idx="1064" formatCode="General">
                  <c:v>9.4490000000000008E-3</c:v>
                </c:pt>
                <c:pt idx="1065" formatCode="General">
                  <c:v>9.4640000000000002E-3</c:v>
                </c:pt>
                <c:pt idx="1066" formatCode="General">
                  <c:v>9.4809999999999998E-3</c:v>
                </c:pt>
                <c:pt idx="1067" formatCode="General">
                  <c:v>9.5010000000000008E-3</c:v>
                </c:pt>
                <c:pt idx="1068" formatCode="General">
                  <c:v>9.5230000000000002E-3</c:v>
                </c:pt>
                <c:pt idx="1069" formatCode="General">
                  <c:v>9.5320000000000005E-3</c:v>
                </c:pt>
                <c:pt idx="1070" formatCode="General">
                  <c:v>9.5519999999999997E-3</c:v>
                </c:pt>
                <c:pt idx="1071" formatCode="General">
                  <c:v>9.5750000000000002E-3</c:v>
                </c:pt>
                <c:pt idx="1072" formatCode="General">
                  <c:v>9.5840000000000005E-3</c:v>
                </c:pt>
                <c:pt idx="1073" formatCode="General">
                  <c:v>9.6050000000000007E-3</c:v>
                </c:pt>
                <c:pt idx="1074" formatCode="General">
                  <c:v>9.6279999999999994E-3</c:v>
                </c:pt>
                <c:pt idx="1075" formatCode="General">
                  <c:v>9.6380000000000007E-3</c:v>
                </c:pt>
                <c:pt idx="1076" formatCode="General">
                  <c:v>9.6579999999999999E-3</c:v>
                </c:pt>
                <c:pt idx="1077" formatCode="General">
                  <c:v>9.6670000000000002E-3</c:v>
                </c:pt>
                <c:pt idx="1078" formatCode="General">
                  <c:v>9.6849999999999992E-3</c:v>
                </c:pt>
                <c:pt idx="1079" formatCode="General">
                  <c:v>9.7070000000000004E-3</c:v>
                </c:pt>
                <c:pt idx="1080" formatCode="General">
                  <c:v>9.7149999999999997E-3</c:v>
                </c:pt>
                <c:pt idx="1081" formatCode="General">
                  <c:v>9.7339999999999996E-3</c:v>
                </c:pt>
                <c:pt idx="1082" formatCode="General">
                  <c:v>9.757E-3</c:v>
                </c:pt>
                <c:pt idx="1083" formatCode="General">
                  <c:v>9.7649999999999994E-3</c:v>
                </c:pt>
                <c:pt idx="1084" formatCode="General">
                  <c:v>9.7850000000000003E-3</c:v>
                </c:pt>
                <c:pt idx="1085" formatCode="General">
                  <c:v>9.8080000000000007E-3</c:v>
                </c:pt>
                <c:pt idx="1086" formatCode="General">
                  <c:v>9.8160000000000001E-3</c:v>
                </c:pt>
                <c:pt idx="1087" formatCode="General">
                  <c:v>9.8370000000000003E-3</c:v>
                </c:pt>
                <c:pt idx="1088" formatCode="General">
                  <c:v>9.8600000000000007E-3</c:v>
                </c:pt>
                <c:pt idx="1089" formatCode="General">
                  <c:v>9.8689999999999993E-3</c:v>
                </c:pt>
                <c:pt idx="1090" formatCode="General">
                  <c:v>9.8899999999999995E-3</c:v>
                </c:pt>
                <c:pt idx="1091" formatCode="General">
                  <c:v>9.8980000000000005E-3</c:v>
                </c:pt>
                <c:pt idx="1092" formatCode="General">
                  <c:v>9.9170000000000005E-3</c:v>
                </c:pt>
                <c:pt idx="1093" formatCode="General">
                  <c:v>9.9380000000000007E-3</c:v>
                </c:pt>
                <c:pt idx="1094" formatCode="General">
                  <c:v>9.946E-3</c:v>
                </c:pt>
                <c:pt idx="1095" formatCode="General">
                  <c:v>9.9659999999999992E-3</c:v>
                </c:pt>
                <c:pt idx="1096" formatCode="General">
                  <c:v>9.9880000000000004E-3</c:v>
                </c:pt>
                <c:pt idx="1097" formatCode="General">
                  <c:v>9.9970000000000007E-3</c:v>
                </c:pt>
                <c:pt idx="1098" formatCode="General">
                  <c:v>1.0017E-2</c:v>
                </c:pt>
                <c:pt idx="1099" formatCode="General">
                  <c:v>1.004E-2</c:v>
                </c:pt>
                <c:pt idx="1100" formatCode="General">
                  <c:v>1.0048E-2</c:v>
                </c:pt>
                <c:pt idx="1101" formatCode="General">
                  <c:v>1.0069E-2</c:v>
                </c:pt>
                <c:pt idx="1102" formatCode="General">
                  <c:v>1.0092E-2</c:v>
                </c:pt>
                <c:pt idx="1103" formatCode="General">
                  <c:v>1.0120000000000001E-2</c:v>
                </c:pt>
                <c:pt idx="1104" formatCode="General">
                  <c:v>1.0151E-2</c:v>
                </c:pt>
                <c:pt idx="1105" formatCode="General">
                  <c:v>1.0163E-2</c:v>
                </c:pt>
                <c:pt idx="1106" formatCode="General">
                  <c:v>1.0191E-2</c:v>
                </c:pt>
                <c:pt idx="1107" formatCode="General">
                  <c:v>1.0222999999999999E-2</c:v>
                </c:pt>
                <c:pt idx="1108" formatCode="General">
                  <c:v>1.0234999999999999E-2</c:v>
                </c:pt>
                <c:pt idx="1109" formatCode="General">
                  <c:v>1.0264000000000001E-2</c:v>
                </c:pt>
                <c:pt idx="1110" formatCode="General">
                  <c:v>1.0296E-2</c:v>
                </c:pt>
                <c:pt idx="1111" formatCode="General">
                  <c:v>1.0309E-2</c:v>
                </c:pt>
                <c:pt idx="1112" formatCode="General">
                  <c:v>1.0338E-2</c:v>
                </c:pt>
                <c:pt idx="1113" formatCode="General">
                  <c:v>1.0371999999999999E-2</c:v>
                </c:pt>
                <c:pt idx="1114" formatCode="General">
                  <c:v>1.0385E-2</c:v>
                </c:pt>
                <c:pt idx="1115" formatCode="General">
                  <c:v>1.0415000000000001E-2</c:v>
                </c:pt>
                <c:pt idx="1116" formatCode="General">
                  <c:v>1.0449E-2</c:v>
                </c:pt>
                <c:pt idx="1117" formatCode="General">
                  <c:v>1.0463E-2</c:v>
                </c:pt>
                <c:pt idx="1118" formatCode="General">
                  <c:v>1.0493000000000001E-2</c:v>
                </c:pt>
                <c:pt idx="1119" formatCode="General">
                  <c:v>1.0529E-2</c:v>
                </c:pt>
                <c:pt idx="1120" formatCode="General">
                  <c:v>1.0543E-2</c:v>
                </c:pt>
                <c:pt idx="1121" formatCode="General">
                  <c:v>1.0574E-2</c:v>
                </c:pt>
                <c:pt idx="1122" formatCode="General">
                  <c:v>1.0586999999999999E-2</c:v>
                </c:pt>
                <c:pt idx="1123" formatCode="General">
                  <c:v>1.0614999999999999E-2</c:v>
                </c:pt>
                <c:pt idx="1124" formatCode="General">
                  <c:v>1.0647999999999999E-2</c:v>
                </c:pt>
                <c:pt idx="1125" formatCode="General">
                  <c:v>1.0659999999999999E-2</c:v>
                </c:pt>
                <c:pt idx="1126" formatCode="General">
                  <c:v>1.0675E-2</c:v>
                </c:pt>
                <c:pt idx="1127" formatCode="General">
                  <c:v>1.0692E-2</c:v>
                </c:pt>
                <c:pt idx="1128" formatCode="General">
                  <c:v>1.0711E-2</c:v>
                </c:pt>
                <c:pt idx="1129" formatCode="General">
                  <c:v>1.0734E-2</c:v>
                </c:pt>
                <c:pt idx="1130" formatCode="General">
                  <c:v>1.0743000000000001E-2</c:v>
                </c:pt>
                <c:pt idx="1131" formatCode="General">
                  <c:v>1.0763999999999999E-2</c:v>
                </c:pt>
                <c:pt idx="1132" formatCode="General">
                  <c:v>1.0788000000000001E-2</c:v>
                </c:pt>
                <c:pt idx="1133" formatCode="General">
                  <c:v>1.0796999999999999E-2</c:v>
                </c:pt>
                <c:pt idx="1134" formatCode="General">
                  <c:v>1.0817999999999999E-2</c:v>
                </c:pt>
                <c:pt idx="1135" formatCode="General">
                  <c:v>1.0843E-2</c:v>
                </c:pt>
                <c:pt idx="1136" formatCode="General">
                  <c:v>1.0853E-2</c:v>
                </c:pt>
                <c:pt idx="1137" formatCode="General">
                  <c:v>1.0874999999999999E-2</c:v>
                </c:pt>
                <c:pt idx="1138" formatCode="General">
                  <c:v>1.0883E-2</c:v>
                </c:pt>
                <c:pt idx="1139" formatCode="General">
                  <c:v>1.0902999999999999E-2</c:v>
                </c:pt>
                <c:pt idx="1140" formatCode="General">
                  <c:v>1.0926999999999999E-2</c:v>
                </c:pt>
                <c:pt idx="1141" formatCode="General">
                  <c:v>1.0936E-2</c:v>
                </c:pt>
                <c:pt idx="1142" formatCode="General">
                  <c:v>1.0957E-2</c:v>
                </c:pt>
                <c:pt idx="1143" formatCode="General">
                  <c:v>1.0980999999999999E-2</c:v>
                </c:pt>
                <c:pt idx="1144" formatCode="General">
                  <c:v>1.099E-2</c:v>
                </c:pt>
                <c:pt idx="1145" formatCode="General">
                  <c:v>1.1011999999999999E-2</c:v>
                </c:pt>
                <c:pt idx="1146" formatCode="General">
                  <c:v>1.1037E-2</c:v>
                </c:pt>
                <c:pt idx="1147" formatCode="General">
                  <c:v>1.1047E-2</c:v>
                </c:pt>
                <c:pt idx="1148" formatCode="General">
                  <c:v>1.1069000000000001E-2</c:v>
                </c:pt>
                <c:pt idx="1149" formatCode="General">
                  <c:v>1.1096E-2</c:v>
                </c:pt>
                <c:pt idx="1150" formatCode="General">
                  <c:v>1.1106E-2</c:v>
                </c:pt>
                <c:pt idx="1151" formatCode="General">
                  <c:v>1.1129E-2</c:v>
                </c:pt>
                <c:pt idx="1152" formatCode="General">
                  <c:v>1.1138E-2</c:v>
                </c:pt>
                <c:pt idx="1153" formatCode="General">
                  <c:v>1.116E-2</c:v>
                </c:pt>
                <c:pt idx="1154" formatCode="General">
                  <c:v>1.1183999999999999E-2</c:v>
                </c:pt>
                <c:pt idx="1155" formatCode="General">
                  <c:v>1.1194000000000001E-2</c:v>
                </c:pt>
                <c:pt idx="1156" formatCode="General">
                  <c:v>1.1216E-2</c:v>
                </c:pt>
                <c:pt idx="1157" formatCode="General">
                  <c:v>1.1240999999999999E-2</c:v>
                </c:pt>
                <c:pt idx="1158" formatCode="General">
                  <c:v>1.1251000000000001E-2</c:v>
                </c:pt>
                <c:pt idx="1159" formatCode="General">
                  <c:v>1.1273999999999999E-2</c:v>
                </c:pt>
                <c:pt idx="1160" formatCode="General">
                  <c:v>1.1299999999999999E-2</c:v>
                </c:pt>
                <c:pt idx="1161" formatCode="General">
                  <c:v>1.1311E-2</c:v>
                </c:pt>
                <c:pt idx="1162" formatCode="General">
                  <c:v>1.1334E-2</c:v>
                </c:pt>
                <c:pt idx="1163" formatCode="General">
                  <c:v>1.1362000000000001E-2</c:v>
                </c:pt>
                <c:pt idx="1164" formatCode="General">
                  <c:v>1.1393E-2</c:v>
                </c:pt>
                <c:pt idx="1165" formatCode="General">
                  <c:v>1.1405E-2</c:v>
                </c:pt>
                <c:pt idx="1166" formatCode="General">
                  <c:v>1.1434E-2</c:v>
                </c:pt>
                <c:pt idx="1167" formatCode="General">
                  <c:v>1.1467E-2</c:v>
                </c:pt>
                <c:pt idx="1168" formatCode="General">
                  <c:v>1.1479E-2</c:v>
                </c:pt>
                <c:pt idx="1169" formatCode="General">
                  <c:v>1.1509E-2</c:v>
                </c:pt>
                <c:pt idx="1170" formatCode="General">
                  <c:v>1.1542E-2</c:v>
                </c:pt>
                <c:pt idx="1171" formatCode="General">
                  <c:v>1.1554999999999999E-2</c:v>
                </c:pt>
                <c:pt idx="1172" formatCode="General">
                  <c:v>1.1586000000000001E-2</c:v>
                </c:pt>
                <c:pt idx="1173" formatCode="General">
                  <c:v>1.1620999999999999E-2</c:v>
                </c:pt>
                <c:pt idx="1174" formatCode="General">
                  <c:v>1.1634E-2</c:v>
                </c:pt>
                <c:pt idx="1175" formatCode="General">
                  <c:v>1.1665E-2</c:v>
                </c:pt>
                <c:pt idx="1176" formatCode="General">
                  <c:v>1.1702000000000001E-2</c:v>
                </c:pt>
                <c:pt idx="1177" formatCode="General">
                  <c:v>1.1715E-2</c:v>
                </c:pt>
                <c:pt idx="1178" formatCode="General">
                  <c:v>1.1748E-2</c:v>
                </c:pt>
                <c:pt idx="1179" formatCode="General">
                  <c:v>1.1785E-2</c:v>
                </c:pt>
                <c:pt idx="1180" formatCode="General">
                  <c:v>1.1799E-2</c:v>
                </c:pt>
                <c:pt idx="1181" formatCode="General">
                  <c:v>1.1833E-2</c:v>
                </c:pt>
                <c:pt idx="1182" formatCode="General">
                  <c:v>1.1871E-2</c:v>
                </c:pt>
                <c:pt idx="1183" formatCode="General">
                  <c:v>1.1886000000000001E-2</c:v>
                </c:pt>
                <c:pt idx="1184" formatCode="General">
                  <c:v>1.192E-2</c:v>
                </c:pt>
                <c:pt idx="1185" formatCode="General">
                  <c:v>1.196E-2</c:v>
                </c:pt>
                <c:pt idx="1186" formatCode="General">
                  <c:v>1.1975E-2</c:v>
                </c:pt>
                <c:pt idx="1187" formatCode="General">
                  <c:v>1.201E-2</c:v>
                </c:pt>
                <c:pt idx="1188" formatCode="General">
                  <c:v>1.2050999999999999E-2</c:v>
                </c:pt>
                <c:pt idx="1189" formatCode="General">
                  <c:v>1.2066E-2</c:v>
                </c:pt>
                <c:pt idx="1190" formatCode="General">
                  <c:v>1.2085E-2</c:v>
                </c:pt>
                <c:pt idx="1191" formatCode="General">
                  <c:v>1.2106E-2</c:v>
                </c:pt>
                <c:pt idx="1192" formatCode="General">
                  <c:v>1.213E-2</c:v>
                </c:pt>
                <c:pt idx="1193" formatCode="General">
                  <c:v>1.2158E-2</c:v>
                </c:pt>
                <c:pt idx="1194" formatCode="General">
                  <c:v>1.2168999999999999E-2</c:v>
                </c:pt>
                <c:pt idx="1195" formatCode="General">
                  <c:v>1.2194999999999999E-2</c:v>
                </c:pt>
                <c:pt idx="1196" formatCode="General">
                  <c:v>1.2224E-2</c:v>
                </c:pt>
                <c:pt idx="1197" formatCode="General">
                  <c:v>1.2236E-2</c:v>
                </c:pt>
                <c:pt idx="1198" formatCode="General">
                  <c:v>1.2262E-2</c:v>
                </c:pt>
                <c:pt idx="1199" formatCode="General">
                  <c:v>1.2293E-2</c:v>
                </c:pt>
                <c:pt idx="1200" formatCode="General">
                  <c:v>1.2304000000000001E-2</c:v>
                </c:pt>
                <c:pt idx="1201" formatCode="General">
                  <c:v>1.2331999999999999E-2</c:v>
                </c:pt>
                <c:pt idx="1202" formatCode="General">
                  <c:v>1.2364E-2</c:v>
                </c:pt>
                <c:pt idx="1203" formatCode="General">
                  <c:v>1.2376E-2</c:v>
                </c:pt>
                <c:pt idx="1204" formatCode="General">
                  <c:v>1.2404E-2</c:v>
                </c:pt>
                <c:pt idx="1205" formatCode="General">
                  <c:v>1.2437E-2</c:v>
                </c:pt>
                <c:pt idx="1206" formatCode="General">
                  <c:v>1.2449999999999999E-2</c:v>
                </c:pt>
                <c:pt idx="1207" formatCode="General">
                  <c:v>1.2479000000000001E-2</c:v>
                </c:pt>
                <c:pt idx="1208" formatCode="General">
                  <c:v>1.2514000000000001E-2</c:v>
                </c:pt>
                <c:pt idx="1209" formatCode="General">
                  <c:v>1.2527E-2</c:v>
                </c:pt>
                <c:pt idx="1210" formatCode="General">
                  <c:v>1.2557E-2</c:v>
                </c:pt>
                <c:pt idx="1211" formatCode="General">
                  <c:v>1.2593E-2</c:v>
                </c:pt>
                <c:pt idx="1212" formatCode="General">
                  <c:v>1.2605999999999999E-2</c:v>
                </c:pt>
                <c:pt idx="1213" formatCode="General">
                  <c:v>1.2638E-2</c:v>
                </c:pt>
                <c:pt idx="1214" formatCode="General">
                  <c:v>1.265E-2</c:v>
                </c:pt>
                <c:pt idx="1215" formatCode="General">
                  <c:v>1.2678E-2</c:v>
                </c:pt>
                <c:pt idx="1216" formatCode="General">
                  <c:v>1.2711E-2</c:v>
                </c:pt>
                <c:pt idx="1217" formatCode="General">
                  <c:v>1.2723999999999999E-2</c:v>
                </c:pt>
                <c:pt idx="1218" formatCode="General">
                  <c:v>1.2753E-2</c:v>
                </c:pt>
                <c:pt idx="1219" formatCode="General">
                  <c:v>1.2787E-2</c:v>
                </c:pt>
                <c:pt idx="1220" formatCode="General">
                  <c:v>1.2801E-2</c:v>
                </c:pt>
                <c:pt idx="1221" formatCode="General">
                  <c:v>1.2831E-2</c:v>
                </c:pt>
                <c:pt idx="1222" formatCode="General">
                  <c:v>1.2866000000000001E-2</c:v>
                </c:pt>
                <c:pt idx="1223" formatCode="General">
                  <c:v>1.2880000000000001E-2</c:v>
                </c:pt>
                <c:pt idx="1224" formatCode="General">
                  <c:v>1.2911000000000001E-2</c:v>
                </c:pt>
                <c:pt idx="1225" formatCode="General">
                  <c:v>1.2947999999999999E-2</c:v>
                </c:pt>
                <c:pt idx="1226" formatCode="General">
                  <c:v>1.2962E-2</c:v>
                </c:pt>
                <c:pt idx="1227" formatCode="General">
                  <c:v>1.2995E-2</c:v>
                </c:pt>
                <c:pt idx="1228" formatCode="General">
                  <c:v>1.3032999999999999E-2</c:v>
                </c:pt>
                <c:pt idx="1229" formatCode="General">
                  <c:v>1.3047E-2</c:v>
                </c:pt>
                <c:pt idx="1230" formatCode="General">
                  <c:v>1.3063999999999999E-2</c:v>
                </c:pt>
                <c:pt idx="1231" formatCode="General">
                  <c:v>1.3082999999999999E-2</c:v>
                </c:pt>
                <c:pt idx="1232" formatCode="General">
                  <c:v>1.3106E-2</c:v>
                </c:pt>
                <c:pt idx="1233" formatCode="General">
                  <c:v>1.3132E-2</c:v>
                </c:pt>
                <c:pt idx="1234" formatCode="General">
                  <c:v>1.3162E-2</c:v>
                </c:pt>
                <c:pt idx="1235" formatCode="General">
                  <c:v>1.3198E-2</c:v>
                </c:pt>
                <c:pt idx="1236" formatCode="General">
                  <c:v>1.3238E-2</c:v>
                </c:pt>
                <c:pt idx="1237" formatCode="General">
                  <c:v>1.3254E-2</c:v>
                </c:pt>
                <c:pt idx="1238" formatCode="General">
                  <c:v>1.329E-2</c:v>
                </c:pt>
                <c:pt idx="1239" formatCode="General">
                  <c:v>1.3332E-2</c:v>
                </c:pt>
                <c:pt idx="1240" formatCode="General">
                  <c:v>1.3348E-2</c:v>
                </c:pt>
                <c:pt idx="1241" formatCode="General">
                  <c:v>1.3386E-2</c:v>
                </c:pt>
                <c:pt idx="1242" formatCode="General">
                  <c:v>1.3429E-2</c:v>
                </c:pt>
                <c:pt idx="1243" formatCode="General">
                  <c:v>1.3446E-2</c:v>
                </c:pt>
                <c:pt idx="1244" formatCode="General">
                  <c:v>1.3485E-2</c:v>
                </c:pt>
                <c:pt idx="1245" formatCode="General">
                  <c:v>1.353E-2</c:v>
                </c:pt>
                <c:pt idx="1246" formatCode="General">
                  <c:v>1.3547E-2</c:v>
                </c:pt>
                <c:pt idx="1247" formatCode="General">
                  <c:v>1.3587E-2</c:v>
                </c:pt>
                <c:pt idx="1248" formatCode="General">
                  <c:v>1.3632E-2</c:v>
                </c:pt>
                <c:pt idx="1249" formatCode="General">
                  <c:v>1.3650000000000001E-2</c:v>
                </c:pt>
                <c:pt idx="1250" formatCode="General">
                  <c:v>1.3690000000000001E-2</c:v>
                </c:pt>
                <c:pt idx="1251" formatCode="General">
                  <c:v>1.3735000000000001E-2</c:v>
                </c:pt>
                <c:pt idx="1252" formatCode="General">
                  <c:v>1.3785E-2</c:v>
                </c:pt>
                <c:pt idx="1253" formatCode="General">
                  <c:v>1.3837E-2</c:v>
                </c:pt>
                <c:pt idx="1254" formatCode="General">
                  <c:v>1.3863E-2</c:v>
                </c:pt>
                <c:pt idx="1255" formatCode="General">
                  <c:v>1.3875999999999999E-2</c:v>
                </c:pt>
                <c:pt idx="1256" formatCode="General">
                  <c:v>1.3889E-2</c:v>
                </c:pt>
                <c:pt idx="1257" formatCode="General">
                  <c:v>1.3919000000000001E-2</c:v>
                </c:pt>
                <c:pt idx="1258" formatCode="General">
                  <c:v>1.3953E-2</c:v>
                </c:pt>
                <c:pt idx="1259" formatCode="General">
                  <c:v>1.3991E-2</c:v>
                </c:pt>
                <c:pt idx="1260" formatCode="General">
                  <c:v>1.4035000000000001E-2</c:v>
                </c:pt>
                <c:pt idx="1261" formatCode="General">
                  <c:v>1.4083999999999999E-2</c:v>
                </c:pt>
                <c:pt idx="1262" formatCode="General">
                  <c:v>1.4102999999999999E-2</c:v>
                </c:pt>
                <c:pt idx="1263" formatCode="General">
                  <c:v>1.4146000000000001E-2</c:v>
                </c:pt>
                <c:pt idx="1264" formatCode="General">
                  <c:v>1.4194999999999999E-2</c:v>
                </c:pt>
                <c:pt idx="1265" formatCode="General">
                  <c:v>1.4213999999999999E-2</c:v>
                </c:pt>
                <c:pt idx="1266" formatCode="General">
                  <c:v>1.4236E-2</c:v>
                </c:pt>
                <c:pt idx="1267" formatCode="General">
                  <c:v>1.4260999999999999E-2</c:v>
                </c:pt>
                <c:pt idx="1268" formatCode="General">
                  <c:v>1.4290000000000001E-2</c:v>
                </c:pt>
                <c:pt idx="1269" formatCode="General">
                  <c:v>1.4323000000000001E-2</c:v>
                </c:pt>
                <c:pt idx="1270" formatCode="General">
                  <c:v>1.4362E-2</c:v>
                </c:pt>
                <c:pt idx="1271" formatCode="General">
                  <c:v>1.4376999999999999E-2</c:v>
                </c:pt>
                <c:pt idx="1272" formatCode="General">
                  <c:v>1.4411E-2</c:v>
                </c:pt>
                <c:pt idx="1273" formatCode="General">
                  <c:v>1.4449999999999999E-2</c:v>
                </c:pt>
                <c:pt idx="1274" formatCode="General">
                  <c:v>1.4466E-2</c:v>
                </c:pt>
                <c:pt idx="1275" formatCode="General">
                  <c:v>1.4501E-2</c:v>
                </c:pt>
                <c:pt idx="1276" formatCode="General">
                  <c:v>1.4541999999999999E-2</c:v>
                </c:pt>
                <c:pt idx="1277" formatCode="General">
                  <c:v>1.4558E-2</c:v>
                </c:pt>
                <c:pt idx="1278" formatCode="General">
                  <c:v>1.4593999999999999E-2</c:v>
                </c:pt>
                <c:pt idx="1279" formatCode="General">
                  <c:v>1.4636E-2</c:v>
                </c:pt>
                <c:pt idx="1280" formatCode="General">
                  <c:v>1.4652E-2</c:v>
                </c:pt>
                <c:pt idx="1281" formatCode="General">
                  <c:v>1.469E-2</c:v>
                </c:pt>
                <c:pt idx="1282" formatCode="General">
                  <c:v>1.4704999999999999E-2</c:v>
                </c:pt>
                <c:pt idx="1283" formatCode="General">
                  <c:v>1.4737999999999999E-2</c:v>
                </c:pt>
                <c:pt idx="1284" formatCode="General">
                  <c:v>1.4777E-2</c:v>
                </c:pt>
                <c:pt idx="1285" formatCode="General">
                  <c:v>1.4793000000000001E-2</c:v>
                </c:pt>
                <c:pt idx="1286" formatCode="General">
                  <c:v>1.4827999999999999E-2</c:v>
                </c:pt>
                <c:pt idx="1287" formatCode="General">
                  <c:v>1.4867999999999999E-2</c:v>
                </c:pt>
                <c:pt idx="1288" formatCode="General">
                  <c:v>1.4884E-2</c:v>
                </c:pt>
                <c:pt idx="1289" formatCode="General">
                  <c:v>1.4919999999999999E-2</c:v>
                </c:pt>
                <c:pt idx="1290" formatCode="General">
                  <c:v>1.4962E-2</c:v>
                </c:pt>
                <c:pt idx="1291" formatCode="General">
                  <c:v>1.4978E-2</c:v>
                </c:pt>
                <c:pt idx="1292" formatCode="General">
                  <c:v>1.5016E-2</c:v>
                </c:pt>
                <c:pt idx="1293" formatCode="General">
                  <c:v>1.506E-2</c:v>
                </c:pt>
                <c:pt idx="1294" formatCode="General">
                  <c:v>1.5077E-2</c:v>
                </c:pt>
                <c:pt idx="1295" formatCode="General">
                  <c:v>1.5115999999999999E-2</c:v>
                </c:pt>
                <c:pt idx="1296" formatCode="General">
                  <c:v>1.5131E-2</c:v>
                </c:pt>
                <c:pt idx="1297" formatCode="General">
                  <c:v>1.5166000000000001E-2</c:v>
                </c:pt>
                <c:pt idx="1298" formatCode="General">
                  <c:v>1.5206000000000001E-2</c:v>
                </c:pt>
                <c:pt idx="1299" formatCode="General">
                  <c:v>1.5221999999999999E-2</c:v>
                </c:pt>
                <c:pt idx="1300" formatCode="General">
                  <c:v>1.5259E-2</c:v>
                </c:pt>
                <c:pt idx="1301" formatCode="General">
                  <c:v>1.5301E-2</c:v>
                </c:pt>
                <c:pt idx="1302" formatCode="General">
                  <c:v>1.5317000000000001E-2</c:v>
                </c:pt>
                <c:pt idx="1303" formatCode="General">
                  <c:v>1.5336000000000001E-2</c:v>
                </c:pt>
                <c:pt idx="1304" formatCode="General">
                  <c:v>1.5357000000000001E-2</c:v>
                </c:pt>
                <c:pt idx="1305" formatCode="General">
                  <c:v>1.5383000000000001E-2</c:v>
                </c:pt>
                <c:pt idx="1306" formatCode="General">
                  <c:v>1.5412E-2</c:v>
                </c:pt>
                <c:pt idx="1307" formatCode="General">
                  <c:v>1.5446E-2</c:v>
                </c:pt>
                <c:pt idx="1308" formatCode="General">
                  <c:v>1.5486E-2</c:v>
                </c:pt>
                <c:pt idx="1309" formatCode="General">
                  <c:v>1.5531E-2</c:v>
                </c:pt>
                <c:pt idx="1310" formatCode="General">
                  <c:v>1.5549E-2</c:v>
                </c:pt>
                <c:pt idx="1311" formatCode="General">
                  <c:v>1.559E-2</c:v>
                </c:pt>
                <c:pt idx="1312" formatCode="General">
                  <c:v>1.5637000000000002E-2</c:v>
                </c:pt>
                <c:pt idx="1313" formatCode="General">
                  <c:v>1.5654999999999999E-2</c:v>
                </c:pt>
                <c:pt idx="1314" formatCode="General">
                  <c:v>1.5698E-2</c:v>
                </c:pt>
                <c:pt idx="1315" formatCode="General">
                  <c:v>1.5747000000000001E-2</c:v>
                </c:pt>
                <c:pt idx="1316" formatCode="General">
                  <c:v>1.5765999999999999E-2</c:v>
                </c:pt>
                <c:pt idx="1317" formatCode="General">
                  <c:v>1.5809E-2</c:v>
                </c:pt>
                <c:pt idx="1318" formatCode="General">
                  <c:v>1.5859999999999999E-2</c:v>
                </c:pt>
                <c:pt idx="1319" formatCode="General">
                  <c:v>1.5879000000000001E-2</c:v>
                </c:pt>
                <c:pt idx="1320" formatCode="General">
                  <c:v>1.5925000000000002E-2</c:v>
                </c:pt>
                <c:pt idx="1321" formatCode="General">
                  <c:v>1.5942000000000001E-2</c:v>
                </c:pt>
                <c:pt idx="1322" formatCode="General">
                  <c:v>1.5983000000000001E-2</c:v>
                </c:pt>
                <c:pt idx="1323" formatCode="General">
                  <c:v>1.6029000000000002E-2</c:v>
                </c:pt>
                <c:pt idx="1324" formatCode="General">
                  <c:v>1.6048E-2</c:v>
                </c:pt>
                <c:pt idx="1325" formatCode="General">
                  <c:v>1.6088999999999999E-2</c:v>
                </c:pt>
                <c:pt idx="1326" formatCode="General">
                  <c:v>1.6138E-2</c:v>
                </c:pt>
                <c:pt idx="1327" formatCode="General">
                  <c:v>1.6157000000000001E-2</c:v>
                </c:pt>
                <c:pt idx="1328" formatCode="General">
                  <c:v>1.6199999999999999E-2</c:v>
                </c:pt>
                <c:pt idx="1329" formatCode="General">
                  <c:v>1.6250000000000001E-2</c:v>
                </c:pt>
                <c:pt idx="1330" formatCode="General">
                  <c:v>1.627E-2</c:v>
                </c:pt>
                <c:pt idx="1331" formatCode="General">
                  <c:v>1.6313999999999999E-2</c:v>
                </c:pt>
                <c:pt idx="1332" formatCode="General">
                  <c:v>1.6365999999999999E-2</c:v>
                </c:pt>
                <c:pt idx="1333" formatCode="General">
                  <c:v>1.6386000000000001E-2</c:v>
                </c:pt>
                <c:pt idx="1334" formatCode="General">
                  <c:v>1.6433E-2</c:v>
                </c:pt>
                <c:pt idx="1335" formatCode="General">
                  <c:v>1.6451E-2</c:v>
                </c:pt>
                <c:pt idx="1336" formatCode="General">
                  <c:v>1.6492E-2</c:v>
                </c:pt>
                <c:pt idx="1337" formatCode="General">
                  <c:v>1.6539999999999999E-2</c:v>
                </c:pt>
                <c:pt idx="1338" formatCode="General">
                  <c:v>1.6559000000000001E-2</c:v>
                </c:pt>
                <c:pt idx="1339" formatCode="General">
                  <c:v>1.6601999999999999E-2</c:v>
                </c:pt>
                <c:pt idx="1340" formatCode="General">
                  <c:v>1.6650999999999999E-2</c:v>
                </c:pt>
                <c:pt idx="1341" formatCode="General">
                  <c:v>1.6670000000000001E-2</c:v>
                </c:pt>
                <c:pt idx="1342" formatCode="General">
                  <c:v>1.6715000000000001E-2</c:v>
                </c:pt>
                <c:pt idx="1343" formatCode="General">
                  <c:v>1.6766E-2</c:v>
                </c:pt>
                <c:pt idx="1344" formatCode="General">
                  <c:v>1.6785999999999999E-2</c:v>
                </c:pt>
                <c:pt idx="1345" formatCode="General">
                  <c:v>1.6832E-2</c:v>
                </c:pt>
                <c:pt idx="1346" formatCode="General">
                  <c:v>1.6885000000000001E-2</c:v>
                </c:pt>
                <c:pt idx="1347" formatCode="General">
                  <c:v>1.6906000000000001E-2</c:v>
                </c:pt>
                <c:pt idx="1348" formatCode="General">
                  <c:v>1.6954E-2</c:v>
                </c:pt>
                <c:pt idx="1349" formatCode="General">
                  <c:v>1.6972000000000001E-2</c:v>
                </c:pt>
                <c:pt idx="1350" formatCode="General">
                  <c:v>1.7014000000000001E-2</c:v>
                </c:pt>
                <c:pt idx="1351" formatCode="General">
                  <c:v>1.7063999999999999E-2</c:v>
                </c:pt>
                <c:pt idx="1352" formatCode="General">
                  <c:v>1.7083000000000001E-2</c:v>
                </c:pt>
                <c:pt idx="1353" formatCode="General">
                  <c:v>1.7127E-2</c:v>
                </c:pt>
                <c:pt idx="1354" formatCode="General">
                  <c:v>1.7177999999999999E-2</c:v>
                </c:pt>
                <c:pt idx="1355" formatCode="General">
                  <c:v>1.7198000000000001E-2</c:v>
                </c:pt>
                <c:pt idx="1356" formatCode="General">
                  <c:v>1.7243000000000001E-2</c:v>
                </c:pt>
                <c:pt idx="1357" formatCode="General">
                  <c:v>1.7295999999999999E-2</c:v>
                </c:pt>
                <c:pt idx="1358" formatCode="General">
                  <c:v>1.7316000000000002E-2</c:v>
                </c:pt>
                <c:pt idx="1359" formatCode="General">
                  <c:v>1.7364000000000001E-2</c:v>
                </c:pt>
                <c:pt idx="1360" formatCode="General">
                  <c:v>1.7417999999999999E-2</c:v>
                </c:pt>
                <c:pt idx="1361" formatCode="General">
                  <c:v>1.7439E-2</c:v>
                </c:pt>
                <c:pt idx="1362" formatCode="General">
                  <c:v>1.7488E-2</c:v>
                </c:pt>
                <c:pt idx="1363" formatCode="General">
                  <c:v>1.7507000000000002E-2</c:v>
                </c:pt>
                <c:pt idx="1364" formatCode="General">
                  <c:v>1.7551000000000001E-2</c:v>
                </c:pt>
                <c:pt idx="1365" formatCode="General">
                  <c:v>1.7600999999999999E-2</c:v>
                </c:pt>
                <c:pt idx="1366" formatCode="General">
                  <c:v>1.7621000000000001E-2</c:v>
                </c:pt>
                <c:pt idx="1367" formatCode="General">
                  <c:v>1.7666000000000001E-2</c:v>
                </c:pt>
                <c:pt idx="1368" formatCode="General">
                  <c:v>1.7718999999999999E-2</c:v>
                </c:pt>
                <c:pt idx="1369" formatCode="General">
                  <c:v>1.7739000000000001E-2</c:v>
                </c:pt>
                <c:pt idx="1370" formatCode="General">
                  <c:v>1.7786E-2</c:v>
                </c:pt>
                <c:pt idx="1371" formatCode="General">
                  <c:v>1.7840000000000002E-2</c:v>
                </c:pt>
                <c:pt idx="1372" formatCode="General">
                  <c:v>1.7860999999999998E-2</c:v>
                </c:pt>
                <c:pt idx="1373" formatCode="General">
                  <c:v>1.7908E-2</c:v>
                </c:pt>
                <c:pt idx="1374" formatCode="General">
                  <c:v>1.7963E-2</c:v>
                </c:pt>
                <c:pt idx="1375" formatCode="General">
                  <c:v>1.7982999999999999E-2</c:v>
                </c:pt>
                <c:pt idx="1376" formatCode="General">
                  <c:v>1.8029E-2</c:v>
                </c:pt>
                <c:pt idx="1377" formatCode="General">
                  <c:v>1.8081E-2</c:v>
                </c:pt>
                <c:pt idx="1378" formatCode="General">
                  <c:v>1.8100000000000002E-2</c:v>
                </c:pt>
                <c:pt idx="1379" formatCode="General">
                  <c:v>1.8142999999999999E-2</c:v>
                </c:pt>
                <c:pt idx="1380" formatCode="General">
                  <c:v>1.8192E-2</c:v>
                </c:pt>
                <c:pt idx="1381" formatCode="General">
                  <c:v>1.8245999999999998E-2</c:v>
                </c:pt>
                <c:pt idx="1382" formatCode="General">
                  <c:v>1.8266000000000001E-2</c:v>
                </c:pt>
                <c:pt idx="1383" formatCode="General">
                  <c:v>1.8311999999999998E-2</c:v>
                </c:pt>
                <c:pt idx="1384" formatCode="General">
                  <c:v>1.8363999999999998E-2</c:v>
                </c:pt>
                <c:pt idx="1385" formatCode="General">
                  <c:v>1.8384000000000001E-2</c:v>
                </c:pt>
                <c:pt idx="1386" formatCode="General">
                  <c:v>1.8405999999999999E-2</c:v>
                </c:pt>
                <c:pt idx="1387" formatCode="General">
                  <c:v>1.8433000000000001E-2</c:v>
                </c:pt>
                <c:pt idx="1388" formatCode="General">
                  <c:v>1.8463E-2</c:v>
                </c:pt>
                <c:pt idx="1389" formatCode="General">
                  <c:v>1.8497E-2</c:v>
                </c:pt>
                <c:pt idx="1390" formatCode="General">
                  <c:v>1.8537000000000001E-2</c:v>
                </c:pt>
                <c:pt idx="1391" formatCode="General">
                  <c:v>1.8582000000000001E-2</c:v>
                </c:pt>
                <c:pt idx="1392" formatCode="General">
                  <c:v>1.8599000000000001E-2</c:v>
                </c:pt>
                <c:pt idx="1393" formatCode="General">
                  <c:v>1.8638999999999999E-2</c:v>
                </c:pt>
                <c:pt idx="1394" formatCode="General">
                  <c:v>1.8685E-2</c:v>
                </c:pt>
                <c:pt idx="1395" formatCode="General">
                  <c:v>1.8703000000000001E-2</c:v>
                </c:pt>
                <c:pt idx="1396" formatCode="General">
                  <c:v>1.8744E-2</c:v>
                </c:pt>
                <c:pt idx="1397" formatCode="General">
                  <c:v>1.8790999999999999E-2</c:v>
                </c:pt>
                <c:pt idx="1398" formatCode="General">
                  <c:v>1.8808999999999999E-2</c:v>
                </c:pt>
                <c:pt idx="1399" formatCode="General">
                  <c:v>1.8849999999999999E-2</c:v>
                </c:pt>
                <c:pt idx="1400" formatCode="General">
                  <c:v>1.8898000000000002E-2</c:v>
                </c:pt>
                <c:pt idx="1401" formatCode="General">
                  <c:v>1.8917E-2</c:v>
                </c:pt>
                <c:pt idx="1402" formatCode="General">
                  <c:v>1.8959E-2</c:v>
                </c:pt>
                <c:pt idx="1403" formatCode="General">
                  <c:v>1.8976E-2</c:v>
                </c:pt>
                <c:pt idx="1404" formatCode="General">
                  <c:v>1.9014E-2</c:v>
                </c:pt>
                <c:pt idx="1405" formatCode="General">
                  <c:v>1.9057999999999999E-2</c:v>
                </c:pt>
                <c:pt idx="1406" formatCode="General">
                  <c:v>1.9075000000000002E-2</c:v>
                </c:pt>
                <c:pt idx="1407" formatCode="General">
                  <c:v>1.9113999999999999E-2</c:v>
                </c:pt>
                <c:pt idx="1408" formatCode="General">
                  <c:v>1.916E-2</c:v>
                </c:pt>
                <c:pt idx="1409" formatCode="General">
                  <c:v>1.9177E-2</c:v>
                </c:pt>
                <c:pt idx="1410" formatCode="General">
                  <c:v>1.9217999999999999E-2</c:v>
                </c:pt>
                <c:pt idx="1411" formatCode="General">
                  <c:v>1.9265000000000001E-2</c:v>
                </c:pt>
                <c:pt idx="1412" formatCode="General">
                  <c:v>1.9283000000000002E-2</c:v>
                </c:pt>
                <c:pt idx="1413" formatCode="General">
                  <c:v>1.9304000000000002E-2</c:v>
                </c:pt>
                <c:pt idx="1414" formatCode="General">
                  <c:v>1.9328000000000001E-2</c:v>
                </c:pt>
                <c:pt idx="1415" formatCode="General">
                  <c:v>1.9356999999999999E-2</c:v>
                </c:pt>
                <c:pt idx="1416" formatCode="General">
                  <c:v>1.9390000000000001E-2</c:v>
                </c:pt>
                <c:pt idx="1417" formatCode="General">
                  <c:v>1.9428000000000001E-2</c:v>
                </c:pt>
                <c:pt idx="1418" formatCode="General">
                  <c:v>1.9442000000000001E-2</c:v>
                </c:pt>
                <c:pt idx="1419" formatCode="General">
                  <c:v>1.9477000000000001E-2</c:v>
                </c:pt>
                <c:pt idx="1420" formatCode="General">
                  <c:v>1.9515999999999999E-2</c:v>
                </c:pt>
                <c:pt idx="1421" formatCode="General">
                  <c:v>1.9532000000000001E-2</c:v>
                </c:pt>
                <c:pt idx="1422" formatCode="General">
                  <c:v>1.9567000000000001E-2</c:v>
                </c:pt>
                <c:pt idx="1423" formatCode="General">
                  <c:v>1.9609000000000001E-2</c:v>
                </c:pt>
                <c:pt idx="1424" formatCode="General">
                  <c:v>1.9625E-2</c:v>
                </c:pt>
                <c:pt idx="1425" formatCode="General">
                  <c:v>1.9661999999999999E-2</c:v>
                </c:pt>
                <c:pt idx="1426" formatCode="General">
                  <c:v>1.9705E-2</c:v>
                </c:pt>
                <c:pt idx="1427" formatCode="General">
                  <c:v>1.9720999999999999E-2</c:v>
                </c:pt>
                <c:pt idx="1428" formatCode="General">
                  <c:v>1.976E-2</c:v>
                </c:pt>
                <c:pt idx="1429" formatCode="General">
                  <c:v>1.9805E-2</c:v>
                </c:pt>
                <c:pt idx="1430" formatCode="General">
                  <c:v>1.9821999999999999E-2</c:v>
                </c:pt>
                <c:pt idx="1431" formatCode="General">
                  <c:v>1.9862000000000001E-2</c:v>
                </c:pt>
                <c:pt idx="1432" formatCode="General">
                  <c:v>1.9876999999999999E-2</c:v>
                </c:pt>
                <c:pt idx="1433" formatCode="General">
                  <c:v>1.9913E-2</c:v>
                </c:pt>
                <c:pt idx="1434" formatCode="General">
                  <c:v>1.9955000000000001E-2</c:v>
                </c:pt>
                <c:pt idx="1435" formatCode="General">
                  <c:v>1.9970999999999999E-2</c:v>
                </c:pt>
                <c:pt idx="1436" formatCode="General">
                  <c:v>2.0008999999999999E-2</c:v>
                </c:pt>
                <c:pt idx="1437" formatCode="General">
                  <c:v>2.0053000000000001E-2</c:v>
                </c:pt>
                <c:pt idx="1438" formatCode="General">
                  <c:v>2.0069E-2</c:v>
                </c:pt>
                <c:pt idx="1439" formatCode="General">
                  <c:v>2.0108000000000001E-2</c:v>
                </c:pt>
                <c:pt idx="1440" formatCode="General">
                  <c:v>2.0153999999999998E-2</c:v>
                </c:pt>
                <c:pt idx="1441" formatCode="General">
                  <c:v>2.0171000000000001E-2</c:v>
                </c:pt>
                <c:pt idx="1442" formatCode="General">
                  <c:v>2.0192000000000002E-2</c:v>
                </c:pt>
                <c:pt idx="1443" formatCode="General">
                  <c:v>2.0215E-2</c:v>
                </c:pt>
                <c:pt idx="1444" formatCode="General">
                  <c:v>2.0242E-2</c:v>
                </c:pt>
                <c:pt idx="1445" formatCode="General">
                  <c:v>2.0274E-2</c:v>
                </c:pt>
                <c:pt idx="1446" formatCode="General">
                  <c:v>2.0310999999999999E-2</c:v>
                </c:pt>
                <c:pt idx="1447" formatCode="General">
                  <c:v>2.0353E-2</c:v>
                </c:pt>
                <c:pt idx="1448" formatCode="General">
                  <c:v>2.0369999999999999E-2</c:v>
                </c:pt>
                <c:pt idx="1449" formatCode="General">
                  <c:v>2.0407999999999999E-2</c:v>
                </c:pt>
                <c:pt idx="1450" formatCode="General">
                  <c:v>2.0452000000000001E-2</c:v>
                </c:pt>
                <c:pt idx="1451" formatCode="General">
                  <c:v>2.0469999999999999E-2</c:v>
                </c:pt>
                <c:pt idx="1452" formatCode="General">
                  <c:v>2.0508999999999999E-2</c:v>
                </c:pt>
                <c:pt idx="1453" formatCode="General">
                  <c:v>2.0556000000000001E-2</c:v>
                </c:pt>
                <c:pt idx="1454" formatCode="General">
                  <c:v>2.0573000000000001E-2</c:v>
                </c:pt>
                <c:pt idx="1455" formatCode="General">
                  <c:v>2.0615000000000001E-2</c:v>
                </c:pt>
                <c:pt idx="1456" formatCode="General">
                  <c:v>2.0631E-2</c:v>
                </c:pt>
                <c:pt idx="1457" formatCode="General">
                  <c:v>2.0667999999999999E-2</c:v>
                </c:pt>
                <c:pt idx="1458" formatCode="General">
                  <c:v>2.0711E-2</c:v>
                </c:pt>
                <c:pt idx="1459" formatCode="General">
                  <c:v>2.0728E-2</c:v>
                </c:pt>
                <c:pt idx="1460" formatCode="General">
                  <c:v>2.0767000000000001E-2</c:v>
                </c:pt>
                <c:pt idx="1461" formatCode="General">
                  <c:v>2.0799999999999999E-2</c:v>
                </c:pt>
                <c:pt idx="1462" formatCode="General">
                  <c:v>2.0833000000000001E-2</c:v>
                </c:pt>
                <c:pt idx="1463" formatCode="General">
                  <c:v>2.0872000000000002E-2</c:v>
                </c:pt>
                <c:pt idx="1464" formatCode="General">
                  <c:v>2.0917000000000002E-2</c:v>
                </c:pt>
                <c:pt idx="1465" formatCode="General">
                  <c:v>2.0934000000000001E-2</c:v>
                </c:pt>
                <c:pt idx="1466" formatCode="General">
                  <c:v>2.0974E-2</c:v>
                </c:pt>
                <c:pt idx="1467" formatCode="General">
                  <c:v>2.1021000000000001E-2</c:v>
                </c:pt>
                <c:pt idx="1468" formatCode="General">
                  <c:v>2.1038999999999999E-2</c:v>
                </c:pt>
                <c:pt idx="1469" formatCode="General">
                  <c:v>2.1080000000000002E-2</c:v>
                </c:pt>
                <c:pt idx="1470" formatCode="General">
                  <c:v>2.1128999999999998E-2</c:v>
                </c:pt>
                <c:pt idx="1471" formatCode="General">
                  <c:v>2.1148E-2</c:v>
                </c:pt>
                <c:pt idx="1472" formatCode="General">
                  <c:v>2.1191000000000002E-2</c:v>
                </c:pt>
                <c:pt idx="1473" formatCode="General">
                  <c:v>2.1240999999999999E-2</c:v>
                </c:pt>
                <c:pt idx="1474" formatCode="General">
                  <c:v>2.1260999999999999E-2</c:v>
                </c:pt>
                <c:pt idx="1475" formatCode="General">
                  <c:v>2.1305999999999999E-2</c:v>
                </c:pt>
                <c:pt idx="1476" formatCode="General">
                  <c:v>2.1323000000000002E-2</c:v>
                </c:pt>
                <c:pt idx="1477" formatCode="General">
                  <c:v>2.1364000000000001E-2</c:v>
                </c:pt>
                <c:pt idx="1478" formatCode="General">
                  <c:v>2.1410999999999999E-2</c:v>
                </c:pt>
                <c:pt idx="1479" formatCode="General">
                  <c:v>2.1429E-2</c:v>
                </c:pt>
                <c:pt idx="1480" formatCode="General">
                  <c:v>2.1471000000000001E-2</c:v>
                </c:pt>
                <c:pt idx="1481" formatCode="General">
                  <c:v>2.1519E-2</c:v>
                </c:pt>
                <c:pt idx="1482" formatCode="General">
                  <c:v>2.1538000000000002E-2</c:v>
                </c:pt>
                <c:pt idx="1483" formatCode="General">
                  <c:v>2.1582E-2</c:v>
                </c:pt>
                <c:pt idx="1484" formatCode="General">
                  <c:v>2.1631999999999998E-2</c:v>
                </c:pt>
                <c:pt idx="1485" formatCode="General">
                  <c:v>2.1652000000000001E-2</c:v>
                </c:pt>
                <c:pt idx="1486" formatCode="General">
                  <c:v>2.1697000000000001E-2</c:v>
                </c:pt>
                <c:pt idx="1487" formatCode="General">
                  <c:v>2.1749000000000001E-2</c:v>
                </c:pt>
                <c:pt idx="1488" formatCode="General">
                  <c:v>2.1770000000000001E-2</c:v>
                </c:pt>
                <c:pt idx="1489" formatCode="General">
                  <c:v>2.1815999999999999E-2</c:v>
                </c:pt>
                <c:pt idx="1490" formatCode="General">
                  <c:v>2.1833999999999999E-2</c:v>
                </c:pt>
                <c:pt idx="1491" formatCode="General">
                  <c:v>2.1876E-2</c:v>
                </c:pt>
                <c:pt idx="1492" formatCode="General">
                  <c:v>2.1925E-2</c:v>
                </c:pt>
                <c:pt idx="1493" formatCode="General">
                  <c:v>2.1944000000000002E-2</c:v>
                </c:pt>
                <c:pt idx="1494" formatCode="General">
                  <c:v>2.1987E-2</c:v>
                </c:pt>
                <c:pt idx="1495" formatCode="General">
                  <c:v>2.2037000000000001E-2</c:v>
                </c:pt>
                <c:pt idx="1496" formatCode="General">
                  <c:v>2.2057E-2</c:v>
                </c:pt>
                <c:pt idx="1497" formatCode="General">
                  <c:v>2.2102E-2</c:v>
                </c:pt>
                <c:pt idx="1498" formatCode="General">
                  <c:v>2.2152999999999999E-2</c:v>
                </c:pt>
                <c:pt idx="1499" formatCode="General">
                  <c:v>2.2172999999999998E-2</c:v>
                </c:pt>
                <c:pt idx="1500" formatCode="General">
                  <c:v>2.222E-2</c:v>
                </c:pt>
                <c:pt idx="1501" formatCode="General">
                  <c:v>2.2273000000000001E-2</c:v>
                </c:pt>
                <c:pt idx="1502" formatCode="General">
                  <c:v>2.2294000000000001E-2</c:v>
                </c:pt>
                <c:pt idx="1503" formatCode="General">
                  <c:v>2.2318000000000001E-2</c:v>
                </c:pt>
                <c:pt idx="1504" formatCode="General">
                  <c:v>2.2345E-2</c:v>
                </c:pt>
                <c:pt idx="1505" formatCode="General">
                  <c:v>2.2377000000000001E-2</c:v>
                </c:pt>
                <c:pt idx="1506" formatCode="General">
                  <c:v>2.2414E-2</c:v>
                </c:pt>
                <c:pt idx="1507" formatCode="General">
                  <c:v>2.2457000000000001E-2</c:v>
                </c:pt>
                <c:pt idx="1508" formatCode="General">
                  <c:v>2.2506000000000002E-2</c:v>
                </c:pt>
                <c:pt idx="1509" formatCode="General">
                  <c:v>2.2525E-2</c:v>
                </c:pt>
                <c:pt idx="1510" formatCode="General">
                  <c:v>2.2568999999999999E-2</c:v>
                </c:pt>
                <c:pt idx="1511" formatCode="General">
                  <c:v>2.2620000000000001E-2</c:v>
                </c:pt>
                <c:pt idx="1512" formatCode="General">
                  <c:v>2.264E-2</c:v>
                </c:pt>
                <c:pt idx="1513" formatCode="General">
                  <c:v>2.2685E-2</c:v>
                </c:pt>
                <c:pt idx="1514" formatCode="General">
                  <c:v>2.2737E-2</c:v>
                </c:pt>
                <c:pt idx="1515" formatCode="General">
                  <c:v>2.2758E-2</c:v>
                </c:pt>
                <c:pt idx="1516" formatCode="General">
                  <c:v>2.2804000000000001E-2</c:v>
                </c:pt>
                <c:pt idx="1517" formatCode="General">
                  <c:v>2.2858E-2</c:v>
                </c:pt>
                <c:pt idx="1518" formatCode="General">
                  <c:v>2.2877999999999999E-2</c:v>
                </c:pt>
                <c:pt idx="1519" formatCode="General">
                  <c:v>2.2925999999999998E-2</c:v>
                </c:pt>
                <c:pt idx="1520" formatCode="General">
                  <c:v>2.2981000000000001E-2</c:v>
                </c:pt>
                <c:pt idx="1521" formatCode="General">
                  <c:v>2.3002000000000002E-2</c:v>
                </c:pt>
                <c:pt idx="1522" formatCode="General">
                  <c:v>2.3050999999999999E-2</c:v>
                </c:pt>
                <c:pt idx="1523" formatCode="General">
                  <c:v>2.3108E-2</c:v>
                </c:pt>
                <c:pt idx="1524" formatCode="General">
                  <c:v>2.3130000000000001E-2</c:v>
                </c:pt>
                <c:pt idx="1525" formatCode="General">
                  <c:v>2.3179999999999999E-2</c:v>
                </c:pt>
                <c:pt idx="1526" formatCode="General">
                  <c:v>2.3238000000000002E-2</c:v>
                </c:pt>
                <c:pt idx="1527" formatCode="General">
                  <c:v>2.3259999999999999E-2</c:v>
                </c:pt>
                <c:pt idx="1528" formatCode="General">
                  <c:v>2.3311999999999999E-2</c:v>
                </c:pt>
                <c:pt idx="1529" formatCode="General">
                  <c:v>2.3331999999999999E-2</c:v>
                </c:pt>
                <c:pt idx="1530" formatCode="General">
                  <c:v>2.3377999999999999E-2</c:v>
                </c:pt>
                <c:pt idx="1531" formatCode="General">
                  <c:v>2.3431E-2</c:v>
                </c:pt>
                <c:pt idx="1532" formatCode="General">
                  <c:v>2.3451E-2</c:v>
                </c:pt>
                <c:pt idx="1533" formatCode="General">
                  <c:v>2.3498000000000002E-2</c:v>
                </c:pt>
                <c:pt idx="1534" formatCode="General">
                  <c:v>2.3550999999999999E-2</c:v>
                </c:pt>
                <c:pt idx="1535" formatCode="General">
                  <c:v>2.3609999999999999E-2</c:v>
                </c:pt>
                <c:pt idx="1536" formatCode="General">
                  <c:v>2.3630999999999999E-2</c:v>
                </c:pt>
                <c:pt idx="1537" formatCode="General">
                  <c:v>2.3656E-2</c:v>
                </c:pt>
                <c:pt idx="1538" formatCode="General">
                  <c:v>2.3684E-2</c:v>
                </c:pt>
                <c:pt idx="1539" formatCode="General">
                  <c:v>2.3694E-2</c:v>
                </c:pt>
                <c:pt idx="1540" formatCode="General">
                  <c:v>2.3719E-2</c:v>
                </c:pt>
                <c:pt idx="1541" formatCode="General">
                  <c:v>2.3775000000000001E-2</c:v>
                </c:pt>
                <c:pt idx="1542" formatCode="General">
                  <c:v>2.3899E-2</c:v>
                </c:pt>
                <c:pt idx="1543" formatCode="General">
                  <c:v>2.4171999999999999E-2</c:v>
                </c:pt>
                <c:pt idx="1544" formatCode="General">
                  <c:v>2.4742E-2</c:v>
                </c:pt>
                <c:pt idx="1545" formatCode="General">
                  <c:v>2.5863000000000001E-2</c:v>
                </c:pt>
                <c:pt idx="1546" formatCode="General">
                  <c:v>2.6190000000000001E-2</c:v>
                </c:pt>
                <c:pt idx="1547" formatCode="General">
                  <c:v>2.6527999999999999E-2</c:v>
                </c:pt>
                <c:pt idx="1548" formatCode="General">
                  <c:v>2.6648000000000002E-2</c:v>
                </c:pt>
                <c:pt idx="1549" formatCode="General">
                  <c:v>2.6780999999999999E-2</c:v>
                </c:pt>
                <c:pt idx="1550" formatCode="General">
                  <c:v>2.6793000000000001E-2</c:v>
                </c:pt>
                <c:pt idx="1551" formatCode="General">
                  <c:v>2.6821000000000001E-2</c:v>
                </c:pt>
                <c:pt idx="1552" formatCode="General">
                  <c:v>2.6883000000000001E-2</c:v>
                </c:pt>
                <c:pt idx="1553" formatCode="General">
                  <c:v>2.7022000000000001E-2</c:v>
                </c:pt>
                <c:pt idx="1554" formatCode="General">
                  <c:v>2.7314999999999999E-2</c:v>
                </c:pt>
                <c:pt idx="1555" formatCode="General">
                  <c:v>2.7904999999999999E-2</c:v>
                </c:pt>
                <c:pt idx="1556" formatCode="General">
                  <c:v>2.9000000000000001E-2</c:v>
                </c:pt>
                <c:pt idx="1557" formatCode="General">
                  <c:v>2.9304E-2</c:v>
                </c:pt>
                <c:pt idx="1558" formatCode="General">
                  <c:v>2.9412000000000001E-2</c:v>
                </c:pt>
                <c:pt idx="1559" formatCode="General">
                  <c:v>2.9451000000000001E-2</c:v>
                </c:pt>
                <c:pt idx="1560" formatCode="General">
                  <c:v>2.9465999999999999E-2</c:v>
                </c:pt>
                <c:pt idx="1561" formatCode="General">
                  <c:v>2.9499999999999998E-2</c:v>
                </c:pt>
                <c:pt idx="1562" formatCode="General">
                  <c:v>2.9576999999999999E-2</c:v>
                </c:pt>
                <c:pt idx="1563" formatCode="General">
                  <c:v>2.9748E-2</c:v>
                </c:pt>
                <c:pt idx="1564" formatCode="General">
                  <c:v>3.0105E-2</c:v>
                </c:pt>
                <c:pt idx="1565" formatCode="General">
                  <c:v>3.0803000000000001E-2</c:v>
                </c:pt>
                <c:pt idx="1566" formatCode="General">
                  <c:v>3.125E-2</c:v>
                </c:pt>
                <c:pt idx="1567" formatCode="General">
                  <c:v>3.1392999999999997E-2</c:v>
                </c:pt>
                <c:pt idx="1568" formatCode="General">
                  <c:v>3.1704000000000003E-2</c:v>
                </c:pt>
                <c:pt idx="1569" formatCode="General">
                  <c:v>3.2365999999999999E-2</c:v>
                </c:pt>
                <c:pt idx="1570" formatCode="General">
                  <c:v>3.3481999999999998E-2</c:v>
                </c:pt>
                <c:pt idx="1571" formatCode="General">
                  <c:v>3.3757000000000002E-2</c:v>
                </c:pt>
                <c:pt idx="1572" formatCode="General">
                  <c:v>3.3780999999999999E-2</c:v>
                </c:pt>
                <c:pt idx="1573" formatCode="General">
                  <c:v>3.3836999999999999E-2</c:v>
                </c:pt>
                <c:pt idx="1574" formatCode="General">
                  <c:v>3.3857999999999999E-2</c:v>
                </c:pt>
                <c:pt idx="1575" formatCode="General">
                  <c:v>3.3882000000000002E-2</c:v>
                </c:pt>
                <c:pt idx="1576" formatCode="General">
                  <c:v>3.3890999999999998E-2</c:v>
                </c:pt>
                <c:pt idx="1577" formatCode="General">
                  <c:v>3.3911999999999998E-2</c:v>
                </c:pt>
                <c:pt idx="1578" formatCode="General">
                  <c:v>3.3959000000000003E-2</c:v>
                </c:pt>
                <c:pt idx="1579" formatCode="General">
                  <c:v>3.4067E-2</c:v>
                </c:pt>
                <c:pt idx="1580" formatCode="General">
                  <c:v>3.4298000000000002E-2</c:v>
                </c:pt>
                <c:pt idx="1581" formatCode="General">
                  <c:v>3.4763000000000002E-2</c:v>
                </c:pt>
                <c:pt idx="1582" formatCode="General">
                  <c:v>3.5621E-2</c:v>
                </c:pt>
                <c:pt idx="1583" formatCode="General">
                  <c:v>3.7061999999999998E-2</c:v>
                </c:pt>
                <c:pt idx="1584" formatCode="General">
                  <c:v>3.9057000000000001E-2</c:v>
                </c:pt>
                <c:pt idx="1585" formatCode="General">
                  <c:v>4.0362000000000002E-2</c:v>
                </c:pt>
                <c:pt idx="1586" formatCode="General">
                  <c:v>4.1014000000000002E-2</c:v>
                </c:pt>
                <c:pt idx="1587" formatCode="General">
                  <c:v>4.1340000000000002E-2</c:v>
                </c:pt>
                <c:pt idx="1588" formatCode="General">
                  <c:v>4.1503999999999999E-2</c:v>
                </c:pt>
                <c:pt idx="1589" formatCode="General">
                  <c:v>4.1584999999999997E-2</c:v>
                </c:pt>
                <c:pt idx="1590" formatCode="General">
                  <c:v>4.1626000000000003E-2</c:v>
                </c:pt>
                <c:pt idx="1591" formatCode="General">
                  <c:v>4.1667000000000003E-2</c:v>
                </c:pt>
                <c:pt idx="1592" formatCode="General">
                  <c:v>4.1681999999999997E-2</c:v>
                </c:pt>
                <c:pt idx="1593" formatCode="General">
                  <c:v>4.1717999999999998E-2</c:v>
                </c:pt>
                <c:pt idx="1594" formatCode="General">
                  <c:v>4.1800999999999998E-2</c:v>
                </c:pt>
                <c:pt idx="1595" formatCode="General">
                  <c:v>4.1985000000000001E-2</c:v>
                </c:pt>
                <c:pt idx="1596" formatCode="General">
                  <c:v>4.2367000000000002E-2</c:v>
                </c:pt>
                <c:pt idx="1597" formatCode="General">
                  <c:v>4.2723999999999998E-2</c:v>
                </c:pt>
                <c:pt idx="1598" formatCode="General">
                  <c:v>4.3064999999999999E-2</c:v>
                </c:pt>
                <c:pt idx="1599" formatCode="General">
                  <c:v>4.3725E-2</c:v>
                </c:pt>
                <c:pt idx="1600" formatCode="General">
                  <c:v>4.3933E-2</c:v>
                </c:pt>
                <c:pt idx="1601" formatCode="General">
                  <c:v>4.4394999999999997E-2</c:v>
                </c:pt>
                <c:pt idx="1602" formatCode="General">
                  <c:v>4.5307E-2</c:v>
                </c:pt>
                <c:pt idx="1603" formatCode="General">
                  <c:v>4.6859999999999999E-2</c:v>
                </c:pt>
                <c:pt idx="1604" formatCode="General">
                  <c:v>4.7236E-2</c:v>
                </c:pt>
                <c:pt idx="1605" formatCode="General">
                  <c:v>4.7358999999999998E-2</c:v>
                </c:pt>
                <c:pt idx="1606" formatCode="General">
                  <c:v>4.7495000000000002E-2</c:v>
                </c:pt>
                <c:pt idx="1607" formatCode="General">
                  <c:v>4.7545999999999998E-2</c:v>
                </c:pt>
                <c:pt idx="1608" formatCode="General">
                  <c:v>4.7661000000000002E-2</c:v>
                </c:pt>
                <c:pt idx="1609" formatCode="General">
                  <c:v>4.7921999999999999E-2</c:v>
                </c:pt>
                <c:pt idx="1610" formatCode="General">
                  <c:v>4.8009999999999997E-2</c:v>
                </c:pt>
                <c:pt idx="1611" formatCode="General">
                  <c:v>4.8210000000000003E-2</c:v>
                </c:pt>
                <c:pt idx="1612" formatCode="General">
                  <c:v>4.8640999999999997E-2</c:v>
                </c:pt>
                <c:pt idx="1613" formatCode="General">
                  <c:v>4.9507000000000002E-2</c:v>
                </c:pt>
                <c:pt idx="1614" formatCode="General">
                  <c:v>5.1083999999999997E-2</c:v>
                </c:pt>
                <c:pt idx="1615" formatCode="General">
                  <c:v>5.3776999999999998E-2</c:v>
                </c:pt>
                <c:pt idx="1616" formatCode="General">
                  <c:v>5.4350999999999997E-2</c:v>
                </c:pt>
                <c:pt idx="1617" formatCode="General">
                  <c:v>5.5460000000000002E-2</c:v>
                </c:pt>
                <c:pt idx="1618" formatCode="General">
                  <c:v>5.7331E-2</c:v>
                </c:pt>
                <c:pt idx="1619" formatCode="General">
                  <c:v>5.8645000000000003E-2</c:v>
                </c:pt>
                <c:pt idx="1620" formatCode="General">
                  <c:v>5.8966999999999999E-2</c:v>
                </c:pt>
                <c:pt idx="1621" formatCode="General">
                  <c:v>5.9611999999999998E-2</c:v>
                </c:pt>
                <c:pt idx="1622" formatCode="General">
                  <c:v>6.0814E-2</c:v>
                </c:pt>
                <c:pt idx="1623" formatCode="General">
                  <c:v>6.2578999999999996E-2</c:v>
                </c:pt>
                <c:pt idx="1624" formatCode="General">
                  <c:v>6.5029000000000003E-2</c:v>
                </c:pt>
                <c:pt idx="1625" formatCode="General">
                  <c:v>6.8079000000000001E-2</c:v>
                </c:pt>
                <c:pt idx="1626" formatCode="General">
                  <c:v>7.1679000000000007E-2</c:v>
                </c:pt>
                <c:pt idx="1627" formatCode="General">
                  <c:v>7.5471999999999997E-2</c:v>
                </c:pt>
                <c:pt idx="1628" formatCode="General">
                  <c:v>8.1174999999999997E-2</c:v>
                </c:pt>
                <c:pt idx="1629" formatCode="General">
                  <c:v>8.9618000000000003E-2</c:v>
                </c:pt>
                <c:pt idx="1630" formatCode="General">
                  <c:v>9.9617999999999998E-2</c:v>
                </c:pt>
                <c:pt idx="1631" formatCode="General">
                  <c:v>0.10961799999999999</c:v>
                </c:pt>
                <c:pt idx="1632" formatCode="General">
                  <c:v>0.119618</c:v>
                </c:pt>
                <c:pt idx="1633" formatCode="General">
                  <c:v>0.12961800000000001</c:v>
                </c:pt>
                <c:pt idx="1634" formatCode="General">
                  <c:v>0.13961799999999999</c:v>
                </c:pt>
                <c:pt idx="1635" formatCode="General">
                  <c:v>0.149618</c:v>
                </c:pt>
                <c:pt idx="1636" formatCode="General">
                  <c:v>0.15961800000000001</c:v>
                </c:pt>
                <c:pt idx="1637" formatCode="General">
                  <c:v>0.16961799999999999</c:v>
                </c:pt>
                <c:pt idx="1638" formatCode="General">
                  <c:v>0.179618</c:v>
                </c:pt>
                <c:pt idx="1639" formatCode="General">
                  <c:v>0.18961800000000001</c:v>
                </c:pt>
                <c:pt idx="1640" formatCode="General">
                  <c:v>0.19961799999999999</c:v>
                </c:pt>
                <c:pt idx="1641" formatCode="General">
                  <c:v>0.209618</c:v>
                </c:pt>
                <c:pt idx="1642" formatCode="General">
                  <c:v>0.21961800000000001</c:v>
                </c:pt>
                <c:pt idx="1643" formatCode="General">
                  <c:v>0.22961799999999999</c:v>
                </c:pt>
                <c:pt idx="1644" formatCode="General">
                  <c:v>0.239618</c:v>
                </c:pt>
                <c:pt idx="1645" formatCode="General">
                  <c:v>0.24961800000000001</c:v>
                </c:pt>
                <c:pt idx="1646" formatCode="General">
                  <c:v>0.25961800000000002</c:v>
                </c:pt>
                <c:pt idx="1647" formatCode="General">
                  <c:v>0.26961800000000002</c:v>
                </c:pt>
                <c:pt idx="1648" formatCode="General">
                  <c:v>0.27961799999999998</c:v>
                </c:pt>
                <c:pt idx="1649" formatCode="General">
                  <c:v>0.28961799999999999</c:v>
                </c:pt>
                <c:pt idx="1650" formatCode="General">
                  <c:v>0.299618</c:v>
                </c:pt>
                <c:pt idx="1651" formatCode="General">
                  <c:v>0.309618</c:v>
                </c:pt>
                <c:pt idx="1652" formatCode="General">
                  <c:v>0.31961800000000001</c:v>
                </c:pt>
                <c:pt idx="1653" formatCode="General">
                  <c:v>0.32961800000000002</c:v>
                </c:pt>
                <c:pt idx="1654" formatCode="General">
                  <c:v>0.33961799999999998</c:v>
                </c:pt>
                <c:pt idx="1655" formatCode="General">
                  <c:v>0.34961799999999998</c:v>
                </c:pt>
                <c:pt idx="1656" formatCode="General">
                  <c:v>0.35961799999999999</c:v>
                </c:pt>
                <c:pt idx="1657" formatCode="General">
                  <c:v>0.369618</c:v>
                </c:pt>
                <c:pt idx="1658" formatCode="General">
                  <c:v>0.37961800000000001</c:v>
                </c:pt>
                <c:pt idx="1659" formatCode="General">
                  <c:v>0.38961800000000002</c:v>
                </c:pt>
                <c:pt idx="1660" formatCode="General">
                  <c:v>0.39961799999999997</c:v>
                </c:pt>
                <c:pt idx="1661" formatCode="General">
                  <c:v>0.40961799999999998</c:v>
                </c:pt>
                <c:pt idx="1662" formatCode="General">
                  <c:v>0.41961799999999999</c:v>
                </c:pt>
                <c:pt idx="1663" formatCode="General">
                  <c:v>0.429618</c:v>
                </c:pt>
                <c:pt idx="1664" formatCode="General">
                  <c:v>0.43961800000000001</c:v>
                </c:pt>
                <c:pt idx="1665" formatCode="General">
                  <c:v>0.44961800000000002</c:v>
                </c:pt>
                <c:pt idx="1666" formatCode="General">
                  <c:v>0.45961800000000003</c:v>
                </c:pt>
                <c:pt idx="1667" formatCode="General">
                  <c:v>0.46961799999999998</c:v>
                </c:pt>
                <c:pt idx="1668" formatCode="General">
                  <c:v>0.47961799999999999</c:v>
                </c:pt>
                <c:pt idx="1669" formatCode="General">
                  <c:v>0.489618</c:v>
                </c:pt>
                <c:pt idx="1670" formatCode="General">
                  <c:v>0.49961800000000001</c:v>
                </c:pt>
                <c:pt idx="1671" formatCode="General">
                  <c:v>0.50961800000000002</c:v>
                </c:pt>
                <c:pt idx="1672" formatCode="General">
                  <c:v>0.51961800000000002</c:v>
                </c:pt>
                <c:pt idx="1673" formatCode="General">
                  <c:v>0.52961800000000003</c:v>
                </c:pt>
                <c:pt idx="1674" formatCode="General">
                  <c:v>0.53961800000000004</c:v>
                </c:pt>
                <c:pt idx="1675" formatCode="General">
                  <c:v>0.54961800000000005</c:v>
                </c:pt>
                <c:pt idx="1676" formatCode="General">
                  <c:v>0.55961799999999995</c:v>
                </c:pt>
                <c:pt idx="1677" formatCode="General">
                  <c:v>0.56961799999999996</c:v>
                </c:pt>
                <c:pt idx="1678" formatCode="General">
                  <c:v>0.57961799999999997</c:v>
                </c:pt>
                <c:pt idx="1679" formatCode="General">
                  <c:v>0.58961799999999998</c:v>
                </c:pt>
                <c:pt idx="1680" formatCode="General">
                  <c:v>0.59961799999999998</c:v>
                </c:pt>
                <c:pt idx="1681" formatCode="General">
                  <c:v>0.60961799999999999</c:v>
                </c:pt>
                <c:pt idx="1682" formatCode="General">
                  <c:v>0.619618</c:v>
                </c:pt>
                <c:pt idx="1683" formatCode="General">
                  <c:v>0.62961800000000001</c:v>
                </c:pt>
                <c:pt idx="1684" formatCode="General">
                  <c:v>0.63961800000000002</c:v>
                </c:pt>
                <c:pt idx="1685" formatCode="General">
                  <c:v>0.64961800000000003</c:v>
                </c:pt>
                <c:pt idx="1686" formatCode="General">
                  <c:v>0.65961800000000004</c:v>
                </c:pt>
                <c:pt idx="1687" formatCode="General">
                  <c:v>0.66961800000000005</c:v>
                </c:pt>
                <c:pt idx="1688" formatCode="General">
                  <c:v>0.67961800000000006</c:v>
                </c:pt>
                <c:pt idx="1689" formatCode="General">
                  <c:v>0.68961799999999995</c:v>
                </c:pt>
                <c:pt idx="1690" formatCode="General">
                  <c:v>0.69961799999999996</c:v>
                </c:pt>
                <c:pt idx="1691" formatCode="General">
                  <c:v>0.70961799999999997</c:v>
                </c:pt>
                <c:pt idx="1692" formatCode="General">
                  <c:v>0.71961799999999998</c:v>
                </c:pt>
                <c:pt idx="1693" formatCode="General">
                  <c:v>0.72961799999999999</c:v>
                </c:pt>
                <c:pt idx="1694" formatCode="General">
                  <c:v>0.739618</c:v>
                </c:pt>
                <c:pt idx="1695" formatCode="General">
                  <c:v>0.74961800000000001</c:v>
                </c:pt>
                <c:pt idx="1696" formatCode="General">
                  <c:v>0.75961800000000002</c:v>
                </c:pt>
                <c:pt idx="1697" formatCode="General">
                  <c:v>0.76961800000000002</c:v>
                </c:pt>
                <c:pt idx="1698" formatCode="General">
                  <c:v>0.77961800000000003</c:v>
                </c:pt>
                <c:pt idx="1699" formatCode="General">
                  <c:v>0.78961800000000004</c:v>
                </c:pt>
                <c:pt idx="1700" formatCode="General">
                  <c:v>0.79961800000000005</c:v>
                </c:pt>
                <c:pt idx="1701" formatCode="General">
                  <c:v>0.80961799999999995</c:v>
                </c:pt>
                <c:pt idx="1702" formatCode="General">
                  <c:v>0.81961799999999996</c:v>
                </c:pt>
                <c:pt idx="1703" formatCode="General">
                  <c:v>0.82961799999999997</c:v>
                </c:pt>
                <c:pt idx="1704" formatCode="General">
                  <c:v>0.83961799999999998</c:v>
                </c:pt>
                <c:pt idx="1705" formatCode="General">
                  <c:v>0.84961799999999998</c:v>
                </c:pt>
                <c:pt idx="1706" formatCode="General">
                  <c:v>0.85961799999999999</c:v>
                </c:pt>
                <c:pt idx="1707" formatCode="General">
                  <c:v>0.869618</c:v>
                </c:pt>
                <c:pt idx="1708" formatCode="General">
                  <c:v>0.87961800000000001</c:v>
                </c:pt>
                <c:pt idx="1709" formatCode="General">
                  <c:v>0.88961800000000002</c:v>
                </c:pt>
                <c:pt idx="1710" formatCode="General">
                  <c:v>0.89961800000000003</c:v>
                </c:pt>
                <c:pt idx="1711" formatCode="General">
                  <c:v>0.90961800000000004</c:v>
                </c:pt>
                <c:pt idx="1712" formatCode="General">
                  <c:v>0.91961800000000005</c:v>
                </c:pt>
                <c:pt idx="1713" formatCode="General">
                  <c:v>0.92961800000000006</c:v>
                </c:pt>
                <c:pt idx="1714" formatCode="General">
                  <c:v>0.93961799999999995</c:v>
                </c:pt>
                <c:pt idx="1715" formatCode="General">
                  <c:v>0.94961799999999996</c:v>
                </c:pt>
                <c:pt idx="1716" formatCode="General">
                  <c:v>0.95961799999999997</c:v>
                </c:pt>
                <c:pt idx="1717" formatCode="General">
                  <c:v>0.96961799999999998</c:v>
                </c:pt>
                <c:pt idx="1718" formatCode="General">
                  <c:v>0.97961799999999999</c:v>
                </c:pt>
                <c:pt idx="1719" formatCode="General">
                  <c:v>0.989618</c:v>
                </c:pt>
                <c:pt idx="1720" formatCode="General">
                  <c:v>1</c:v>
                </c:pt>
                <c:pt idx="1721" formatCode="General">
                  <c:v>1.01</c:v>
                </c:pt>
                <c:pt idx="1722" formatCode="General">
                  <c:v>1.02</c:v>
                </c:pt>
                <c:pt idx="1723" formatCode="General">
                  <c:v>1.03</c:v>
                </c:pt>
                <c:pt idx="1724" formatCode="General">
                  <c:v>1.04</c:v>
                </c:pt>
                <c:pt idx="1725" formatCode="General">
                  <c:v>1.05</c:v>
                </c:pt>
                <c:pt idx="1726" formatCode="General">
                  <c:v>1.06</c:v>
                </c:pt>
                <c:pt idx="1727" formatCode="General">
                  <c:v>1.07</c:v>
                </c:pt>
                <c:pt idx="1728" formatCode="General">
                  <c:v>1.08</c:v>
                </c:pt>
                <c:pt idx="1729" formatCode="General">
                  <c:v>1.0900000000000001</c:v>
                </c:pt>
                <c:pt idx="1730" formatCode="General">
                  <c:v>1.1000000000000001</c:v>
                </c:pt>
                <c:pt idx="1731" formatCode="General">
                  <c:v>1.1100000000000001</c:v>
                </c:pt>
                <c:pt idx="1732" formatCode="General">
                  <c:v>1.1200000000000001</c:v>
                </c:pt>
                <c:pt idx="1733" formatCode="General">
                  <c:v>1.1299999999999999</c:v>
                </c:pt>
                <c:pt idx="1734" formatCode="General">
                  <c:v>1.1399999999999999</c:v>
                </c:pt>
                <c:pt idx="1735" formatCode="General">
                  <c:v>1.1499999999999999</c:v>
                </c:pt>
                <c:pt idx="1736" formatCode="General">
                  <c:v>1.1599999999999999</c:v>
                </c:pt>
                <c:pt idx="1737" formatCode="General">
                  <c:v>1.17</c:v>
                </c:pt>
                <c:pt idx="1738" formatCode="General">
                  <c:v>1.18</c:v>
                </c:pt>
                <c:pt idx="1739" formatCode="General">
                  <c:v>1.19</c:v>
                </c:pt>
                <c:pt idx="1740" formatCode="General">
                  <c:v>1.2</c:v>
                </c:pt>
                <c:pt idx="1741" formatCode="General">
                  <c:v>1.21</c:v>
                </c:pt>
                <c:pt idx="1742" formatCode="General">
                  <c:v>1.22</c:v>
                </c:pt>
                <c:pt idx="1743" formatCode="General">
                  <c:v>1.23</c:v>
                </c:pt>
                <c:pt idx="1744" formatCode="General">
                  <c:v>1.24</c:v>
                </c:pt>
                <c:pt idx="1745" formatCode="General">
                  <c:v>1.25</c:v>
                </c:pt>
                <c:pt idx="1746" formatCode="General">
                  <c:v>1.26</c:v>
                </c:pt>
                <c:pt idx="1747" formatCode="General">
                  <c:v>1.27</c:v>
                </c:pt>
                <c:pt idx="1748" formatCode="General">
                  <c:v>1.28</c:v>
                </c:pt>
                <c:pt idx="1749" formatCode="General">
                  <c:v>1.29</c:v>
                </c:pt>
                <c:pt idx="1750" formatCode="General">
                  <c:v>1.3</c:v>
                </c:pt>
                <c:pt idx="1751" formatCode="General">
                  <c:v>1.31</c:v>
                </c:pt>
                <c:pt idx="1752" formatCode="General">
                  <c:v>1.32</c:v>
                </c:pt>
                <c:pt idx="1753" formatCode="General">
                  <c:v>1.33</c:v>
                </c:pt>
                <c:pt idx="1754" formatCode="General">
                  <c:v>1.34</c:v>
                </c:pt>
                <c:pt idx="1755" formatCode="General">
                  <c:v>1.35</c:v>
                </c:pt>
                <c:pt idx="1756" formatCode="General">
                  <c:v>1.36</c:v>
                </c:pt>
                <c:pt idx="1757" formatCode="General">
                  <c:v>1.37</c:v>
                </c:pt>
                <c:pt idx="1758" formatCode="General">
                  <c:v>1.38</c:v>
                </c:pt>
                <c:pt idx="1759" formatCode="General">
                  <c:v>1.39</c:v>
                </c:pt>
                <c:pt idx="1760" formatCode="General">
                  <c:v>1.4</c:v>
                </c:pt>
                <c:pt idx="1761" formatCode="General">
                  <c:v>1.41</c:v>
                </c:pt>
                <c:pt idx="1762" formatCode="General">
                  <c:v>1.42</c:v>
                </c:pt>
                <c:pt idx="1763" formatCode="General">
                  <c:v>1.43</c:v>
                </c:pt>
                <c:pt idx="1764" formatCode="General">
                  <c:v>1.44</c:v>
                </c:pt>
                <c:pt idx="1765" formatCode="General">
                  <c:v>1.45</c:v>
                </c:pt>
                <c:pt idx="1766" formatCode="General">
                  <c:v>1.46</c:v>
                </c:pt>
                <c:pt idx="1767" formatCode="General">
                  <c:v>1.47</c:v>
                </c:pt>
                <c:pt idx="1768" formatCode="General">
                  <c:v>1.48</c:v>
                </c:pt>
                <c:pt idx="1769" formatCode="General">
                  <c:v>1.49</c:v>
                </c:pt>
                <c:pt idx="1770" formatCode="General">
                  <c:v>1.5</c:v>
                </c:pt>
                <c:pt idx="1771" formatCode="General">
                  <c:v>1.51</c:v>
                </c:pt>
                <c:pt idx="1772" formatCode="General">
                  <c:v>1.52</c:v>
                </c:pt>
                <c:pt idx="1773" formatCode="General">
                  <c:v>1.53</c:v>
                </c:pt>
                <c:pt idx="1774" formatCode="General">
                  <c:v>1.54</c:v>
                </c:pt>
                <c:pt idx="1775" formatCode="General">
                  <c:v>1.55</c:v>
                </c:pt>
                <c:pt idx="1776" formatCode="General">
                  <c:v>1.56</c:v>
                </c:pt>
                <c:pt idx="1777" formatCode="General">
                  <c:v>1.57</c:v>
                </c:pt>
                <c:pt idx="1778" formatCode="General">
                  <c:v>1.58</c:v>
                </c:pt>
                <c:pt idx="1779" formatCode="General">
                  <c:v>1.59</c:v>
                </c:pt>
                <c:pt idx="1780" formatCode="General">
                  <c:v>1.6</c:v>
                </c:pt>
                <c:pt idx="1781" formatCode="General">
                  <c:v>1.61</c:v>
                </c:pt>
                <c:pt idx="1782" formatCode="General">
                  <c:v>1.62</c:v>
                </c:pt>
                <c:pt idx="1783" formatCode="General">
                  <c:v>1.63</c:v>
                </c:pt>
                <c:pt idx="1784" formatCode="General">
                  <c:v>1.64</c:v>
                </c:pt>
                <c:pt idx="1785" formatCode="General">
                  <c:v>1.65</c:v>
                </c:pt>
                <c:pt idx="1786" formatCode="General">
                  <c:v>1.66</c:v>
                </c:pt>
                <c:pt idx="1787" formatCode="General">
                  <c:v>1.67</c:v>
                </c:pt>
                <c:pt idx="1788" formatCode="General">
                  <c:v>1.68</c:v>
                </c:pt>
                <c:pt idx="1789" formatCode="General">
                  <c:v>1.69</c:v>
                </c:pt>
                <c:pt idx="1790" formatCode="General">
                  <c:v>1.7</c:v>
                </c:pt>
                <c:pt idx="1791" formatCode="General">
                  <c:v>1.71</c:v>
                </c:pt>
                <c:pt idx="1792" formatCode="General">
                  <c:v>1.7150000000000001</c:v>
                </c:pt>
                <c:pt idx="1793" formatCode="General">
                  <c:v>1.724531</c:v>
                </c:pt>
                <c:pt idx="1794" formatCode="General">
                  <c:v>1.734531</c:v>
                </c:pt>
                <c:pt idx="1795" formatCode="General">
                  <c:v>1.7445310000000001</c:v>
                </c:pt>
                <c:pt idx="1796" formatCode="General">
                  <c:v>1.7545310000000001</c:v>
                </c:pt>
                <c:pt idx="1797" formatCode="General">
                  <c:v>1.7645310000000001</c:v>
                </c:pt>
                <c:pt idx="1798" formatCode="General">
                  <c:v>1.7745310000000001</c:v>
                </c:pt>
                <c:pt idx="1799" formatCode="General">
                  <c:v>1.7845310000000001</c:v>
                </c:pt>
                <c:pt idx="1800" formatCode="General">
                  <c:v>1.7945310000000001</c:v>
                </c:pt>
                <c:pt idx="1801" formatCode="General">
                  <c:v>1.8045310000000001</c:v>
                </c:pt>
                <c:pt idx="1802" formatCode="General">
                  <c:v>1.8145309999999999</c:v>
                </c:pt>
                <c:pt idx="1803" formatCode="General">
                  <c:v>1.8245309999999999</c:v>
                </c:pt>
                <c:pt idx="1804" formatCode="General">
                  <c:v>1.8345309999999999</c:v>
                </c:pt>
                <c:pt idx="1805" formatCode="General">
                  <c:v>1.8445309999999999</c:v>
                </c:pt>
                <c:pt idx="1806" formatCode="General">
                  <c:v>1.8545309999999999</c:v>
                </c:pt>
                <c:pt idx="1807" formatCode="General">
                  <c:v>1.8645309999999999</c:v>
                </c:pt>
                <c:pt idx="1808" formatCode="General">
                  <c:v>1.8745309999999999</c:v>
                </c:pt>
                <c:pt idx="1809" formatCode="General">
                  <c:v>1.884531</c:v>
                </c:pt>
                <c:pt idx="1810" formatCode="General">
                  <c:v>1.894531</c:v>
                </c:pt>
                <c:pt idx="1811" formatCode="General">
                  <c:v>1.904531</c:v>
                </c:pt>
                <c:pt idx="1812" formatCode="General">
                  <c:v>1.914531</c:v>
                </c:pt>
                <c:pt idx="1813" formatCode="General">
                  <c:v>1.924531</c:v>
                </c:pt>
                <c:pt idx="1814" formatCode="General">
                  <c:v>1.934531</c:v>
                </c:pt>
                <c:pt idx="1815" formatCode="General">
                  <c:v>1.944531</c:v>
                </c:pt>
                <c:pt idx="1816" formatCode="General">
                  <c:v>1.954531</c:v>
                </c:pt>
                <c:pt idx="1817" formatCode="General">
                  <c:v>1.964531</c:v>
                </c:pt>
                <c:pt idx="1818" formatCode="General">
                  <c:v>1.974531</c:v>
                </c:pt>
                <c:pt idx="1819" formatCode="General">
                  <c:v>1.984531</c:v>
                </c:pt>
                <c:pt idx="1820" formatCode="General">
                  <c:v>1.9945310000000001</c:v>
                </c:pt>
                <c:pt idx="1821" formatCode="General">
                  <c:v>2</c:v>
                </c:pt>
                <c:pt idx="1822" formatCode="General">
                  <c:v>2.0099999999999998</c:v>
                </c:pt>
                <c:pt idx="1823" formatCode="General">
                  <c:v>2.02</c:v>
                </c:pt>
                <c:pt idx="1824" formatCode="General">
                  <c:v>2.0299999999999998</c:v>
                </c:pt>
                <c:pt idx="1825" formatCode="General">
                  <c:v>2.04</c:v>
                </c:pt>
                <c:pt idx="1826" formatCode="General">
                  <c:v>2.0499999999999998</c:v>
                </c:pt>
                <c:pt idx="1827" formatCode="General">
                  <c:v>2.06</c:v>
                </c:pt>
                <c:pt idx="1828" formatCode="General">
                  <c:v>2.0699999999999998</c:v>
                </c:pt>
                <c:pt idx="1829" formatCode="General">
                  <c:v>2.08</c:v>
                </c:pt>
                <c:pt idx="1830" formatCode="General">
                  <c:v>2.09</c:v>
                </c:pt>
                <c:pt idx="1831" formatCode="General">
                  <c:v>2.1</c:v>
                </c:pt>
                <c:pt idx="1832" formatCode="General">
                  <c:v>2.11</c:v>
                </c:pt>
                <c:pt idx="1833" formatCode="General">
                  <c:v>2.12</c:v>
                </c:pt>
                <c:pt idx="1834" formatCode="General">
                  <c:v>2.13</c:v>
                </c:pt>
                <c:pt idx="1835" formatCode="General">
                  <c:v>2.14</c:v>
                </c:pt>
                <c:pt idx="1836" formatCode="General">
                  <c:v>2.15</c:v>
                </c:pt>
                <c:pt idx="1837" formatCode="General">
                  <c:v>2.16</c:v>
                </c:pt>
                <c:pt idx="1838" formatCode="General">
                  <c:v>2.17</c:v>
                </c:pt>
                <c:pt idx="1839" formatCode="General">
                  <c:v>2.1800000000000002</c:v>
                </c:pt>
                <c:pt idx="1840" formatCode="General">
                  <c:v>2.19</c:v>
                </c:pt>
                <c:pt idx="1841" formatCode="General">
                  <c:v>2.2000000000000002</c:v>
                </c:pt>
                <c:pt idx="1842" formatCode="General">
                  <c:v>2.21</c:v>
                </c:pt>
                <c:pt idx="1843" formatCode="General">
                  <c:v>2.2200000000000002</c:v>
                </c:pt>
                <c:pt idx="1844" formatCode="General">
                  <c:v>2.23</c:v>
                </c:pt>
                <c:pt idx="1845" formatCode="General">
                  <c:v>2.2400000000000002</c:v>
                </c:pt>
                <c:pt idx="1846" formatCode="General">
                  <c:v>2.25</c:v>
                </c:pt>
                <c:pt idx="1847" formatCode="General">
                  <c:v>2.2599999999999998</c:v>
                </c:pt>
                <c:pt idx="1848" formatCode="General">
                  <c:v>2.27</c:v>
                </c:pt>
                <c:pt idx="1849" formatCode="General">
                  <c:v>2.2799999999999998</c:v>
                </c:pt>
                <c:pt idx="1850" formatCode="General">
                  <c:v>2.29</c:v>
                </c:pt>
                <c:pt idx="1851" formatCode="General">
                  <c:v>2.2999999999999998</c:v>
                </c:pt>
                <c:pt idx="1852" formatCode="General">
                  <c:v>2.31</c:v>
                </c:pt>
                <c:pt idx="1853" formatCode="General">
                  <c:v>2.3199999999999998</c:v>
                </c:pt>
                <c:pt idx="1854" formatCode="General">
                  <c:v>2.33</c:v>
                </c:pt>
                <c:pt idx="1855" formatCode="General">
                  <c:v>2.34</c:v>
                </c:pt>
                <c:pt idx="1856" formatCode="General">
                  <c:v>2.35</c:v>
                </c:pt>
                <c:pt idx="1857" formatCode="General">
                  <c:v>2.36</c:v>
                </c:pt>
                <c:pt idx="1858" formatCode="General">
                  <c:v>2.37</c:v>
                </c:pt>
                <c:pt idx="1859" formatCode="General">
                  <c:v>2.38</c:v>
                </c:pt>
                <c:pt idx="1860" formatCode="General">
                  <c:v>2.39</c:v>
                </c:pt>
                <c:pt idx="1861" formatCode="General">
                  <c:v>2.4</c:v>
                </c:pt>
                <c:pt idx="1862" formatCode="General">
                  <c:v>2.41</c:v>
                </c:pt>
                <c:pt idx="1863" formatCode="General">
                  <c:v>2.42</c:v>
                </c:pt>
                <c:pt idx="1864" formatCode="General">
                  <c:v>2.4300000000000002</c:v>
                </c:pt>
                <c:pt idx="1865" formatCode="General">
                  <c:v>2.44</c:v>
                </c:pt>
                <c:pt idx="1866" formatCode="General">
                  <c:v>2.4500000000000002</c:v>
                </c:pt>
                <c:pt idx="1867" formatCode="General">
                  <c:v>2.46</c:v>
                </c:pt>
                <c:pt idx="1868" formatCode="General">
                  <c:v>2.4700000000000002</c:v>
                </c:pt>
                <c:pt idx="1869" formatCode="General">
                  <c:v>2.48</c:v>
                </c:pt>
                <c:pt idx="1870" formatCode="General">
                  <c:v>2.4900000000000002</c:v>
                </c:pt>
                <c:pt idx="1871" formatCode="General">
                  <c:v>2.5</c:v>
                </c:pt>
                <c:pt idx="1872" formatCode="General">
                  <c:v>2.5099999999999998</c:v>
                </c:pt>
                <c:pt idx="1873" formatCode="General">
                  <c:v>2.52</c:v>
                </c:pt>
                <c:pt idx="1874" formatCode="General">
                  <c:v>2.5299999999999998</c:v>
                </c:pt>
                <c:pt idx="1875" formatCode="General">
                  <c:v>2.54</c:v>
                </c:pt>
                <c:pt idx="1876" formatCode="General">
                  <c:v>2.5499999999999998</c:v>
                </c:pt>
                <c:pt idx="1877" formatCode="General">
                  <c:v>2.56</c:v>
                </c:pt>
                <c:pt idx="1878" formatCode="General">
                  <c:v>2.57</c:v>
                </c:pt>
                <c:pt idx="1879" formatCode="General">
                  <c:v>2.58</c:v>
                </c:pt>
                <c:pt idx="1880" formatCode="General">
                  <c:v>2.59</c:v>
                </c:pt>
                <c:pt idx="1881" formatCode="General">
                  <c:v>2.6</c:v>
                </c:pt>
                <c:pt idx="1882" formatCode="General">
                  <c:v>2.61</c:v>
                </c:pt>
                <c:pt idx="1883" formatCode="General">
                  <c:v>2.62</c:v>
                </c:pt>
                <c:pt idx="1884" formatCode="General">
                  <c:v>2.63</c:v>
                </c:pt>
                <c:pt idx="1885" formatCode="General">
                  <c:v>2.64</c:v>
                </c:pt>
                <c:pt idx="1886" formatCode="General">
                  <c:v>2.65</c:v>
                </c:pt>
                <c:pt idx="1887" formatCode="General">
                  <c:v>2.66</c:v>
                </c:pt>
                <c:pt idx="1888" formatCode="General">
                  <c:v>2.67</c:v>
                </c:pt>
                <c:pt idx="1889" formatCode="General">
                  <c:v>2.68</c:v>
                </c:pt>
                <c:pt idx="1890" formatCode="General">
                  <c:v>2.69</c:v>
                </c:pt>
                <c:pt idx="1891" formatCode="General">
                  <c:v>2.7</c:v>
                </c:pt>
                <c:pt idx="1892" formatCode="General">
                  <c:v>2.71</c:v>
                </c:pt>
                <c:pt idx="1893" formatCode="General">
                  <c:v>2.72</c:v>
                </c:pt>
                <c:pt idx="1894" formatCode="General">
                  <c:v>2.73</c:v>
                </c:pt>
                <c:pt idx="1895" formatCode="General">
                  <c:v>2.74</c:v>
                </c:pt>
                <c:pt idx="1896" formatCode="General">
                  <c:v>2.75</c:v>
                </c:pt>
                <c:pt idx="1897" formatCode="General">
                  <c:v>2.76</c:v>
                </c:pt>
                <c:pt idx="1898" formatCode="General">
                  <c:v>2.77</c:v>
                </c:pt>
                <c:pt idx="1899" formatCode="General">
                  <c:v>2.78</c:v>
                </c:pt>
                <c:pt idx="1900" formatCode="General">
                  <c:v>2.79</c:v>
                </c:pt>
                <c:pt idx="1901" formatCode="General">
                  <c:v>2.8</c:v>
                </c:pt>
                <c:pt idx="1902" formatCode="General">
                  <c:v>2.81</c:v>
                </c:pt>
                <c:pt idx="1903" formatCode="General">
                  <c:v>2.82</c:v>
                </c:pt>
                <c:pt idx="1904" formatCode="General">
                  <c:v>2.83</c:v>
                </c:pt>
                <c:pt idx="1905" formatCode="General">
                  <c:v>2.84</c:v>
                </c:pt>
                <c:pt idx="1906" formatCode="General">
                  <c:v>2.85</c:v>
                </c:pt>
                <c:pt idx="1907" formatCode="General">
                  <c:v>2.86</c:v>
                </c:pt>
                <c:pt idx="1908" formatCode="General">
                  <c:v>2.87</c:v>
                </c:pt>
                <c:pt idx="1909" formatCode="General">
                  <c:v>2.88</c:v>
                </c:pt>
                <c:pt idx="1910" formatCode="General">
                  <c:v>2.89</c:v>
                </c:pt>
                <c:pt idx="1911" formatCode="General">
                  <c:v>2.9</c:v>
                </c:pt>
                <c:pt idx="1912" formatCode="General">
                  <c:v>2.91</c:v>
                </c:pt>
                <c:pt idx="1913" formatCode="General">
                  <c:v>2.92</c:v>
                </c:pt>
                <c:pt idx="1914" formatCode="General">
                  <c:v>2.93</c:v>
                </c:pt>
                <c:pt idx="1915" formatCode="General">
                  <c:v>2.94</c:v>
                </c:pt>
                <c:pt idx="1916" formatCode="General">
                  <c:v>2.95</c:v>
                </c:pt>
                <c:pt idx="1917" formatCode="General">
                  <c:v>2.96</c:v>
                </c:pt>
                <c:pt idx="1918" formatCode="General">
                  <c:v>2.97</c:v>
                </c:pt>
                <c:pt idx="1919" formatCode="General">
                  <c:v>2.98</c:v>
                </c:pt>
                <c:pt idx="1920" formatCode="General">
                  <c:v>2.99</c:v>
                </c:pt>
                <c:pt idx="1921" formatCode="General">
                  <c:v>3</c:v>
                </c:pt>
                <c:pt idx="1922" formatCode="General">
                  <c:v>3.01</c:v>
                </c:pt>
                <c:pt idx="1923" formatCode="General">
                  <c:v>3.02</c:v>
                </c:pt>
                <c:pt idx="1924" formatCode="General">
                  <c:v>3.03</c:v>
                </c:pt>
                <c:pt idx="1925" formatCode="General">
                  <c:v>3.04</c:v>
                </c:pt>
                <c:pt idx="1926" formatCode="General">
                  <c:v>3.05</c:v>
                </c:pt>
                <c:pt idx="1927" formatCode="General">
                  <c:v>3.06</c:v>
                </c:pt>
                <c:pt idx="1928" formatCode="General">
                  <c:v>3.07</c:v>
                </c:pt>
                <c:pt idx="1929" formatCode="General">
                  <c:v>3.08</c:v>
                </c:pt>
                <c:pt idx="1930" formatCode="General">
                  <c:v>3.09</c:v>
                </c:pt>
                <c:pt idx="1931" formatCode="General">
                  <c:v>3.1</c:v>
                </c:pt>
                <c:pt idx="1932" formatCode="General">
                  <c:v>3.11</c:v>
                </c:pt>
                <c:pt idx="1933" formatCode="General">
                  <c:v>3.12</c:v>
                </c:pt>
                <c:pt idx="1934" formatCode="General">
                  <c:v>3.13</c:v>
                </c:pt>
                <c:pt idx="1935" formatCode="General">
                  <c:v>3.14</c:v>
                </c:pt>
                <c:pt idx="1936" formatCode="General">
                  <c:v>3.15</c:v>
                </c:pt>
                <c:pt idx="1937" formatCode="General">
                  <c:v>3.16</c:v>
                </c:pt>
                <c:pt idx="1938" formatCode="General">
                  <c:v>3.17</c:v>
                </c:pt>
                <c:pt idx="1939" formatCode="General">
                  <c:v>3.18</c:v>
                </c:pt>
                <c:pt idx="1940" formatCode="General">
                  <c:v>3.19</c:v>
                </c:pt>
                <c:pt idx="1941" formatCode="General">
                  <c:v>3.2</c:v>
                </c:pt>
                <c:pt idx="1942" formatCode="General">
                  <c:v>3.21</c:v>
                </c:pt>
                <c:pt idx="1943" formatCode="General">
                  <c:v>3.22</c:v>
                </c:pt>
                <c:pt idx="1944" formatCode="General">
                  <c:v>3.23</c:v>
                </c:pt>
                <c:pt idx="1945" formatCode="General">
                  <c:v>3.24</c:v>
                </c:pt>
                <c:pt idx="1946" formatCode="General">
                  <c:v>3.25</c:v>
                </c:pt>
                <c:pt idx="1947" formatCode="General">
                  <c:v>3.26</c:v>
                </c:pt>
                <c:pt idx="1948" formatCode="General">
                  <c:v>3.27</c:v>
                </c:pt>
                <c:pt idx="1949" formatCode="General">
                  <c:v>3.28</c:v>
                </c:pt>
                <c:pt idx="1950" formatCode="General">
                  <c:v>3.29</c:v>
                </c:pt>
                <c:pt idx="1951" formatCode="General">
                  <c:v>3.3</c:v>
                </c:pt>
                <c:pt idx="1952" formatCode="General">
                  <c:v>3.31</c:v>
                </c:pt>
                <c:pt idx="1953" formatCode="General">
                  <c:v>3.32</c:v>
                </c:pt>
                <c:pt idx="1954" formatCode="General">
                  <c:v>3.33</c:v>
                </c:pt>
                <c:pt idx="1955" formatCode="General">
                  <c:v>3.34</c:v>
                </c:pt>
                <c:pt idx="1956" formatCode="General">
                  <c:v>3.35</c:v>
                </c:pt>
                <c:pt idx="1957" formatCode="General">
                  <c:v>3.36</c:v>
                </c:pt>
                <c:pt idx="1958" formatCode="General">
                  <c:v>3.37</c:v>
                </c:pt>
                <c:pt idx="1959" formatCode="General">
                  <c:v>3.38</c:v>
                </c:pt>
                <c:pt idx="1960" formatCode="General">
                  <c:v>3.39</c:v>
                </c:pt>
                <c:pt idx="1961" formatCode="General">
                  <c:v>3.4</c:v>
                </c:pt>
                <c:pt idx="1962" formatCode="General">
                  <c:v>3.41</c:v>
                </c:pt>
                <c:pt idx="1963" formatCode="General">
                  <c:v>3.42</c:v>
                </c:pt>
                <c:pt idx="1964" formatCode="General">
                  <c:v>3.43</c:v>
                </c:pt>
                <c:pt idx="1965" formatCode="General">
                  <c:v>3.44</c:v>
                </c:pt>
                <c:pt idx="1966" formatCode="General">
                  <c:v>3.45</c:v>
                </c:pt>
                <c:pt idx="1967" formatCode="General">
                  <c:v>3.46</c:v>
                </c:pt>
                <c:pt idx="1968" formatCode="General">
                  <c:v>3.47</c:v>
                </c:pt>
                <c:pt idx="1969" formatCode="General">
                  <c:v>3.48</c:v>
                </c:pt>
                <c:pt idx="1970" formatCode="General">
                  <c:v>3.49</c:v>
                </c:pt>
                <c:pt idx="1971" formatCode="General">
                  <c:v>3.5</c:v>
                </c:pt>
                <c:pt idx="1972" formatCode="General">
                  <c:v>3.51</c:v>
                </c:pt>
                <c:pt idx="1973" formatCode="General">
                  <c:v>3.52</c:v>
                </c:pt>
                <c:pt idx="1974" formatCode="General">
                  <c:v>3.53</c:v>
                </c:pt>
                <c:pt idx="1975" formatCode="General">
                  <c:v>3.54</c:v>
                </c:pt>
                <c:pt idx="1976" formatCode="General">
                  <c:v>3.55</c:v>
                </c:pt>
                <c:pt idx="1977" formatCode="General">
                  <c:v>3.56</c:v>
                </c:pt>
                <c:pt idx="1978" formatCode="General">
                  <c:v>3.57</c:v>
                </c:pt>
                <c:pt idx="1979" formatCode="General">
                  <c:v>3.58</c:v>
                </c:pt>
                <c:pt idx="1980" formatCode="General">
                  <c:v>3.59</c:v>
                </c:pt>
                <c:pt idx="1981" formatCode="General">
                  <c:v>3.6</c:v>
                </c:pt>
                <c:pt idx="1982" formatCode="General">
                  <c:v>3.61</c:v>
                </c:pt>
                <c:pt idx="1983" formatCode="General">
                  <c:v>3.62</c:v>
                </c:pt>
                <c:pt idx="1984" formatCode="General">
                  <c:v>3.63</c:v>
                </c:pt>
                <c:pt idx="1985" formatCode="General">
                  <c:v>3.64</c:v>
                </c:pt>
                <c:pt idx="1986" formatCode="General">
                  <c:v>3.65</c:v>
                </c:pt>
                <c:pt idx="1987" formatCode="General">
                  <c:v>3.66</c:v>
                </c:pt>
                <c:pt idx="1988" formatCode="General">
                  <c:v>3.67</c:v>
                </c:pt>
                <c:pt idx="1989" formatCode="General">
                  <c:v>3.68</c:v>
                </c:pt>
                <c:pt idx="1990" formatCode="General">
                  <c:v>3.69</c:v>
                </c:pt>
                <c:pt idx="1991" formatCode="General">
                  <c:v>3.7</c:v>
                </c:pt>
                <c:pt idx="1992" formatCode="General">
                  <c:v>3.71</c:v>
                </c:pt>
                <c:pt idx="1993" formatCode="General">
                  <c:v>3.72</c:v>
                </c:pt>
                <c:pt idx="1994" formatCode="General">
                  <c:v>3.73</c:v>
                </c:pt>
                <c:pt idx="1995" formatCode="General">
                  <c:v>3.74</c:v>
                </c:pt>
                <c:pt idx="1996" formatCode="General">
                  <c:v>3.75</c:v>
                </c:pt>
                <c:pt idx="1997" formatCode="General">
                  <c:v>3.76</c:v>
                </c:pt>
                <c:pt idx="1998" formatCode="General">
                  <c:v>3.77</c:v>
                </c:pt>
                <c:pt idx="1999" formatCode="General">
                  <c:v>3.78</c:v>
                </c:pt>
                <c:pt idx="2000" formatCode="General">
                  <c:v>3.79</c:v>
                </c:pt>
                <c:pt idx="2001" formatCode="General">
                  <c:v>3.8</c:v>
                </c:pt>
                <c:pt idx="2002" formatCode="General">
                  <c:v>3.81</c:v>
                </c:pt>
                <c:pt idx="2003" formatCode="General">
                  <c:v>3.82</c:v>
                </c:pt>
                <c:pt idx="2004" formatCode="General">
                  <c:v>3.83</c:v>
                </c:pt>
                <c:pt idx="2005" formatCode="General">
                  <c:v>3.84</c:v>
                </c:pt>
                <c:pt idx="2006" formatCode="General">
                  <c:v>3.85</c:v>
                </c:pt>
                <c:pt idx="2007" formatCode="General">
                  <c:v>3.86</c:v>
                </c:pt>
                <c:pt idx="2008" formatCode="General">
                  <c:v>3.87</c:v>
                </c:pt>
                <c:pt idx="2009" formatCode="General">
                  <c:v>3.88</c:v>
                </c:pt>
                <c:pt idx="2010" formatCode="General">
                  <c:v>3.89</c:v>
                </c:pt>
                <c:pt idx="2011" formatCode="General">
                  <c:v>3.9</c:v>
                </c:pt>
                <c:pt idx="2012" formatCode="General">
                  <c:v>3.91</c:v>
                </c:pt>
                <c:pt idx="2013" formatCode="General">
                  <c:v>3.92</c:v>
                </c:pt>
                <c:pt idx="2014" formatCode="General">
                  <c:v>3.93</c:v>
                </c:pt>
                <c:pt idx="2015" formatCode="General">
                  <c:v>3.94</c:v>
                </c:pt>
                <c:pt idx="2016" formatCode="General">
                  <c:v>3.95</c:v>
                </c:pt>
                <c:pt idx="2017" formatCode="General">
                  <c:v>3.96</c:v>
                </c:pt>
                <c:pt idx="2018" formatCode="General">
                  <c:v>3.97</c:v>
                </c:pt>
                <c:pt idx="2019" formatCode="General">
                  <c:v>3.98</c:v>
                </c:pt>
                <c:pt idx="2020" formatCode="General">
                  <c:v>3.99</c:v>
                </c:pt>
                <c:pt idx="2021" formatCode="General">
                  <c:v>4</c:v>
                </c:pt>
                <c:pt idx="2022" formatCode="General">
                  <c:v>4.01</c:v>
                </c:pt>
                <c:pt idx="2023" formatCode="General">
                  <c:v>4.0199999999999996</c:v>
                </c:pt>
                <c:pt idx="2024" formatCode="General">
                  <c:v>4.03</c:v>
                </c:pt>
                <c:pt idx="2025" formatCode="General">
                  <c:v>4.04</c:v>
                </c:pt>
                <c:pt idx="2026" formatCode="General">
                  <c:v>4.05</c:v>
                </c:pt>
                <c:pt idx="2027" formatCode="General">
                  <c:v>4.0599999999999996</c:v>
                </c:pt>
                <c:pt idx="2028" formatCode="General">
                  <c:v>4.07</c:v>
                </c:pt>
                <c:pt idx="2029" formatCode="General">
                  <c:v>4.08</c:v>
                </c:pt>
                <c:pt idx="2030" formatCode="General">
                  <c:v>4.09</c:v>
                </c:pt>
                <c:pt idx="2031" formatCode="General">
                  <c:v>4.0999999999999996</c:v>
                </c:pt>
                <c:pt idx="2032" formatCode="General">
                  <c:v>4.1100000000000003</c:v>
                </c:pt>
                <c:pt idx="2033" formatCode="General">
                  <c:v>4.12</c:v>
                </c:pt>
                <c:pt idx="2034" formatCode="General">
                  <c:v>4.13</c:v>
                </c:pt>
                <c:pt idx="2035" formatCode="General">
                  <c:v>4.1399999999999997</c:v>
                </c:pt>
                <c:pt idx="2036" formatCode="General">
                  <c:v>4.1500000000000004</c:v>
                </c:pt>
                <c:pt idx="2037" formatCode="General">
                  <c:v>4.16</c:v>
                </c:pt>
                <c:pt idx="2038" formatCode="General">
                  <c:v>4.17</c:v>
                </c:pt>
                <c:pt idx="2039" formatCode="General">
                  <c:v>4.18</c:v>
                </c:pt>
                <c:pt idx="2040" formatCode="General">
                  <c:v>4.1900000000000004</c:v>
                </c:pt>
                <c:pt idx="2041" formatCode="General">
                  <c:v>4.2</c:v>
                </c:pt>
                <c:pt idx="2042" formatCode="General">
                  <c:v>4.21</c:v>
                </c:pt>
                <c:pt idx="2043" formatCode="General">
                  <c:v>4.22</c:v>
                </c:pt>
                <c:pt idx="2044" formatCode="General">
                  <c:v>4.2300000000000004</c:v>
                </c:pt>
                <c:pt idx="2045" formatCode="General">
                  <c:v>4.24</c:v>
                </c:pt>
                <c:pt idx="2046" formatCode="General">
                  <c:v>4.25</c:v>
                </c:pt>
                <c:pt idx="2047" formatCode="General">
                  <c:v>4.26</c:v>
                </c:pt>
                <c:pt idx="2048" formatCode="General">
                  <c:v>4.2699999999999996</c:v>
                </c:pt>
                <c:pt idx="2049" formatCode="General">
                  <c:v>4.28</c:v>
                </c:pt>
                <c:pt idx="2050" formatCode="General">
                  <c:v>4.29</c:v>
                </c:pt>
                <c:pt idx="2051" formatCode="General">
                  <c:v>4.3</c:v>
                </c:pt>
                <c:pt idx="2052" formatCode="General">
                  <c:v>4.3099999999999996</c:v>
                </c:pt>
                <c:pt idx="2053" formatCode="General">
                  <c:v>4.32</c:v>
                </c:pt>
                <c:pt idx="2054" formatCode="General">
                  <c:v>4.33</c:v>
                </c:pt>
                <c:pt idx="2055" formatCode="General">
                  <c:v>4.34</c:v>
                </c:pt>
                <c:pt idx="2056" formatCode="General">
                  <c:v>4.3499999999999996</c:v>
                </c:pt>
                <c:pt idx="2057" formatCode="General">
                  <c:v>4.3600000000000003</c:v>
                </c:pt>
                <c:pt idx="2058" formatCode="General">
                  <c:v>4.37</c:v>
                </c:pt>
                <c:pt idx="2059" formatCode="General">
                  <c:v>4.38</c:v>
                </c:pt>
                <c:pt idx="2060" formatCode="General">
                  <c:v>4.3899999999999997</c:v>
                </c:pt>
                <c:pt idx="2061" formatCode="General">
                  <c:v>4.4000000000000004</c:v>
                </c:pt>
                <c:pt idx="2062" formatCode="General">
                  <c:v>4.41</c:v>
                </c:pt>
                <c:pt idx="2063" formatCode="General">
                  <c:v>4.42</c:v>
                </c:pt>
                <c:pt idx="2064" formatCode="General">
                  <c:v>4.43</c:v>
                </c:pt>
                <c:pt idx="2065" formatCode="General">
                  <c:v>4.4400000000000004</c:v>
                </c:pt>
                <c:pt idx="2066" formatCode="General">
                  <c:v>4.45</c:v>
                </c:pt>
                <c:pt idx="2067" formatCode="General">
                  <c:v>4.46</c:v>
                </c:pt>
                <c:pt idx="2068" formatCode="General">
                  <c:v>4.47</c:v>
                </c:pt>
                <c:pt idx="2069" formatCode="General">
                  <c:v>4.4800000000000004</c:v>
                </c:pt>
                <c:pt idx="2070" formatCode="General">
                  <c:v>4.49</c:v>
                </c:pt>
                <c:pt idx="2071" formatCode="General">
                  <c:v>4.5</c:v>
                </c:pt>
                <c:pt idx="2072" formatCode="General">
                  <c:v>4.51</c:v>
                </c:pt>
                <c:pt idx="2073" formatCode="General">
                  <c:v>4.5199999999999996</c:v>
                </c:pt>
                <c:pt idx="2074" formatCode="General">
                  <c:v>4.53</c:v>
                </c:pt>
                <c:pt idx="2075" formatCode="General">
                  <c:v>4.54</c:v>
                </c:pt>
                <c:pt idx="2076" formatCode="General">
                  <c:v>4.55</c:v>
                </c:pt>
                <c:pt idx="2077" formatCode="General">
                  <c:v>4.5599999999999996</c:v>
                </c:pt>
                <c:pt idx="2078" formatCode="General">
                  <c:v>4.57</c:v>
                </c:pt>
                <c:pt idx="2079" formatCode="General">
                  <c:v>4.58</c:v>
                </c:pt>
                <c:pt idx="2080" formatCode="General">
                  <c:v>4.59</c:v>
                </c:pt>
                <c:pt idx="2081" formatCode="General">
                  <c:v>4.5999999999999996</c:v>
                </c:pt>
                <c:pt idx="2082" formatCode="General">
                  <c:v>4.6100000000000003</c:v>
                </c:pt>
                <c:pt idx="2083" formatCode="General">
                  <c:v>4.62</c:v>
                </c:pt>
                <c:pt idx="2084" formatCode="General">
                  <c:v>4.63</c:v>
                </c:pt>
                <c:pt idx="2085" formatCode="General">
                  <c:v>4.6399999999999997</c:v>
                </c:pt>
                <c:pt idx="2086" formatCode="General">
                  <c:v>4.6500000000000004</c:v>
                </c:pt>
                <c:pt idx="2087" formatCode="General">
                  <c:v>4.66</c:v>
                </c:pt>
                <c:pt idx="2088" formatCode="General">
                  <c:v>4.67</c:v>
                </c:pt>
                <c:pt idx="2089" formatCode="General">
                  <c:v>4.68</c:v>
                </c:pt>
                <c:pt idx="2090" formatCode="General">
                  <c:v>4.6900000000000004</c:v>
                </c:pt>
                <c:pt idx="2091" formatCode="General">
                  <c:v>4.7</c:v>
                </c:pt>
                <c:pt idx="2092" formatCode="General">
                  <c:v>4.71</c:v>
                </c:pt>
                <c:pt idx="2093" formatCode="General">
                  <c:v>4.72</c:v>
                </c:pt>
                <c:pt idx="2094" formatCode="General">
                  <c:v>4.7300000000000004</c:v>
                </c:pt>
                <c:pt idx="2095" formatCode="General">
                  <c:v>4.74</c:v>
                </c:pt>
                <c:pt idx="2096" formatCode="General">
                  <c:v>4.75</c:v>
                </c:pt>
                <c:pt idx="2097" formatCode="General">
                  <c:v>4.76</c:v>
                </c:pt>
                <c:pt idx="2098" formatCode="General">
                  <c:v>4.7699999999999996</c:v>
                </c:pt>
                <c:pt idx="2099" formatCode="General">
                  <c:v>4.78</c:v>
                </c:pt>
                <c:pt idx="2100" formatCode="General">
                  <c:v>4.79</c:v>
                </c:pt>
                <c:pt idx="2101" formatCode="General">
                  <c:v>4.8</c:v>
                </c:pt>
                <c:pt idx="2102" formatCode="General">
                  <c:v>4.8099999999999996</c:v>
                </c:pt>
                <c:pt idx="2103" formatCode="General">
                  <c:v>4.82</c:v>
                </c:pt>
                <c:pt idx="2104" formatCode="General">
                  <c:v>4.83</c:v>
                </c:pt>
                <c:pt idx="2105" formatCode="General">
                  <c:v>4.84</c:v>
                </c:pt>
                <c:pt idx="2106" formatCode="General">
                  <c:v>4.8499999999999996</c:v>
                </c:pt>
                <c:pt idx="2107" formatCode="General">
                  <c:v>4.8600000000000003</c:v>
                </c:pt>
                <c:pt idx="2108" formatCode="General">
                  <c:v>4.87</c:v>
                </c:pt>
                <c:pt idx="2109" formatCode="General">
                  <c:v>4.88</c:v>
                </c:pt>
                <c:pt idx="2110" formatCode="General">
                  <c:v>4.8899999999999997</c:v>
                </c:pt>
                <c:pt idx="2111" formatCode="General">
                  <c:v>4.9000000000000004</c:v>
                </c:pt>
                <c:pt idx="2112" formatCode="General">
                  <c:v>4.91</c:v>
                </c:pt>
                <c:pt idx="2113" formatCode="General">
                  <c:v>4.92</c:v>
                </c:pt>
                <c:pt idx="2114" formatCode="General">
                  <c:v>4.93</c:v>
                </c:pt>
                <c:pt idx="2115" formatCode="General">
                  <c:v>4.9400000000000004</c:v>
                </c:pt>
                <c:pt idx="2116" formatCode="General">
                  <c:v>4.95</c:v>
                </c:pt>
                <c:pt idx="2117" formatCode="General">
                  <c:v>4.96</c:v>
                </c:pt>
                <c:pt idx="2118" formatCode="General">
                  <c:v>4.97</c:v>
                </c:pt>
                <c:pt idx="2119" formatCode="General">
                  <c:v>4.9800000000000004</c:v>
                </c:pt>
                <c:pt idx="2120" formatCode="General">
                  <c:v>4.99</c:v>
                </c:pt>
                <c:pt idx="2121" formatCode="General">
                  <c:v>5</c:v>
                </c:pt>
              </c:numCache>
            </c:numRef>
          </c:xVal>
          <c:yVal>
            <c:numRef>
              <c:f>stars_m!$O$2:$O$2123</c:f>
              <c:numCache>
                <c:formatCode>0.00E+00</c:formatCode>
                <c:ptCount val="2122"/>
                <c:pt idx="0">
                  <c:v>0</c:v>
                </c:pt>
                <c:pt idx="1">
                  <c:v>8.43E-3</c:v>
                </c:pt>
                <c:pt idx="2">
                  <c:v>1.7000000000000001E-2</c:v>
                </c:pt>
                <c:pt idx="3">
                  <c:v>4.41E-2</c:v>
                </c:pt>
                <c:pt idx="4">
                  <c:v>0.105</c:v>
                </c:pt>
                <c:pt idx="5">
                  <c:v>0.122</c:v>
                </c:pt>
                <c:pt idx="6">
                  <c:v>0.128</c:v>
                </c:pt>
                <c:pt idx="7">
                  <c:v>0.13400000000000001</c:v>
                </c:pt>
                <c:pt idx="8">
                  <c:v>0.14899999999999999</c:v>
                </c:pt>
                <c:pt idx="9">
                  <c:v>0.18</c:v>
                </c:pt>
                <c:pt idx="10">
                  <c:v>0.23599999999999999</c:v>
                </c:pt>
                <c:pt idx="11">
                  <c:v>0.32200000000000001</c:v>
                </c:pt>
                <c:pt idx="12">
                  <c:v>0.44500000000000001</c:v>
                </c:pt>
                <c:pt idx="13">
                  <c:v>0.79200000000000004</c:v>
                </c:pt>
                <c:pt idx="14">
                  <c:v>0.86299999999999999</c:v>
                </c:pt>
                <c:pt idx="15">
                  <c:v>0.93400000000000005</c:v>
                </c:pt>
                <c:pt idx="16">
                  <c:v>0.94</c:v>
                </c:pt>
                <c:pt idx="17">
                  <c:v>0.95299999999999996</c:v>
                </c:pt>
                <c:pt idx="18">
                  <c:v>0.98299999999999998</c:v>
                </c:pt>
                <c:pt idx="19">
                  <c:v>1.05</c:v>
                </c:pt>
                <c:pt idx="20">
                  <c:v>1.17</c:v>
                </c:pt>
                <c:pt idx="21">
                  <c:v>1.33</c:v>
                </c:pt>
                <c:pt idx="22">
                  <c:v>1.46</c:v>
                </c:pt>
                <c:pt idx="23">
                  <c:v>1.52</c:v>
                </c:pt>
                <c:pt idx="24">
                  <c:v>1.54</c:v>
                </c:pt>
                <c:pt idx="25">
                  <c:v>1.54</c:v>
                </c:pt>
                <c:pt idx="26">
                  <c:v>1.54</c:v>
                </c:pt>
                <c:pt idx="27">
                  <c:v>1.55</c:v>
                </c:pt>
                <c:pt idx="28">
                  <c:v>1.56</c:v>
                </c:pt>
                <c:pt idx="29">
                  <c:v>1.58</c:v>
                </c:pt>
                <c:pt idx="30">
                  <c:v>1.63</c:v>
                </c:pt>
                <c:pt idx="31">
                  <c:v>1.71</c:v>
                </c:pt>
                <c:pt idx="32">
                  <c:v>1.73</c:v>
                </c:pt>
                <c:pt idx="33">
                  <c:v>1.75</c:v>
                </c:pt>
                <c:pt idx="34">
                  <c:v>1.76</c:v>
                </c:pt>
                <c:pt idx="35">
                  <c:v>1.77</c:v>
                </c:pt>
                <c:pt idx="36">
                  <c:v>1.77</c:v>
                </c:pt>
                <c:pt idx="37">
                  <c:v>1.78</c:v>
                </c:pt>
                <c:pt idx="38">
                  <c:v>1.78</c:v>
                </c:pt>
                <c:pt idx="39">
                  <c:v>1.79</c:v>
                </c:pt>
                <c:pt idx="40">
                  <c:v>1.79</c:v>
                </c:pt>
                <c:pt idx="41">
                  <c:v>1.8</c:v>
                </c:pt>
                <c:pt idx="42">
                  <c:v>1.8</c:v>
                </c:pt>
                <c:pt idx="43">
                  <c:v>1.8</c:v>
                </c:pt>
                <c:pt idx="44">
                  <c:v>1.81</c:v>
                </c:pt>
                <c:pt idx="45">
                  <c:v>1.82</c:v>
                </c:pt>
                <c:pt idx="46">
                  <c:v>1.84</c:v>
                </c:pt>
                <c:pt idx="47">
                  <c:v>1.89</c:v>
                </c:pt>
                <c:pt idx="48">
                  <c:v>1.99</c:v>
                </c:pt>
                <c:pt idx="49">
                  <c:v>2.02</c:v>
                </c:pt>
                <c:pt idx="50">
                  <c:v>2.0499999999999998</c:v>
                </c:pt>
                <c:pt idx="51">
                  <c:v>2.06</c:v>
                </c:pt>
                <c:pt idx="52">
                  <c:v>2.08</c:v>
                </c:pt>
                <c:pt idx="53">
                  <c:v>2.08</c:v>
                </c:pt>
                <c:pt idx="54">
                  <c:v>2.09</c:v>
                </c:pt>
                <c:pt idx="55">
                  <c:v>2.09</c:v>
                </c:pt>
                <c:pt idx="56">
                  <c:v>2.1</c:v>
                </c:pt>
                <c:pt idx="57">
                  <c:v>2.1</c:v>
                </c:pt>
                <c:pt idx="58">
                  <c:v>2.11</c:v>
                </c:pt>
                <c:pt idx="59">
                  <c:v>2.12</c:v>
                </c:pt>
                <c:pt idx="60">
                  <c:v>2.12</c:v>
                </c:pt>
                <c:pt idx="61">
                  <c:v>2.13</c:v>
                </c:pt>
                <c:pt idx="62">
                  <c:v>2.13</c:v>
                </c:pt>
                <c:pt idx="63">
                  <c:v>2.14</c:v>
                </c:pt>
                <c:pt idx="64">
                  <c:v>2.15</c:v>
                </c:pt>
                <c:pt idx="65">
                  <c:v>2.19</c:v>
                </c:pt>
                <c:pt idx="66">
                  <c:v>2.29</c:v>
                </c:pt>
                <c:pt idx="67">
                  <c:v>2.5299999999999998</c:v>
                </c:pt>
                <c:pt idx="68">
                  <c:v>2.61</c:v>
                </c:pt>
                <c:pt idx="69">
                  <c:v>2.64</c:v>
                </c:pt>
                <c:pt idx="70">
                  <c:v>2.67</c:v>
                </c:pt>
                <c:pt idx="71">
                  <c:v>2.71</c:v>
                </c:pt>
                <c:pt idx="72">
                  <c:v>2.72</c:v>
                </c:pt>
                <c:pt idx="73">
                  <c:v>2.75</c:v>
                </c:pt>
                <c:pt idx="74">
                  <c:v>2.76</c:v>
                </c:pt>
                <c:pt idx="75">
                  <c:v>2.79</c:v>
                </c:pt>
                <c:pt idx="76">
                  <c:v>2.8</c:v>
                </c:pt>
                <c:pt idx="77">
                  <c:v>2.83</c:v>
                </c:pt>
                <c:pt idx="78">
                  <c:v>2.84</c:v>
                </c:pt>
                <c:pt idx="79">
                  <c:v>2.86</c:v>
                </c:pt>
                <c:pt idx="80">
                  <c:v>2.89</c:v>
                </c:pt>
                <c:pt idx="81">
                  <c:v>2.9</c:v>
                </c:pt>
                <c:pt idx="82">
                  <c:v>2.92</c:v>
                </c:pt>
                <c:pt idx="83">
                  <c:v>2.93</c:v>
                </c:pt>
                <c:pt idx="84">
                  <c:v>2.94</c:v>
                </c:pt>
                <c:pt idx="85">
                  <c:v>2.95</c:v>
                </c:pt>
                <c:pt idx="86">
                  <c:v>2.96</c:v>
                </c:pt>
                <c:pt idx="87">
                  <c:v>2.98</c:v>
                </c:pt>
                <c:pt idx="88">
                  <c:v>2.99</c:v>
                </c:pt>
                <c:pt idx="89">
                  <c:v>3.01</c:v>
                </c:pt>
                <c:pt idx="90">
                  <c:v>3.03</c:v>
                </c:pt>
                <c:pt idx="91">
                  <c:v>3.04</c:v>
                </c:pt>
                <c:pt idx="92">
                  <c:v>3.06</c:v>
                </c:pt>
                <c:pt idx="93">
                  <c:v>3.08</c:v>
                </c:pt>
                <c:pt idx="94">
                  <c:v>3.08</c:v>
                </c:pt>
                <c:pt idx="95">
                  <c:v>3.1</c:v>
                </c:pt>
                <c:pt idx="96">
                  <c:v>3.11</c:v>
                </c:pt>
                <c:pt idx="97">
                  <c:v>3.13</c:v>
                </c:pt>
                <c:pt idx="98">
                  <c:v>3.13</c:v>
                </c:pt>
                <c:pt idx="99">
                  <c:v>3.15</c:v>
                </c:pt>
                <c:pt idx="100">
                  <c:v>3.16</c:v>
                </c:pt>
                <c:pt idx="101">
                  <c:v>3.17</c:v>
                </c:pt>
                <c:pt idx="102">
                  <c:v>3.18</c:v>
                </c:pt>
                <c:pt idx="103">
                  <c:v>3.18</c:v>
                </c:pt>
                <c:pt idx="104">
                  <c:v>3.19</c:v>
                </c:pt>
                <c:pt idx="105">
                  <c:v>3.2</c:v>
                </c:pt>
                <c:pt idx="106">
                  <c:v>3.21</c:v>
                </c:pt>
                <c:pt idx="107">
                  <c:v>3.21</c:v>
                </c:pt>
                <c:pt idx="108">
                  <c:v>3.22</c:v>
                </c:pt>
                <c:pt idx="109">
                  <c:v>3.22</c:v>
                </c:pt>
                <c:pt idx="110">
                  <c:v>3.23</c:v>
                </c:pt>
                <c:pt idx="111">
                  <c:v>3.24</c:v>
                </c:pt>
                <c:pt idx="112">
                  <c:v>3.24</c:v>
                </c:pt>
                <c:pt idx="113">
                  <c:v>3.24</c:v>
                </c:pt>
                <c:pt idx="114">
                  <c:v>3.26</c:v>
                </c:pt>
                <c:pt idx="115">
                  <c:v>3.28</c:v>
                </c:pt>
                <c:pt idx="116">
                  <c:v>3.29</c:v>
                </c:pt>
                <c:pt idx="117">
                  <c:v>3.3</c:v>
                </c:pt>
                <c:pt idx="118">
                  <c:v>3.31</c:v>
                </c:pt>
                <c:pt idx="119">
                  <c:v>3.32</c:v>
                </c:pt>
                <c:pt idx="120">
                  <c:v>3.32</c:v>
                </c:pt>
                <c:pt idx="121">
                  <c:v>3.33</c:v>
                </c:pt>
                <c:pt idx="122">
                  <c:v>3.34</c:v>
                </c:pt>
                <c:pt idx="123">
                  <c:v>3.34</c:v>
                </c:pt>
                <c:pt idx="124">
                  <c:v>3.35</c:v>
                </c:pt>
                <c:pt idx="125">
                  <c:v>3.36</c:v>
                </c:pt>
                <c:pt idx="126">
                  <c:v>3.36</c:v>
                </c:pt>
                <c:pt idx="127">
                  <c:v>3.37</c:v>
                </c:pt>
                <c:pt idx="128">
                  <c:v>3.37</c:v>
                </c:pt>
                <c:pt idx="129">
                  <c:v>3.38</c:v>
                </c:pt>
                <c:pt idx="130">
                  <c:v>3.38</c:v>
                </c:pt>
                <c:pt idx="131">
                  <c:v>3.39</c:v>
                </c:pt>
                <c:pt idx="132">
                  <c:v>3.39</c:v>
                </c:pt>
                <c:pt idx="133">
                  <c:v>3.39</c:v>
                </c:pt>
                <c:pt idx="134">
                  <c:v>3.4</c:v>
                </c:pt>
                <c:pt idx="135">
                  <c:v>3.4</c:v>
                </c:pt>
                <c:pt idx="136">
                  <c:v>3.41</c:v>
                </c:pt>
                <c:pt idx="137">
                  <c:v>3.41</c:v>
                </c:pt>
                <c:pt idx="138">
                  <c:v>3.42</c:v>
                </c:pt>
                <c:pt idx="139">
                  <c:v>3.42</c:v>
                </c:pt>
                <c:pt idx="140">
                  <c:v>3.43</c:v>
                </c:pt>
                <c:pt idx="141">
                  <c:v>3.43</c:v>
                </c:pt>
                <c:pt idx="142">
                  <c:v>3.43</c:v>
                </c:pt>
                <c:pt idx="143">
                  <c:v>3.44</c:v>
                </c:pt>
                <c:pt idx="144">
                  <c:v>3.44</c:v>
                </c:pt>
                <c:pt idx="145" formatCode="General">
                  <c:v>3.4435500000000001</c:v>
                </c:pt>
                <c:pt idx="146" formatCode="General">
                  <c:v>3.4480599999999999</c:v>
                </c:pt>
                <c:pt idx="147" formatCode="General">
                  <c:v>3.45323</c:v>
                </c:pt>
                <c:pt idx="148" formatCode="General">
                  <c:v>3.4552100000000001</c:v>
                </c:pt>
                <c:pt idx="149" formatCode="General">
                  <c:v>3.4597600000000002</c:v>
                </c:pt>
                <c:pt idx="150" formatCode="General">
                  <c:v>3.4649899999999998</c:v>
                </c:pt>
                <c:pt idx="151" formatCode="General">
                  <c:v>3.46699</c:v>
                </c:pt>
                <c:pt idx="152" formatCode="General">
                  <c:v>3.4716</c:v>
                </c:pt>
                <c:pt idx="153" formatCode="General">
                  <c:v>3.4733700000000001</c:v>
                </c:pt>
                <c:pt idx="154" formatCode="General">
                  <c:v>3.4774500000000002</c:v>
                </c:pt>
                <c:pt idx="155" formatCode="General">
                  <c:v>3.4821399999999998</c:v>
                </c:pt>
                <c:pt idx="156" formatCode="General">
                  <c:v>3.48393</c:v>
                </c:pt>
                <c:pt idx="157" formatCode="General">
                  <c:v>3.4880900000000001</c:v>
                </c:pt>
                <c:pt idx="158" formatCode="General">
                  <c:v>3.4896799999999999</c:v>
                </c:pt>
                <c:pt idx="159" formatCode="General">
                  <c:v>3.49336</c:v>
                </c:pt>
                <c:pt idx="160" formatCode="General">
                  <c:v>3.4975700000000001</c:v>
                </c:pt>
                <c:pt idx="161" formatCode="General">
                  <c:v>3.5023900000000001</c:v>
                </c:pt>
                <c:pt idx="162" formatCode="General">
                  <c:v>3.5042399999999998</c:v>
                </c:pt>
                <c:pt idx="163" formatCode="General">
                  <c:v>3.5085099999999998</c:v>
                </c:pt>
                <c:pt idx="164" formatCode="General">
                  <c:v>3.5134099999999999</c:v>
                </c:pt>
                <c:pt idx="165" formatCode="General">
                  <c:v>3.5152899999999998</c:v>
                </c:pt>
                <c:pt idx="166" formatCode="General">
                  <c:v>3.5196299999999998</c:v>
                </c:pt>
                <c:pt idx="167" formatCode="General">
                  <c:v>3.5246200000000001</c:v>
                </c:pt>
                <c:pt idx="168" formatCode="General">
                  <c:v>3.5265300000000002</c:v>
                </c:pt>
                <c:pt idx="169" formatCode="General">
                  <c:v>3.5309400000000002</c:v>
                </c:pt>
                <c:pt idx="170" formatCode="General">
                  <c:v>3.5360100000000001</c:v>
                </c:pt>
                <c:pt idx="171" formatCode="General">
                  <c:v>3.5379499999999999</c:v>
                </c:pt>
                <c:pt idx="172" formatCode="General">
                  <c:v>3.5402</c:v>
                </c:pt>
                <c:pt idx="173" formatCode="General">
                  <c:v>3.5428000000000002</c:v>
                </c:pt>
                <c:pt idx="174" formatCode="General">
                  <c:v>3.5458099999999999</c:v>
                </c:pt>
                <c:pt idx="175" formatCode="General">
                  <c:v>3.54928</c:v>
                </c:pt>
                <c:pt idx="176" formatCode="General">
                  <c:v>3.55328</c:v>
                </c:pt>
                <c:pt idx="177" formatCode="General">
                  <c:v>3.5548199999999999</c:v>
                </c:pt>
                <c:pt idx="178" formatCode="General">
                  <c:v>3.5583800000000001</c:v>
                </c:pt>
                <c:pt idx="179" formatCode="General">
                  <c:v>3.5665900000000001</c:v>
                </c:pt>
                <c:pt idx="180" formatCode="General">
                  <c:v>3.5697000000000001</c:v>
                </c:pt>
                <c:pt idx="181" formatCode="General">
                  <c:v>3.5768800000000001</c:v>
                </c:pt>
                <c:pt idx="182" formatCode="General">
                  <c:v>3.5796100000000002</c:v>
                </c:pt>
                <c:pt idx="183" formatCode="General">
                  <c:v>3.5859200000000002</c:v>
                </c:pt>
                <c:pt idx="184" formatCode="General">
                  <c:v>3.59314</c:v>
                </c:pt>
                <c:pt idx="185" formatCode="General">
                  <c:v>3.5958800000000002</c:v>
                </c:pt>
                <c:pt idx="186" formatCode="General">
                  <c:v>3.60222</c:v>
                </c:pt>
                <c:pt idx="187" formatCode="General">
                  <c:v>3.6046299999999998</c:v>
                </c:pt>
                <c:pt idx="188" formatCode="General">
                  <c:v>3.61022</c:v>
                </c:pt>
                <c:pt idx="189" formatCode="General">
                  <c:v>3.6166399999999999</c:v>
                </c:pt>
                <c:pt idx="190" formatCode="General">
                  <c:v>3.6190899999999999</c:v>
                </c:pt>
                <c:pt idx="191" formatCode="General">
                  <c:v>3.6247699999999998</c:v>
                </c:pt>
                <c:pt idx="192" formatCode="General">
                  <c:v>3.6313</c:v>
                </c:pt>
                <c:pt idx="193" formatCode="General">
                  <c:v>3.6337999999999999</c:v>
                </c:pt>
                <c:pt idx="194" formatCode="General">
                  <c:v>3.6395900000000001</c:v>
                </c:pt>
                <c:pt idx="195" formatCode="General">
                  <c:v>3.6462699999999999</c:v>
                </c:pt>
                <c:pt idx="196" formatCode="General">
                  <c:v>3.6488200000000002</c:v>
                </c:pt>
                <c:pt idx="197" formatCode="General">
                  <c:v>3.6547499999999999</c:v>
                </c:pt>
                <c:pt idx="198" formatCode="General">
                  <c:v>3.6615899999999999</c:v>
                </c:pt>
                <c:pt idx="199" formatCode="General">
                  <c:v>3.6642100000000002</c:v>
                </c:pt>
                <c:pt idx="200" formatCode="General">
                  <c:v>3.6702900000000001</c:v>
                </c:pt>
                <c:pt idx="201" formatCode="General">
                  <c:v>3.6726200000000002</c:v>
                </c:pt>
                <c:pt idx="202" formatCode="General">
                  <c:v>3.6752600000000002</c:v>
                </c:pt>
                <c:pt idx="203" formatCode="General">
                  <c:v>3.68133</c:v>
                </c:pt>
                <c:pt idx="204" formatCode="General">
                  <c:v>3.6836600000000002</c:v>
                </c:pt>
                <c:pt idx="205" formatCode="General">
                  <c:v>3.6890800000000001</c:v>
                </c:pt>
                <c:pt idx="206" formatCode="General">
                  <c:v>3.69116</c:v>
                </c:pt>
                <c:pt idx="207" formatCode="General">
                  <c:v>3.6960000000000002</c:v>
                </c:pt>
                <c:pt idx="208" formatCode="General">
                  <c:v>3.7016100000000001</c:v>
                </c:pt>
                <c:pt idx="209" formatCode="General">
                  <c:v>3.7037599999999999</c:v>
                </c:pt>
                <c:pt idx="210" formatCode="General">
                  <c:v>3.7087699999999999</c:v>
                </c:pt>
                <c:pt idx="211" formatCode="General">
                  <c:v>3.7145700000000001</c:v>
                </c:pt>
                <c:pt idx="212" formatCode="General">
                  <c:v>3.7212900000000002</c:v>
                </c:pt>
                <c:pt idx="213" formatCode="General">
                  <c:v>3.7238699999999998</c:v>
                </c:pt>
                <c:pt idx="214" formatCode="General">
                  <c:v>3.72987</c:v>
                </c:pt>
                <c:pt idx="215" formatCode="General">
                  <c:v>3.7368199999999998</c:v>
                </c:pt>
                <c:pt idx="216" formatCode="General">
                  <c:v>3.73949</c:v>
                </c:pt>
                <c:pt idx="217" formatCode="General">
                  <c:v>3.7456999999999998</c:v>
                </c:pt>
                <c:pt idx="218" formatCode="General">
                  <c:v>3.7528999999999999</c:v>
                </c:pt>
                <c:pt idx="219" formatCode="General">
                  <c:v>3.7556600000000002</c:v>
                </c:pt>
                <c:pt idx="220" formatCode="General">
                  <c:v>3.7621000000000002</c:v>
                </c:pt>
                <c:pt idx="221" formatCode="General">
                  <c:v>3.76457</c:v>
                </c:pt>
                <c:pt idx="222" formatCode="General">
                  <c:v>3.7703500000000001</c:v>
                </c:pt>
                <c:pt idx="223" formatCode="General">
                  <c:v>3.77257</c:v>
                </c:pt>
                <c:pt idx="224" formatCode="General">
                  <c:v>3.7777699999999999</c:v>
                </c:pt>
                <c:pt idx="225" formatCode="General">
                  <c:v>3.7838099999999999</c:v>
                </c:pt>
                <c:pt idx="226" formatCode="General">
                  <c:v>3.7862200000000001</c:v>
                </c:pt>
                <c:pt idx="227" formatCode="General">
                  <c:v>3.7918500000000002</c:v>
                </c:pt>
                <c:pt idx="228" formatCode="General">
                  <c:v>3.7951199999999998</c:v>
                </c:pt>
                <c:pt idx="229" formatCode="General">
                  <c:v>3.7984100000000001</c:v>
                </c:pt>
                <c:pt idx="230" formatCode="General">
                  <c:v>3.8022300000000002</c:v>
                </c:pt>
                <c:pt idx="231" formatCode="General">
                  <c:v>3.8066800000000001</c:v>
                </c:pt>
                <c:pt idx="232" formatCode="General">
                  <c:v>3.8118599999999998</c:v>
                </c:pt>
                <c:pt idx="233" formatCode="General">
                  <c:v>3.8178800000000002</c:v>
                </c:pt>
                <c:pt idx="234" formatCode="General">
                  <c:v>3.8201900000000002</c:v>
                </c:pt>
                <c:pt idx="235" formatCode="General">
                  <c:v>3.8256100000000002</c:v>
                </c:pt>
                <c:pt idx="236" formatCode="General">
                  <c:v>3.8277000000000001</c:v>
                </c:pt>
                <c:pt idx="237" formatCode="General">
                  <c:v>3.83257</c:v>
                </c:pt>
                <c:pt idx="238" formatCode="General">
                  <c:v>3.8382499999999999</c:v>
                </c:pt>
                <c:pt idx="239" formatCode="General">
                  <c:v>3.84484</c:v>
                </c:pt>
                <c:pt idx="240" formatCode="General">
                  <c:v>3.8525100000000001</c:v>
                </c:pt>
                <c:pt idx="241" formatCode="General">
                  <c:v>3.8614099999999998</c:v>
                </c:pt>
                <c:pt idx="242" formatCode="General">
                  <c:v>3.87175</c:v>
                </c:pt>
                <c:pt idx="243" formatCode="General">
                  <c:v>3.8757100000000002</c:v>
                </c:pt>
                <c:pt idx="244" formatCode="General">
                  <c:v>3.8849900000000002</c:v>
                </c:pt>
                <c:pt idx="245" formatCode="General">
                  <c:v>3.8957899999999999</c:v>
                </c:pt>
                <c:pt idx="246" formatCode="General">
                  <c:v>3.8999299999999999</c:v>
                </c:pt>
                <c:pt idx="247" formatCode="General">
                  <c:v>3.90964</c:v>
                </c:pt>
                <c:pt idx="248" formatCode="General">
                  <c:v>3.91337</c:v>
                </c:pt>
                <c:pt idx="249" formatCode="General">
                  <c:v>3.9176199999999999</c:v>
                </c:pt>
                <c:pt idx="250" formatCode="General">
                  <c:v>3.92746</c:v>
                </c:pt>
                <c:pt idx="251" formatCode="General">
                  <c:v>3.9312499999999999</c:v>
                </c:pt>
                <c:pt idx="252" formatCode="General">
                  <c:v>3.9401099999999998</c:v>
                </c:pt>
                <c:pt idx="253" formatCode="General">
                  <c:v>3.9503200000000001</c:v>
                </c:pt>
                <c:pt idx="254" formatCode="General">
                  <c:v>3.95425</c:v>
                </c:pt>
                <c:pt idx="255" formatCode="General">
                  <c:v>3.9634399999999999</c:v>
                </c:pt>
                <c:pt idx="256" formatCode="General">
                  <c:v>3.97417</c:v>
                </c:pt>
                <c:pt idx="257" formatCode="General">
                  <c:v>3.9866799999999998</c:v>
                </c:pt>
                <c:pt idx="258" formatCode="General">
                  <c:v>3.9914800000000001</c:v>
                </c:pt>
                <c:pt idx="259" formatCode="General">
                  <c:v>4.0027299999999997</c:v>
                </c:pt>
                <c:pt idx="260" formatCode="General">
                  <c:v>4.0158300000000002</c:v>
                </c:pt>
                <c:pt idx="261" formatCode="General">
                  <c:v>4.0208599999999999</c:v>
                </c:pt>
                <c:pt idx="262" formatCode="General">
                  <c:v>4.0326399999999998</c:v>
                </c:pt>
                <c:pt idx="263" formatCode="General">
                  <c:v>4.04636</c:v>
                </c:pt>
                <c:pt idx="264" formatCode="General">
                  <c:v>4.0516199999999998</c:v>
                </c:pt>
                <c:pt idx="265" formatCode="General">
                  <c:v>4.0639500000000002</c:v>
                </c:pt>
                <c:pt idx="266" formatCode="General">
                  <c:v>4.0782999999999996</c:v>
                </c:pt>
                <c:pt idx="267" formatCode="General">
                  <c:v>4.0838000000000001</c:v>
                </c:pt>
                <c:pt idx="268" formatCode="General">
                  <c:v>4.0966800000000001</c:v>
                </c:pt>
                <c:pt idx="269" formatCode="General">
                  <c:v>4.1116700000000002</c:v>
                </c:pt>
                <c:pt idx="270" formatCode="General">
                  <c:v>4.1174299999999997</c:v>
                </c:pt>
                <c:pt idx="271" formatCode="General">
                  <c:v>4.1241099999999999</c:v>
                </c:pt>
                <c:pt idx="272" formatCode="General">
                  <c:v>4.1318900000000003</c:v>
                </c:pt>
                <c:pt idx="273" formatCode="General">
                  <c:v>4.1409500000000001</c:v>
                </c:pt>
                <c:pt idx="274" formatCode="General">
                  <c:v>4.1515000000000004</c:v>
                </c:pt>
                <c:pt idx="275" formatCode="General">
                  <c:v>4.15557</c:v>
                </c:pt>
                <c:pt idx="276" formatCode="General">
                  <c:v>4.1650900000000002</c:v>
                </c:pt>
                <c:pt idx="277" formatCode="General">
                  <c:v>4.1761699999999999</c:v>
                </c:pt>
                <c:pt idx="278" formatCode="General">
                  <c:v>4.1804399999999999</c:v>
                </c:pt>
                <c:pt idx="279" formatCode="General">
                  <c:v>4.19041</c:v>
                </c:pt>
                <c:pt idx="280" formatCode="General">
                  <c:v>4.2020299999999997</c:v>
                </c:pt>
                <c:pt idx="281" formatCode="General">
                  <c:v>4.2065099999999997</c:v>
                </c:pt>
                <c:pt idx="282" formatCode="General">
                  <c:v>4.2169699999999999</c:v>
                </c:pt>
                <c:pt idx="283" formatCode="General">
                  <c:v>4.2291499999999997</c:v>
                </c:pt>
                <c:pt idx="284" formatCode="General">
                  <c:v>4.2338399999999998</c:v>
                </c:pt>
                <c:pt idx="285" formatCode="General">
                  <c:v>4.2447900000000001</c:v>
                </c:pt>
                <c:pt idx="286" formatCode="General">
                  <c:v>4.25753</c:v>
                </c:pt>
                <c:pt idx="287" formatCode="General">
                  <c:v>4.2624399999999998</c:v>
                </c:pt>
                <c:pt idx="288" formatCode="General">
                  <c:v>4.2739099999999999</c:v>
                </c:pt>
                <c:pt idx="289" formatCode="General">
                  <c:v>4.2783300000000004</c:v>
                </c:pt>
                <c:pt idx="290" formatCode="General">
                  <c:v>4.2886600000000001</c:v>
                </c:pt>
                <c:pt idx="291" formatCode="General">
                  <c:v>4.3007099999999996</c:v>
                </c:pt>
                <c:pt idx="292" formatCode="General">
                  <c:v>4.3053299999999997</c:v>
                </c:pt>
                <c:pt idx="293" formatCode="General">
                  <c:v>4.3161100000000001</c:v>
                </c:pt>
                <c:pt idx="294" formatCode="General">
                  <c:v>4.3286699999999998</c:v>
                </c:pt>
                <c:pt idx="295" formatCode="General">
                  <c:v>4.33352</c:v>
                </c:pt>
                <c:pt idx="296" formatCode="General">
                  <c:v>4.3448399999999996</c:v>
                </c:pt>
                <c:pt idx="297" formatCode="General">
                  <c:v>4.3492100000000002</c:v>
                </c:pt>
                <c:pt idx="298" formatCode="General">
                  <c:v>4.3594200000000001</c:v>
                </c:pt>
                <c:pt idx="299" formatCode="General">
                  <c:v>4.3713300000000004</c:v>
                </c:pt>
                <c:pt idx="300" formatCode="General">
                  <c:v>4.3759300000000003</c:v>
                </c:pt>
                <c:pt idx="301" formatCode="General">
                  <c:v>4.3866899999999998</c:v>
                </c:pt>
                <c:pt idx="302" formatCode="General">
                  <c:v>4.3992399999999998</c:v>
                </c:pt>
                <c:pt idx="303" formatCode="General">
                  <c:v>4.4040900000000001</c:v>
                </c:pt>
                <c:pt idx="304" formatCode="General">
                  <c:v>4.4154400000000003</c:v>
                </c:pt>
                <c:pt idx="305" formatCode="General">
                  <c:v>4.4286799999999999</c:v>
                </c:pt>
                <c:pt idx="306" formatCode="General">
                  <c:v>4.4337900000000001</c:v>
                </c:pt>
                <c:pt idx="307" formatCode="General">
                  <c:v>4.4457500000000003</c:v>
                </c:pt>
                <c:pt idx="308" formatCode="General">
                  <c:v>4.4503700000000004</c:v>
                </c:pt>
                <c:pt idx="309" formatCode="General">
                  <c:v>4.4610099999999999</c:v>
                </c:pt>
                <c:pt idx="310" formatCode="General">
                  <c:v>4.4733599999999996</c:v>
                </c:pt>
                <c:pt idx="311" formatCode="General">
                  <c:v>4.4877700000000003</c:v>
                </c:pt>
                <c:pt idx="312" formatCode="General">
                  <c:v>4.5045500000000001</c:v>
                </c:pt>
                <c:pt idx="313" formatCode="General">
                  <c:v>4.5110200000000003</c:v>
                </c:pt>
                <c:pt idx="314" formatCode="General">
                  <c:v>4.5261100000000001</c:v>
                </c:pt>
                <c:pt idx="315" formatCode="General">
                  <c:v>4.5436699999999997</c:v>
                </c:pt>
                <c:pt idx="316" formatCode="General">
                  <c:v>4.5504300000000004</c:v>
                </c:pt>
                <c:pt idx="317" formatCode="General">
                  <c:v>4.5661800000000001</c:v>
                </c:pt>
                <c:pt idx="318" formatCode="General">
                  <c:v>4.5845099999999999</c:v>
                </c:pt>
                <c:pt idx="319" formatCode="General">
                  <c:v>4.5915600000000003</c:v>
                </c:pt>
                <c:pt idx="320" formatCode="General">
                  <c:v>4.60799</c:v>
                </c:pt>
                <c:pt idx="321" formatCode="General">
                  <c:v>4.6270699999999998</c:v>
                </c:pt>
                <c:pt idx="322" formatCode="General">
                  <c:v>4.6344200000000004</c:v>
                </c:pt>
                <c:pt idx="323" formatCode="General">
                  <c:v>4.6514600000000002</c:v>
                </c:pt>
                <c:pt idx="324" formatCode="General">
                  <c:v>4.6712100000000003</c:v>
                </c:pt>
                <c:pt idx="325" formatCode="General">
                  <c:v>4.6787999999999998</c:v>
                </c:pt>
                <c:pt idx="326" formatCode="General">
                  <c:v>4.6875799999999996</c:v>
                </c:pt>
                <c:pt idx="327" formatCode="General">
                  <c:v>4.6977500000000001</c:v>
                </c:pt>
                <c:pt idx="328" formatCode="General">
                  <c:v>4.7095399999999996</c:v>
                </c:pt>
                <c:pt idx="329" formatCode="General">
                  <c:v>4.7140899999999997</c:v>
                </c:pt>
                <c:pt idx="330" formatCode="General">
                  <c:v>4.72464</c:v>
                </c:pt>
                <c:pt idx="331" formatCode="General">
                  <c:v>4.7368300000000003</c:v>
                </c:pt>
                <c:pt idx="332" formatCode="General">
                  <c:v>4.7508699999999999</c:v>
                </c:pt>
                <c:pt idx="333" formatCode="General">
                  <c:v>4.7669499999999996</c:v>
                </c:pt>
                <c:pt idx="334" formatCode="General">
                  <c:v>4.7852300000000003</c:v>
                </c:pt>
                <c:pt idx="335" formatCode="General">
                  <c:v>4.8057600000000003</c:v>
                </c:pt>
                <c:pt idx="336" formatCode="General">
                  <c:v>4.8134399999999999</c:v>
                </c:pt>
                <c:pt idx="337" formatCode="General">
                  <c:v>4.8307599999999997</c:v>
                </c:pt>
                <c:pt idx="338" formatCode="General">
                  <c:v>4.8496300000000003</c:v>
                </c:pt>
                <c:pt idx="339" formatCode="General">
                  <c:v>4.8565199999999997</c:v>
                </c:pt>
                <c:pt idx="340" formatCode="General">
                  <c:v>4.8717499999999996</c:v>
                </c:pt>
                <c:pt idx="341" formatCode="General">
                  <c:v>4.8877699999999997</c:v>
                </c:pt>
                <c:pt idx="342" formatCode="General">
                  <c:v>4.9041800000000002</c:v>
                </c:pt>
                <c:pt idx="343" formatCode="General">
                  <c:v>4.9099399999999997</c:v>
                </c:pt>
                <c:pt idx="344" formatCode="General">
                  <c:v>4.9222200000000003</c:v>
                </c:pt>
                <c:pt idx="345" formatCode="General">
                  <c:v>4.9346899999999998</c:v>
                </c:pt>
                <c:pt idx="346" formatCode="General">
                  <c:v>4.9472699999999996</c:v>
                </c:pt>
                <c:pt idx="347" formatCode="General">
                  <c:v>4.9517100000000003</c:v>
                </c:pt>
                <c:pt idx="348" formatCode="General">
                  <c:v>4.9612299999999996</c:v>
                </c:pt>
                <c:pt idx="349" formatCode="General">
                  <c:v>4.97119</c:v>
                </c:pt>
                <c:pt idx="350" formatCode="General">
                  <c:v>4.9748099999999997</c:v>
                </c:pt>
                <c:pt idx="351" formatCode="General">
                  <c:v>4.9827300000000001</c:v>
                </c:pt>
                <c:pt idx="352" formatCode="General">
                  <c:v>4.99125</c:v>
                </c:pt>
                <c:pt idx="353" formatCode="General">
                  <c:v>4.9943900000000001</c:v>
                </c:pt>
                <c:pt idx="354" formatCode="General">
                  <c:v>5.0013699999999996</c:v>
                </c:pt>
                <c:pt idx="355" formatCode="General">
                  <c:v>5.0090300000000001</c:v>
                </c:pt>
                <c:pt idx="356" formatCode="General">
                  <c:v>5.0118799999999997</c:v>
                </c:pt>
                <c:pt idx="357" formatCode="General">
                  <c:v>5.0183099999999996</c:v>
                </c:pt>
                <c:pt idx="358" formatCode="General">
                  <c:v>5.0254399999999997</c:v>
                </c:pt>
                <c:pt idx="359" formatCode="General">
                  <c:v>5.0281200000000004</c:v>
                </c:pt>
                <c:pt idx="360" formatCode="General">
                  <c:v>5.0341300000000002</c:v>
                </c:pt>
                <c:pt idx="361" formatCode="General">
                  <c:v>5.0408600000000003</c:v>
                </c:pt>
                <c:pt idx="362" formatCode="General">
                  <c:v>5.0483799999999999</c:v>
                </c:pt>
                <c:pt idx="363" formatCode="General">
                  <c:v>5.0567299999999999</c:v>
                </c:pt>
                <c:pt idx="364" formatCode="General">
                  <c:v>5.0659799999999997</c:v>
                </c:pt>
                <c:pt idx="365" formatCode="General">
                  <c:v>5.0694400000000002</c:v>
                </c:pt>
                <c:pt idx="366" formatCode="General">
                  <c:v>5.0772300000000001</c:v>
                </c:pt>
                <c:pt idx="367" formatCode="General">
                  <c:v>5.0859100000000002</c:v>
                </c:pt>
                <c:pt idx="368" formatCode="General">
                  <c:v>5.0891700000000002</c:v>
                </c:pt>
                <c:pt idx="369" formatCode="General">
                  <c:v>5.0965499999999997</c:v>
                </c:pt>
                <c:pt idx="370" formatCode="General">
                  <c:v>5.1048200000000001</c:v>
                </c:pt>
                <c:pt idx="371" formatCode="General">
                  <c:v>5.1079400000000001</c:v>
                </c:pt>
                <c:pt idx="372" formatCode="General">
                  <c:v>5.1150599999999997</c:v>
                </c:pt>
                <c:pt idx="373" formatCode="General">
                  <c:v>5.1231</c:v>
                </c:pt>
                <c:pt idx="374" formatCode="General">
                  <c:v>5.12615</c:v>
                </c:pt>
                <c:pt idx="375" formatCode="General">
                  <c:v>5.13314</c:v>
                </c:pt>
                <c:pt idx="376" formatCode="General">
                  <c:v>5.14107</c:v>
                </c:pt>
                <c:pt idx="377" formatCode="General">
                  <c:v>5.1440900000000003</c:v>
                </c:pt>
                <c:pt idx="378" formatCode="General">
                  <c:v>5.1509900000000002</c:v>
                </c:pt>
                <c:pt idx="379" formatCode="General">
                  <c:v>5.1536200000000001</c:v>
                </c:pt>
                <c:pt idx="380" formatCode="General">
                  <c:v>5.1596500000000001</c:v>
                </c:pt>
                <c:pt idx="381" formatCode="General">
                  <c:v>5.1665200000000002</c:v>
                </c:pt>
                <c:pt idx="382" formatCode="General">
                  <c:v>5.1691399999999996</c:v>
                </c:pt>
                <c:pt idx="383" formatCode="General">
                  <c:v>5.1721599999999999</c:v>
                </c:pt>
                <c:pt idx="384" formatCode="General">
                  <c:v>5.1756399999999996</c:v>
                </c:pt>
                <c:pt idx="385" formatCode="General">
                  <c:v>5.1796499999999996</c:v>
                </c:pt>
                <c:pt idx="386" formatCode="General">
                  <c:v>5.18119</c:v>
                </c:pt>
                <c:pt idx="387" formatCode="General">
                  <c:v>5.1847599999999998</c:v>
                </c:pt>
                <c:pt idx="388" formatCode="General">
                  <c:v>5.1888699999999996</c:v>
                </c:pt>
                <c:pt idx="389" formatCode="General">
                  <c:v>5.1935900000000004</c:v>
                </c:pt>
                <c:pt idx="390" formatCode="General">
                  <c:v>5.1990100000000004</c:v>
                </c:pt>
                <c:pt idx="391" formatCode="General">
                  <c:v>5.2052100000000001</c:v>
                </c:pt>
                <c:pt idx="392" formatCode="General">
                  <c:v>5.2075699999999996</c:v>
                </c:pt>
                <c:pt idx="393" formatCode="General">
                  <c:v>5.2130200000000002</c:v>
                </c:pt>
                <c:pt idx="394" formatCode="General">
                  <c:v>5.2192699999999999</c:v>
                </c:pt>
                <c:pt idx="395" formatCode="General">
                  <c:v>5.22166</c:v>
                </c:pt>
                <c:pt idx="396" formatCode="General">
                  <c:v>5.2271799999999997</c:v>
                </c:pt>
                <c:pt idx="397" formatCode="General">
                  <c:v>5.2335000000000003</c:v>
                </c:pt>
                <c:pt idx="398" formatCode="General">
                  <c:v>5.2359200000000001</c:v>
                </c:pt>
                <c:pt idx="399" formatCode="General">
                  <c:v>5.2415099999999999</c:v>
                </c:pt>
                <c:pt idx="400" formatCode="General">
                  <c:v>5.2436600000000002</c:v>
                </c:pt>
                <c:pt idx="401" formatCode="General">
                  <c:v>5.2486100000000002</c:v>
                </c:pt>
                <c:pt idx="402" formatCode="General">
                  <c:v>5.2543199999999999</c:v>
                </c:pt>
                <c:pt idx="403" formatCode="General">
                  <c:v>5.2565099999999996</c:v>
                </c:pt>
                <c:pt idx="404" formatCode="General">
                  <c:v>5.2615800000000004</c:v>
                </c:pt>
                <c:pt idx="405" formatCode="General">
                  <c:v>5.2674200000000004</c:v>
                </c:pt>
                <c:pt idx="406" formatCode="General">
                  <c:v>5.26966</c:v>
                </c:pt>
                <c:pt idx="407" formatCode="General">
                  <c:v>5.2748499999999998</c:v>
                </c:pt>
                <c:pt idx="408" formatCode="General">
                  <c:v>5.2768499999999996</c:v>
                </c:pt>
                <c:pt idx="409" formatCode="General">
                  <c:v>5.2814800000000002</c:v>
                </c:pt>
                <c:pt idx="410" formatCode="General">
                  <c:v>5.2868300000000001</c:v>
                </c:pt>
                <c:pt idx="411" formatCode="General">
                  <c:v>5.2888799999999998</c:v>
                </c:pt>
                <c:pt idx="412" formatCode="General">
                  <c:v>5.2936500000000004</c:v>
                </c:pt>
                <c:pt idx="413" formatCode="General">
                  <c:v>5.29915</c:v>
                </c:pt>
                <c:pt idx="414" formatCode="General">
                  <c:v>5.3012699999999997</c:v>
                </c:pt>
                <c:pt idx="415" formatCode="General">
                  <c:v>5.3061800000000003</c:v>
                </c:pt>
                <c:pt idx="416" formatCode="General">
                  <c:v>5.3118400000000001</c:v>
                </c:pt>
                <c:pt idx="417" formatCode="General">
                  <c:v>5.3140200000000002</c:v>
                </c:pt>
                <c:pt idx="418" formatCode="General">
                  <c:v>5.3190600000000003</c:v>
                </c:pt>
                <c:pt idx="419" formatCode="General">
                  <c:v>5.3210100000000002</c:v>
                </c:pt>
                <c:pt idx="420" formatCode="General">
                  <c:v>5.32552</c:v>
                </c:pt>
                <c:pt idx="421" formatCode="General">
                  <c:v>5.3272500000000003</c:v>
                </c:pt>
                <c:pt idx="422" formatCode="General">
                  <c:v>5.3312400000000002</c:v>
                </c:pt>
                <c:pt idx="423" formatCode="General">
                  <c:v>5.3358400000000001</c:v>
                </c:pt>
                <c:pt idx="424" formatCode="General">
                  <c:v>5.3411600000000004</c:v>
                </c:pt>
                <c:pt idx="425" formatCode="General">
                  <c:v>5.3473199999999999</c:v>
                </c:pt>
                <c:pt idx="426" formatCode="General">
                  <c:v>5.3544400000000003</c:v>
                </c:pt>
                <c:pt idx="427" formatCode="General">
                  <c:v>5.3571799999999996</c:v>
                </c:pt>
                <c:pt idx="428" formatCode="General">
                  <c:v>5.3635099999999998</c:v>
                </c:pt>
                <c:pt idx="429" formatCode="General">
                  <c:v>5.3708400000000003</c:v>
                </c:pt>
                <c:pt idx="430" formatCode="General">
                  <c:v>5.3736699999999997</c:v>
                </c:pt>
                <c:pt idx="431" formatCode="General">
                  <c:v>5.3802000000000003</c:v>
                </c:pt>
                <c:pt idx="432" formatCode="General">
                  <c:v>5.3877699999999997</c:v>
                </c:pt>
                <c:pt idx="433" formatCode="General">
                  <c:v>5.3906900000000002</c:v>
                </c:pt>
                <c:pt idx="434" formatCode="General">
                  <c:v>5.3974399999999996</c:v>
                </c:pt>
                <c:pt idx="435" formatCode="General">
                  <c:v>5.4000399999999997</c:v>
                </c:pt>
                <c:pt idx="436" formatCode="General">
                  <c:v>5.4060600000000001</c:v>
                </c:pt>
                <c:pt idx="437" formatCode="General">
                  <c:v>5.4130500000000001</c:v>
                </c:pt>
                <c:pt idx="438" formatCode="General">
                  <c:v>5.4157500000000001</c:v>
                </c:pt>
                <c:pt idx="439" formatCode="General">
                  <c:v>5.4219999999999997</c:v>
                </c:pt>
                <c:pt idx="440" formatCode="General">
                  <c:v>5.4292499999999997</c:v>
                </c:pt>
                <c:pt idx="441" formatCode="General">
                  <c:v>5.4320399999999998</c:v>
                </c:pt>
                <c:pt idx="442" formatCode="General">
                  <c:v>5.4352499999999999</c:v>
                </c:pt>
                <c:pt idx="443" formatCode="General">
                  <c:v>5.4390000000000001</c:v>
                </c:pt>
                <c:pt idx="444" formatCode="General">
                  <c:v>5.4433600000000002</c:v>
                </c:pt>
                <c:pt idx="445" formatCode="General">
                  <c:v>5.4450399999999997</c:v>
                </c:pt>
                <c:pt idx="446" formatCode="General">
                  <c:v>5.4489700000000001</c:v>
                </c:pt>
                <c:pt idx="447" formatCode="General">
                  <c:v>5.4535400000000003</c:v>
                </c:pt>
                <c:pt idx="448" formatCode="General">
                  <c:v>5.4588599999999996</c:v>
                </c:pt>
                <c:pt idx="449" formatCode="General">
                  <c:v>5.4650400000000001</c:v>
                </c:pt>
                <c:pt idx="450" formatCode="General">
                  <c:v>5.4674300000000002</c:v>
                </c:pt>
                <c:pt idx="451" formatCode="General">
                  <c:v>5.4729900000000002</c:v>
                </c:pt>
                <c:pt idx="452" formatCode="General">
                  <c:v>5.4794600000000004</c:v>
                </c:pt>
                <c:pt idx="453" formatCode="General">
                  <c:v>5.4819500000000003</c:v>
                </c:pt>
                <c:pt idx="454" formatCode="General">
                  <c:v>5.4877700000000003</c:v>
                </c:pt>
                <c:pt idx="455" formatCode="General">
                  <c:v>5.4900200000000003</c:v>
                </c:pt>
                <c:pt idx="456" formatCode="General">
                  <c:v>5.4952500000000004</c:v>
                </c:pt>
                <c:pt idx="457" formatCode="General">
                  <c:v>5.5013399999999999</c:v>
                </c:pt>
                <c:pt idx="458" formatCode="General">
                  <c:v>5.5037000000000003</c:v>
                </c:pt>
                <c:pt idx="459" formatCode="General">
                  <c:v>5.5091799999999997</c:v>
                </c:pt>
                <c:pt idx="460" formatCode="General">
                  <c:v>5.5155599999999998</c:v>
                </c:pt>
                <c:pt idx="461" formatCode="General">
                  <c:v>5.5180300000000004</c:v>
                </c:pt>
                <c:pt idx="462" formatCode="General">
                  <c:v>5.5237800000000004</c:v>
                </c:pt>
                <c:pt idx="463" formatCode="General">
                  <c:v>5.5259999999999998</c:v>
                </c:pt>
                <c:pt idx="464" formatCode="General">
                  <c:v>5.5311899999999996</c:v>
                </c:pt>
                <c:pt idx="465" formatCode="General">
                  <c:v>5.5372199999999996</c:v>
                </c:pt>
                <c:pt idx="466" formatCode="General">
                  <c:v>5.5395599999999998</c:v>
                </c:pt>
                <c:pt idx="467" formatCode="General">
                  <c:v>5.5450100000000004</c:v>
                </c:pt>
                <c:pt idx="468" formatCode="General">
                  <c:v>5.5513399999999997</c:v>
                </c:pt>
                <c:pt idx="469" formatCode="General">
                  <c:v>5.5537900000000002</c:v>
                </c:pt>
                <c:pt idx="470" formatCode="General">
                  <c:v>5.5594999999999999</c:v>
                </c:pt>
                <c:pt idx="471" formatCode="General">
                  <c:v>5.5617200000000002</c:v>
                </c:pt>
                <c:pt idx="472" formatCode="General">
                  <c:v>5.5668800000000003</c:v>
                </c:pt>
                <c:pt idx="473" formatCode="General">
                  <c:v>5.5728999999999997</c:v>
                </c:pt>
                <c:pt idx="474" formatCode="General">
                  <c:v>5.5752199999999998</c:v>
                </c:pt>
                <c:pt idx="475" formatCode="General">
                  <c:v>5.58066</c:v>
                </c:pt>
                <c:pt idx="476" formatCode="General">
                  <c:v>5.5869900000000001</c:v>
                </c:pt>
                <c:pt idx="477" formatCode="General">
                  <c:v>5.5894399999999997</c:v>
                </c:pt>
                <c:pt idx="478" formatCode="General">
                  <c:v>5.5951599999999999</c:v>
                </c:pt>
                <c:pt idx="479" formatCode="General">
                  <c:v>5.5973800000000002</c:v>
                </c:pt>
                <c:pt idx="480" formatCode="General">
                  <c:v>5.6025499999999999</c:v>
                </c:pt>
                <c:pt idx="481" formatCode="General">
                  <c:v>5.6085700000000003</c:v>
                </c:pt>
                <c:pt idx="482" formatCode="General">
                  <c:v>5.6109099999999996</c:v>
                </c:pt>
                <c:pt idx="483" formatCode="General">
                  <c:v>5.6163499999999997</c:v>
                </c:pt>
                <c:pt idx="484" formatCode="General">
                  <c:v>5.6227099999999997</c:v>
                </c:pt>
                <c:pt idx="485" formatCode="General">
                  <c:v>5.6251699999999998</c:v>
                </c:pt>
                <c:pt idx="486" formatCode="General">
                  <c:v>5.6309100000000001</c:v>
                </c:pt>
                <c:pt idx="487" formatCode="General">
                  <c:v>5.63314</c:v>
                </c:pt>
                <c:pt idx="488" formatCode="General">
                  <c:v>5.6383400000000004</c:v>
                </c:pt>
                <c:pt idx="489" formatCode="General">
                  <c:v>5.6444099999999997</c:v>
                </c:pt>
                <c:pt idx="490" formatCode="General">
                  <c:v>5.6467599999999996</c:v>
                </c:pt>
                <c:pt idx="491" formatCode="General">
                  <c:v>5.6522600000000001</c:v>
                </c:pt>
                <c:pt idx="492" formatCode="General">
                  <c:v>5.6586800000000004</c:v>
                </c:pt>
                <c:pt idx="493" formatCode="General">
                  <c:v>5.6611599999999997</c:v>
                </c:pt>
                <c:pt idx="494" formatCode="General">
                  <c:v>5.6669700000000001</c:v>
                </c:pt>
                <c:pt idx="495" formatCode="General">
                  <c:v>5.6692200000000001</c:v>
                </c:pt>
                <c:pt idx="496" formatCode="General">
                  <c:v>5.67448</c:v>
                </c:pt>
                <c:pt idx="497" formatCode="General">
                  <c:v>5.6806299999999998</c:v>
                </c:pt>
                <c:pt idx="498" formatCode="General">
                  <c:v>5.6878099999999998</c:v>
                </c:pt>
                <c:pt idx="499" formatCode="General">
                  <c:v>5.6961899999999996</c:v>
                </c:pt>
                <c:pt idx="500" formatCode="General">
                  <c:v>5.7059899999999999</c:v>
                </c:pt>
                <c:pt idx="501" formatCode="General">
                  <c:v>5.7097800000000003</c:v>
                </c:pt>
                <c:pt idx="502" formatCode="General">
                  <c:v>5.7186500000000002</c:v>
                </c:pt>
                <c:pt idx="503" formatCode="General">
                  <c:v>5.7290099999999997</c:v>
                </c:pt>
                <c:pt idx="504" formatCode="General">
                  <c:v>5.7330199999999998</c:v>
                </c:pt>
                <c:pt idx="505" formatCode="General">
                  <c:v>5.7376800000000001</c:v>
                </c:pt>
                <c:pt idx="506" formatCode="General">
                  <c:v>5.7431200000000002</c:v>
                </c:pt>
                <c:pt idx="507" formatCode="General">
                  <c:v>5.7494800000000001</c:v>
                </c:pt>
                <c:pt idx="508" formatCode="General">
                  <c:v>5.7568999999999999</c:v>
                </c:pt>
                <c:pt idx="509" formatCode="General">
                  <c:v>5.7655799999999999</c:v>
                </c:pt>
                <c:pt idx="510" formatCode="General">
                  <c:v>5.7757100000000001</c:v>
                </c:pt>
                <c:pt idx="511" formatCode="General">
                  <c:v>5.77963</c:v>
                </c:pt>
                <c:pt idx="512" formatCode="General">
                  <c:v>5.7887899999999997</c:v>
                </c:pt>
                <c:pt idx="513" formatCode="General">
                  <c:v>5.7923400000000003</c:v>
                </c:pt>
                <c:pt idx="514" formatCode="General">
                  <c:v>5.80063</c:v>
                </c:pt>
                <c:pt idx="515" formatCode="General">
                  <c:v>5.8103199999999999</c:v>
                </c:pt>
                <c:pt idx="516" formatCode="General">
                  <c:v>5.8140700000000001</c:v>
                </c:pt>
                <c:pt idx="517" formatCode="General">
                  <c:v>5.8228299999999997</c:v>
                </c:pt>
                <c:pt idx="518" formatCode="General">
                  <c:v>5.8330700000000002</c:v>
                </c:pt>
                <c:pt idx="519" formatCode="General">
                  <c:v>5.8370300000000004</c:v>
                </c:pt>
                <c:pt idx="520" formatCode="General">
                  <c:v>5.8462899999999998</c:v>
                </c:pt>
                <c:pt idx="521" formatCode="General">
                  <c:v>5.8498799999999997</c:v>
                </c:pt>
                <c:pt idx="522" formatCode="General">
                  <c:v>5.8582599999999996</c:v>
                </c:pt>
                <c:pt idx="523" formatCode="General">
                  <c:v>5.8680399999999997</c:v>
                </c:pt>
                <c:pt idx="524" formatCode="General">
                  <c:v>5.8718300000000001</c:v>
                </c:pt>
                <c:pt idx="525" formatCode="General">
                  <c:v>5.8806900000000004</c:v>
                </c:pt>
                <c:pt idx="526" formatCode="General">
                  <c:v>5.8910400000000003</c:v>
                </c:pt>
                <c:pt idx="527" formatCode="General">
                  <c:v>5.8950399999999998</c:v>
                </c:pt>
                <c:pt idx="528" formatCode="General">
                  <c:v>5.9043999999999999</c:v>
                </c:pt>
                <c:pt idx="529" formatCode="General">
                  <c:v>5.9153500000000001</c:v>
                </c:pt>
                <c:pt idx="530" formatCode="General">
                  <c:v>5.9195900000000004</c:v>
                </c:pt>
                <c:pt idx="531" formatCode="General">
                  <c:v>5.9295</c:v>
                </c:pt>
                <c:pt idx="532" formatCode="General">
                  <c:v>5.9333499999999999</c:v>
                </c:pt>
                <c:pt idx="533" formatCode="General">
                  <c:v>5.9423199999999996</c:v>
                </c:pt>
                <c:pt idx="534" formatCode="General">
                  <c:v>5.95282</c:v>
                </c:pt>
                <c:pt idx="535" formatCode="General">
                  <c:v>5.95688</c:v>
                </c:pt>
                <c:pt idx="536" formatCode="General">
                  <c:v>5.96638</c:v>
                </c:pt>
                <c:pt idx="537" formatCode="General">
                  <c:v>5.9774799999999999</c:v>
                </c:pt>
                <c:pt idx="538" formatCode="General">
                  <c:v>5.9817799999999997</c:v>
                </c:pt>
                <c:pt idx="539" formatCode="General">
                  <c:v>5.9918300000000002</c:v>
                </c:pt>
                <c:pt idx="540" formatCode="General">
                  <c:v>5.9957200000000004</c:v>
                </c:pt>
                <c:pt idx="541" formatCode="General">
                  <c:v>6.00481</c:v>
                </c:pt>
                <c:pt idx="542" formatCode="General">
                  <c:v>6.0154300000000003</c:v>
                </c:pt>
                <c:pt idx="543" formatCode="General">
                  <c:v>6.0195400000000001</c:v>
                </c:pt>
                <c:pt idx="544" formatCode="General">
                  <c:v>6.0291499999999996</c:v>
                </c:pt>
                <c:pt idx="545" formatCode="General">
                  <c:v>6.0403599999999997</c:v>
                </c:pt>
                <c:pt idx="546" formatCode="General">
                  <c:v>6.0445700000000002</c:v>
                </c:pt>
                <c:pt idx="547" formatCode="General">
                  <c:v>6.0543800000000001</c:v>
                </c:pt>
                <c:pt idx="548" formatCode="General">
                  <c:v>6.0657899999999998</c:v>
                </c:pt>
                <c:pt idx="549" formatCode="General">
                  <c:v>6.0702100000000003</c:v>
                </c:pt>
                <c:pt idx="550" formatCode="General">
                  <c:v>6.0805199999999999</c:v>
                </c:pt>
                <c:pt idx="551" formatCode="General">
                  <c:v>6.0845099999999999</c:v>
                </c:pt>
                <c:pt idx="552" formatCode="General">
                  <c:v>6.0938400000000001</c:v>
                </c:pt>
                <c:pt idx="553" formatCode="General">
                  <c:v>6.10473</c:v>
                </c:pt>
                <c:pt idx="554" formatCode="General">
                  <c:v>6.1089399999999996</c:v>
                </c:pt>
                <c:pt idx="555" formatCode="General">
                  <c:v>6.1187899999999997</c:v>
                </c:pt>
                <c:pt idx="556" formatCode="General">
                  <c:v>6.1302700000000003</c:v>
                </c:pt>
                <c:pt idx="557" formatCode="General">
                  <c:v>6.1347100000000001</c:v>
                </c:pt>
                <c:pt idx="558" formatCode="General">
                  <c:v>6.1450899999999997</c:v>
                </c:pt>
                <c:pt idx="559" formatCode="General">
                  <c:v>6.1571899999999999</c:v>
                </c:pt>
                <c:pt idx="560" formatCode="General">
                  <c:v>6.1618700000000004</c:v>
                </c:pt>
                <c:pt idx="561" formatCode="General">
                  <c:v>6.1728100000000001</c:v>
                </c:pt>
                <c:pt idx="562" formatCode="General">
                  <c:v>6.1855799999999999</c:v>
                </c:pt>
                <c:pt idx="563" formatCode="General">
                  <c:v>6.1905200000000002</c:v>
                </c:pt>
                <c:pt idx="564" formatCode="General">
                  <c:v>6.2020600000000004</c:v>
                </c:pt>
                <c:pt idx="565" formatCode="General">
                  <c:v>6.2065299999999999</c:v>
                </c:pt>
                <c:pt idx="566" formatCode="General">
                  <c:v>6.2169800000000004</c:v>
                </c:pt>
                <c:pt idx="567" formatCode="General">
                  <c:v>6.2291800000000004</c:v>
                </c:pt>
                <c:pt idx="568" formatCode="General">
                  <c:v>6.2339000000000002</c:v>
                </c:pt>
                <c:pt idx="569" formatCode="General">
                  <c:v>6.2449399999999997</c:v>
                </c:pt>
                <c:pt idx="570" formatCode="General">
                  <c:v>6.2578399999999998</c:v>
                </c:pt>
                <c:pt idx="571" formatCode="General">
                  <c:v>6.2628300000000001</c:v>
                </c:pt>
                <c:pt idx="572" formatCode="General">
                  <c:v>6.2744999999999997</c:v>
                </c:pt>
                <c:pt idx="573" formatCode="General">
                  <c:v>6.2881200000000002</c:v>
                </c:pt>
                <c:pt idx="574" formatCode="General">
                  <c:v>6.29338</c:v>
                </c:pt>
                <c:pt idx="575" formatCode="General">
                  <c:v>6.3056999999999999</c:v>
                </c:pt>
                <c:pt idx="576" formatCode="General">
                  <c:v>6.3200700000000003</c:v>
                </c:pt>
                <c:pt idx="577" formatCode="General">
                  <c:v>6.3256199999999998</c:v>
                </c:pt>
                <c:pt idx="578" formatCode="General">
                  <c:v>6.3385999999999996</c:v>
                </c:pt>
                <c:pt idx="579" formatCode="General">
                  <c:v>6.3436300000000001</c:v>
                </c:pt>
                <c:pt idx="580" formatCode="General">
                  <c:v>6.3553699999999997</c:v>
                </c:pt>
                <c:pt idx="581" formatCode="General">
                  <c:v>6.3690699999999998</c:v>
                </c:pt>
                <c:pt idx="582" formatCode="General">
                  <c:v>6.3743600000000002</c:v>
                </c:pt>
                <c:pt idx="583" formatCode="General">
                  <c:v>6.3867399999999996</c:v>
                </c:pt>
                <c:pt idx="584" formatCode="General">
                  <c:v>6.40116</c:v>
                </c:pt>
                <c:pt idx="585" formatCode="General">
                  <c:v>6.4067400000000001</c:v>
                </c:pt>
                <c:pt idx="586" formatCode="General">
                  <c:v>6.4197499999999996</c:v>
                </c:pt>
                <c:pt idx="587" formatCode="General">
                  <c:v>6.43492</c:v>
                </c:pt>
                <c:pt idx="588" formatCode="General">
                  <c:v>6.4407800000000002</c:v>
                </c:pt>
                <c:pt idx="589" formatCode="General">
                  <c:v>6.4544499999999996</c:v>
                </c:pt>
                <c:pt idx="590" formatCode="General">
                  <c:v>6.4703600000000003</c:v>
                </c:pt>
                <c:pt idx="591" formatCode="General">
                  <c:v>6.4765100000000002</c:v>
                </c:pt>
                <c:pt idx="592" formatCode="General">
                  <c:v>6.4908400000000004</c:v>
                </c:pt>
                <c:pt idx="593" formatCode="General">
                  <c:v>6.5075099999999999</c:v>
                </c:pt>
                <c:pt idx="594" formatCode="General">
                  <c:v>6.5139399999999998</c:v>
                </c:pt>
                <c:pt idx="595" formatCode="General">
                  <c:v>6.5289200000000003</c:v>
                </c:pt>
                <c:pt idx="596" formatCode="General">
                  <c:v>6.5347099999999996</c:v>
                </c:pt>
                <c:pt idx="597" formatCode="General">
                  <c:v>6.54819</c:v>
                </c:pt>
                <c:pt idx="598" formatCode="General">
                  <c:v>6.5638500000000004</c:v>
                </c:pt>
                <c:pt idx="599" formatCode="General">
                  <c:v>6.5698999999999996</c:v>
                </c:pt>
                <c:pt idx="600" formatCode="General">
                  <c:v>6.5839600000000003</c:v>
                </c:pt>
                <c:pt idx="601" formatCode="General">
                  <c:v>6.60025</c:v>
                </c:pt>
                <c:pt idx="602" formatCode="General">
                  <c:v>6.6065300000000002</c:v>
                </c:pt>
                <c:pt idx="603" formatCode="General">
                  <c:v>6.6210699999999996</c:v>
                </c:pt>
                <c:pt idx="604" formatCode="General">
                  <c:v>6.6378199999999996</c:v>
                </c:pt>
                <c:pt idx="605" formatCode="General">
                  <c:v>6.6442300000000003</c:v>
                </c:pt>
                <c:pt idx="606" formatCode="General">
                  <c:v>6.6590100000000003</c:v>
                </c:pt>
                <c:pt idx="607" formatCode="General">
                  <c:v>6.6758499999999996</c:v>
                </c:pt>
                <c:pt idx="608" formatCode="General">
                  <c:v>6.6822299999999997</c:v>
                </c:pt>
                <c:pt idx="609" formatCode="General">
                  <c:v>6.6968300000000003</c:v>
                </c:pt>
                <c:pt idx="610" formatCode="General">
                  <c:v>6.7131600000000002</c:v>
                </c:pt>
                <c:pt idx="611" formatCode="General">
                  <c:v>6.7192499999999997</c:v>
                </c:pt>
                <c:pt idx="612" formatCode="General">
                  <c:v>6.73299</c:v>
                </c:pt>
                <c:pt idx="613" formatCode="General">
                  <c:v>6.74796</c:v>
                </c:pt>
                <c:pt idx="614" formatCode="General">
                  <c:v>6.7534400000000003</c:v>
                </c:pt>
                <c:pt idx="615" formatCode="General">
                  <c:v>6.7655900000000004</c:v>
                </c:pt>
                <c:pt idx="616" formatCode="General">
                  <c:v>6.7785599999999997</c:v>
                </c:pt>
                <c:pt idx="617" formatCode="General">
                  <c:v>6.7832499999999998</c:v>
                </c:pt>
                <c:pt idx="618" formatCode="General">
                  <c:v>6.7935600000000003</c:v>
                </c:pt>
                <c:pt idx="619" formatCode="General">
                  <c:v>6.8045</c:v>
                </c:pt>
                <c:pt idx="620" formatCode="General">
                  <c:v>6.8159999999999998</c:v>
                </c:pt>
                <c:pt idx="621" formatCode="General">
                  <c:v>6.8201599999999996</c:v>
                </c:pt>
                <c:pt idx="622" formatCode="General">
                  <c:v>6.8292799999999998</c:v>
                </c:pt>
                <c:pt idx="623" formatCode="General">
                  <c:v>6.8390700000000004</c:v>
                </c:pt>
                <c:pt idx="624" formatCode="General">
                  <c:v>6.84267</c:v>
                </c:pt>
                <c:pt idx="625" formatCode="General">
                  <c:v>6.8506999999999998</c:v>
                </c:pt>
                <c:pt idx="626" formatCode="General">
                  <c:v>6.85947</c:v>
                </c:pt>
                <c:pt idx="627" formatCode="General">
                  <c:v>6.86273</c:v>
                </c:pt>
                <c:pt idx="628" formatCode="General">
                  <c:v>6.8700599999999996</c:v>
                </c:pt>
                <c:pt idx="629" formatCode="General">
                  <c:v>6.8781699999999999</c:v>
                </c:pt>
                <c:pt idx="630" formatCode="General">
                  <c:v>6.8812100000000003</c:v>
                </c:pt>
                <c:pt idx="631" formatCode="General">
                  <c:v>6.8880800000000004</c:v>
                </c:pt>
                <c:pt idx="632" formatCode="General">
                  <c:v>6.8957600000000001</c:v>
                </c:pt>
                <c:pt idx="633" formatCode="General">
                  <c:v>6.8986700000000001</c:v>
                </c:pt>
                <c:pt idx="634" formatCode="General">
                  <c:v>6.9052600000000002</c:v>
                </c:pt>
                <c:pt idx="635" formatCode="General">
                  <c:v>6.9126700000000003</c:v>
                </c:pt>
                <c:pt idx="636" formatCode="General">
                  <c:v>6.9154799999999996</c:v>
                </c:pt>
                <c:pt idx="637" formatCode="General">
                  <c:v>6.9218799999999998</c:v>
                </c:pt>
                <c:pt idx="638" formatCode="General">
                  <c:v>6.9291</c:v>
                </c:pt>
                <c:pt idx="639" formatCode="General">
                  <c:v>6.9318299999999997</c:v>
                </c:pt>
                <c:pt idx="640" formatCode="General">
                  <c:v>6.9380800000000002</c:v>
                </c:pt>
                <c:pt idx="641" formatCode="General">
                  <c:v>6.9451200000000002</c:v>
                </c:pt>
                <c:pt idx="642" formatCode="General">
                  <c:v>6.9477900000000004</c:v>
                </c:pt>
                <c:pt idx="643" formatCode="General">
                  <c:v>6.9539</c:v>
                </c:pt>
                <c:pt idx="644" formatCode="General">
                  <c:v>6.9607999999999999</c:v>
                </c:pt>
                <c:pt idx="645" formatCode="General">
                  <c:v>6.9634299999999998</c:v>
                </c:pt>
                <c:pt idx="646" formatCode="General">
                  <c:v>6.9694200000000004</c:v>
                </c:pt>
                <c:pt idx="647" formatCode="General">
                  <c:v>6.9762199999999996</c:v>
                </c:pt>
                <c:pt idx="648" formatCode="General">
                  <c:v>6.9788100000000002</c:v>
                </c:pt>
                <c:pt idx="649" formatCode="General">
                  <c:v>6.9847400000000004</c:v>
                </c:pt>
                <c:pt idx="650" formatCode="General">
                  <c:v>6.9870099999999997</c:v>
                </c:pt>
                <c:pt idx="651" formatCode="General">
                  <c:v>6.9922300000000002</c:v>
                </c:pt>
                <c:pt idx="652" formatCode="General">
                  <c:v>6.9981900000000001</c:v>
                </c:pt>
                <c:pt idx="653" formatCode="General">
                  <c:v>7.0049900000000003</c:v>
                </c:pt>
                <c:pt idx="654" formatCode="General">
                  <c:v>7.0127199999999998</c:v>
                </c:pt>
                <c:pt idx="655" formatCode="General">
                  <c:v>7.0215100000000001</c:v>
                </c:pt>
                <c:pt idx="656" formatCode="General">
                  <c:v>7.0248600000000003</c:v>
                </c:pt>
                <c:pt idx="657" formatCode="General">
                  <c:v>7.0325600000000001</c:v>
                </c:pt>
                <c:pt idx="658" formatCode="General">
                  <c:v>7.0413399999999999</c:v>
                </c:pt>
                <c:pt idx="659" formatCode="General">
                  <c:v>7.0446799999999996</c:v>
                </c:pt>
                <c:pt idx="660" formatCode="General">
                  <c:v>7.0523800000000003</c:v>
                </c:pt>
                <c:pt idx="661" formatCode="General">
                  <c:v>7.05532</c:v>
                </c:pt>
                <c:pt idx="662" formatCode="General">
                  <c:v>7.0621099999999997</c:v>
                </c:pt>
                <c:pt idx="663" formatCode="General">
                  <c:v>7.0698800000000004</c:v>
                </c:pt>
                <c:pt idx="664" formatCode="General">
                  <c:v>7.0728600000000004</c:v>
                </c:pt>
                <c:pt idx="665" formatCode="General">
                  <c:v>7.07972</c:v>
                </c:pt>
                <c:pt idx="666" formatCode="General">
                  <c:v>7.0875899999999996</c:v>
                </c:pt>
                <c:pt idx="667" formatCode="General">
                  <c:v>7.0906000000000002</c:v>
                </c:pt>
                <c:pt idx="668" formatCode="General">
                  <c:v>7.0975599999999996</c:v>
                </c:pt>
                <c:pt idx="669" formatCode="General">
                  <c:v>7.10555</c:v>
                </c:pt>
                <c:pt idx="670" formatCode="General">
                  <c:v>7.1086099999999997</c:v>
                </c:pt>
                <c:pt idx="671" formatCode="General">
                  <c:v>7.1156800000000002</c:v>
                </c:pt>
                <c:pt idx="672" formatCode="General">
                  <c:v>7.1238200000000003</c:v>
                </c:pt>
                <c:pt idx="673" formatCode="General">
                  <c:v>7.1269400000000003</c:v>
                </c:pt>
                <c:pt idx="674" formatCode="General">
                  <c:v>7.1341599999999996</c:v>
                </c:pt>
                <c:pt idx="675" formatCode="General">
                  <c:v>7.1369400000000001</c:v>
                </c:pt>
                <c:pt idx="676" formatCode="General">
                  <c:v>7.1433900000000001</c:v>
                </c:pt>
                <c:pt idx="677" formatCode="General">
                  <c:v>7.15083</c:v>
                </c:pt>
                <c:pt idx="678" formatCode="General">
                  <c:v>7.1536900000000001</c:v>
                </c:pt>
                <c:pt idx="679" formatCode="General">
                  <c:v>7.1603399999999997</c:v>
                </c:pt>
                <c:pt idx="680" formatCode="General">
                  <c:v>7.1680099999999998</c:v>
                </c:pt>
                <c:pt idx="681" formatCode="General">
                  <c:v>7.17096</c:v>
                </c:pt>
                <c:pt idx="682" formatCode="General">
                  <c:v>7.17781</c:v>
                </c:pt>
                <c:pt idx="683" formatCode="General">
                  <c:v>7.1857199999999999</c:v>
                </c:pt>
                <c:pt idx="684" formatCode="General">
                  <c:v>7.1887699999999999</c:v>
                </c:pt>
                <c:pt idx="685" formatCode="General">
                  <c:v>7.1958299999999999</c:v>
                </c:pt>
                <c:pt idx="686" formatCode="General">
                  <c:v>7.19855</c:v>
                </c:pt>
                <c:pt idx="687" formatCode="General">
                  <c:v>7.2048699999999997</c:v>
                </c:pt>
                <c:pt idx="688" formatCode="General">
                  <c:v>7.2121899999999997</c:v>
                </c:pt>
                <c:pt idx="689" formatCode="General">
                  <c:v>7.2150100000000004</c:v>
                </c:pt>
                <c:pt idx="690" formatCode="General">
                  <c:v>7.2215699999999998</c:v>
                </c:pt>
                <c:pt idx="691" formatCode="General">
                  <c:v>7.2291600000000003</c:v>
                </c:pt>
                <c:pt idx="692" formatCode="General">
                  <c:v>7.2321</c:v>
                </c:pt>
                <c:pt idx="693" formatCode="General">
                  <c:v>7.2389000000000001</c:v>
                </c:pt>
                <c:pt idx="694" formatCode="General">
                  <c:v>7.24681</c:v>
                </c:pt>
                <c:pt idx="695" formatCode="General">
                  <c:v>7.24986</c:v>
                </c:pt>
                <c:pt idx="696" formatCode="General">
                  <c:v>7.2569499999999998</c:v>
                </c:pt>
                <c:pt idx="697" formatCode="General">
                  <c:v>7.25969</c:v>
                </c:pt>
                <c:pt idx="698" formatCode="General">
                  <c:v>7.2660600000000004</c:v>
                </c:pt>
                <c:pt idx="699" formatCode="General">
                  <c:v>7.2734699999999997</c:v>
                </c:pt>
                <c:pt idx="700" formatCode="General">
                  <c:v>7.2763400000000003</c:v>
                </c:pt>
                <c:pt idx="701" formatCode="General">
                  <c:v>7.28301</c:v>
                </c:pt>
                <c:pt idx="702" formatCode="General">
                  <c:v>7.2907799999999998</c:v>
                </c:pt>
                <c:pt idx="703" formatCode="General">
                  <c:v>7.2937900000000004</c:v>
                </c:pt>
                <c:pt idx="704" formatCode="General">
                  <c:v>7.3007799999999996</c:v>
                </c:pt>
                <c:pt idx="705" formatCode="General">
                  <c:v>7.3089300000000001</c:v>
                </c:pt>
                <c:pt idx="706" formatCode="General">
                  <c:v>7.3120799999999999</c:v>
                </c:pt>
                <c:pt idx="707" formatCode="General">
                  <c:v>7.31942</c:v>
                </c:pt>
                <c:pt idx="708" formatCode="General">
                  <c:v>7.32226</c:v>
                </c:pt>
                <c:pt idx="709" formatCode="General">
                  <c:v>7.3288700000000002</c:v>
                </c:pt>
                <c:pt idx="710" formatCode="General">
                  <c:v>7.33657</c:v>
                </c:pt>
                <c:pt idx="711" formatCode="General">
                  <c:v>7.33955</c:v>
                </c:pt>
                <c:pt idx="712" formatCode="General">
                  <c:v>7.3464999999999998</c:v>
                </c:pt>
                <c:pt idx="713" formatCode="General">
                  <c:v>7.35459</c:v>
                </c:pt>
                <c:pt idx="714" formatCode="General">
                  <c:v>7.3577300000000001</c:v>
                </c:pt>
                <c:pt idx="715" formatCode="General">
                  <c:v>7.3650200000000003</c:v>
                </c:pt>
                <c:pt idx="716" formatCode="General">
                  <c:v>7.3678499999999998</c:v>
                </c:pt>
                <c:pt idx="717" formatCode="General">
                  <c:v>7.3744300000000003</c:v>
                </c:pt>
                <c:pt idx="718" formatCode="General">
                  <c:v>7.3821000000000003</c:v>
                </c:pt>
                <c:pt idx="719" formatCode="General">
                  <c:v>7.3850800000000003</c:v>
                </c:pt>
                <c:pt idx="720" formatCode="General">
                  <c:v>7.3920000000000003</c:v>
                </c:pt>
                <c:pt idx="721" formatCode="General">
                  <c:v>7.4000700000000004</c:v>
                </c:pt>
                <c:pt idx="722" formatCode="General">
                  <c:v>7.4032</c:v>
                </c:pt>
                <c:pt idx="723" formatCode="General">
                  <c:v>7.4104900000000002</c:v>
                </c:pt>
                <c:pt idx="724" formatCode="General">
                  <c:v>7.4189800000000004</c:v>
                </c:pt>
                <c:pt idx="725" formatCode="General">
                  <c:v>7.4222700000000001</c:v>
                </c:pt>
                <c:pt idx="726" formatCode="General">
                  <c:v>7.4299400000000002</c:v>
                </c:pt>
                <c:pt idx="727" formatCode="General">
                  <c:v>7.4329099999999997</c:v>
                </c:pt>
                <c:pt idx="728" formatCode="General">
                  <c:v>7.4398299999999997</c:v>
                </c:pt>
                <c:pt idx="729" formatCode="General">
                  <c:v>7.4478999999999997</c:v>
                </c:pt>
                <c:pt idx="730" formatCode="General">
                  <c:v>7.4510300000000003</c:v>
                </c:pt>
                <c:pt idx="731" formatCode="General">
                  <c:v>7.4583199999999996</c:v>
                </c:pt>
                <c:pt idx="732" formatCode="General">
                  <c:v>7.4668200000000002</c:v>
                </c:pt>
                <c:pt idx="733" formatCode="General">
                  <c:v>7.4701199999999996</c:v>
                </c:pt>
                <c:pt idx="734" formatCode="General">
                  <c:v>7.4777899999999997</c:v>
                </c:pt>
                <c:pt idx="735" formatCode="General">
                  <c:v>7.4867499999999998</c:v>
                </c:pt>
                <c:pt idx="736" formatCode="General">
                  <c:v>7.4902199999999999</c:v>
                </c:pt>
                <c:pt idx="737" formatCode="General">
                  <c:v>7.4983000000000004</c:v>
                </c:pt>
                <c:pt idx="738" formatCode="General">
                  <c:v>7.5014399999999997</c:v>
                </c:pt>
                <c:pt idx="739" formatCode="General">
                  <c:v>7.5087400000000004</c:v>
                </c:pt>
                <c:pt idx="740" formatCode="General">
                  <c:v>7.5172600000000003</c:v>
                </c:pt>
                <c:pt idx="741" formatCode="General">
                  <c:v>7.5205700000000002</c:v>
                </c:pt>
                <c:pt idx="742" formatCode="General">
                  <c:v>7.52827</c:v>
                </c:pt>
                <c:pt idx="743" formatCode="General">
                  <c:v>7.5372599999999998</c:v>
                </c:pt>
                <c:pt idx="744" formatCode="General">
                  <c:v>7.5407400000000004</c:v>
                </c:pt>
                <c:pt idx="745" formatCode="General">
                  <c:v>7.5488600000000003</c:v>
                </c:pt>
                <c:pt idx="746" formatCode="General">
                  <c:v>7.5520100000000001</c:v>
                </c:pt>
                <c:pt idx="747" formatCode="General">
                  <c:v>7.5593500000000002</c:v>
                </c:pt>
                <c:pt idx="748" formatCode="General">
                  <c:v>7.5679100000000004</c:v>
                </c:pt>
                <c:pt idx="749" formatCode="General">
                  <c:v>7.5712400000000004</c:v>
                </c:pt>
                <c:pt idx="750" formatCode="General">
                  <c:v>7.5789799999999996</c:v>
                </c:pt>
                <c:pt idx="751" formatCode="General">
                  <c:v>7.5880200000000002</c:v>
                </c:pt>
                <c:pt idx="752" formatCode="General">
                  <c:v>7.5915299999999997</c:v>
                </c:pt>
                <c:pt idx="753" formatCode="General">
                  <c:v>7.5997000000000003</c:v>
                </c:pt>
                <c:pt idx="754" formatCode="General">
                  <c:v>7.6092500000000003</c:v>
                </c:pt>
                <c:pt idx="755" formatCode="General">
                  <c:v>7.6129499999999997</c:v>
                </c:pt>
                <c:pt idx="756" formatCode="General">
                  <c:v>7.6215700000000002</c:v>
                </c:pt>
                <c:pt idx="757" formatCode="General">
                  <c:v>7.6249099999999999</c:v>
                </c:pt>
                <c:pt idx="758" formatCode="General">
                  <c:v>7.6327100000000003</c:v>
                </c:pt>
                <c:pt idx="759" formatCode="General">
                  <c:v>7.6418100000000004</c:v>
                </c:pt>
                <c:pt idx="760" formatCode="General">
                  <c:v>7.64534</c:v>
                </c:pt>
                <c:pt idx="761" formatCode="General">
                  <c:v>7.6535700000000002</c:v>
                </c:pt>
                <c:pt idx="762" formatCode="General">
                  <c:v>7.66317</c:v>
                </c:pt>
                <c:pt idx="763" formatCode="General">
                  <c:v>7.6669</c:v>
                </c:pt>
                <c:pt idx="764" formatCode="General">
                  <c:v>7.6755800000000001</c:v>
                </c:pt>
                <c:pt idx="765" formatCode="General">
                  <c:v>7.6857100000000003</c:v>
                </c:pt>
                <c:pt idx="766" formatCode="General">
                  <c:v>7.6896399999999998</c:v>
                </c:pt>
                <c:pt idx="767" formatCode="General">
                  <c:v>7.6987899999999998</c:v>
                </c:pt>
                <c:pt idx="768" formatCode="General">
                  <c:v>7.7023400000000004</c:v>
                </c:pt>
                <c:pt idx="769" formatCode="General">
                  <c:v>7.71061</c:v>
                </c:pt>
                <c:pt idx="770" formatCode="General">
                  <c:v>7.7202599999999997</c:v>
                </c:pt>
                <c:pt idx="771" formatCode="General">
                  <c:v>7.7240000000000002</c:v>
                </c:pt>
                <c:pt idx="772" formatCode="General">
                  <c:v>7.7327300000000001</c:v>
                </c:pt>
                <c:pt idx="773" formatCode="General">
                  <c:v>7.7429100000000002</c:v>
                </c:pt>
                <c:pt idx="774" formatCode="General">
                  <c:v>7.7468599999999999</c:v>
                </c:pt>
                <c:pt idx="775" formatCode="General">
                  <c:v>7.7560500000000001</c:v>
                </c:pt>
                <c:pt idx="776" formatCode="General">
                  <c:v>7.7667900000000003</c:v>
                </c:pt>
                <c:pt idx="777" formatCode="General">
                  <c:v>7.77095</c:v>
                </c:pt>
                <c:pt idx="778" formatCode="General">
                  <c:v>7.78064</c:v>
                </c:pt>
                <c:pt idx="779" formatCode="General">
                  <c:v>7.7843900000000001</c:v>
                </c:pt>
                <c:pt idx="780" formatCode="General">
                  <c:v>7.7931499999999998</c:v>
                </c:pt>
                <c:pt idx="781" formatCode="General">
                  <c:v>7.8033599999999996</c:v>
                </c:pt>
                <c:pt idx="782" formatCode="General">
                  <c:v>7.8073199999999998</c:v>
                </c:pt>
                <c:pt idx="783" formatCode="General">
                  <c:v>7.81656</c:v>
                </c:pt>
                <c:pt idx="784" formatCode="General">
                  <c:v>7.8273400000000004</c:v>
                </c:pt>
                <c:pt idx="785" formatCode="General">
                  <c:v>7.8315099999999997</c:v>
                </c:pt>
                <c:pt idx="786" formatCode="General">
                  <c:v>7.8412600000000001</c:v>
                </c:pt>
                <c:pt idx="787" formatCode="General">
                  <c:v>7.8526199999999999</c:v>
                </c:pt>
                <c:pt idx="788" formatCode="General">
                  <c:v>7.85703</c:v>
                </c:pt>
                <c:pt idx="789" formatCode="General">
                  <c:v>7.8673000000000002</c:v>
                </c:pt>
                <c:pt idx="790" formatCode="General">
                  <c:v>7.8792799999999996</c:v>
                </c:pt>
                <c:pt idx="791" formatCode="General">
                  <c:v>7.8839199999999998</c:v>
                </c:pt>
                <c:pt idx="792" formatCode="General">
                  <c:v>7.89473</c:v>
                </c:pt>
                <c:pt idx="793" formatCode="General">
                  <c:v>7.8989200000000004</c:v>
                </c:pt>
                <c:pt idx="794" formatCode="General">
                  <c:v>7.90869</c:v>
                </c:pt>
                <c:pt idx="795" formatCode="General">
                  <c:v>7.9200799999999996</c:v>
                </c:pt>
                <c:pt idx="796" formatCode="General">
                  <c:v>7.9244899999999996</c:v>
                </c:pt>
                <c:pt idx="797" formatCode="General">
                  <c:v>7.9347700000000003</c:v>
                </c:pt>
                <c:pt idx="798" formatCode="General">
                  <c:v>7.9467699999999999</c:v>
                </c:pt>
                <c:pt idx="799" formatCode="General">
                  <c:v>7.9514100000000001</c:v>
                </c:pt>
                <c:pt idx="800" formatCode="General">
                  <c:v>7.9622400000000004</c:v>
                </c:pt>
                <c:pt idx="801" formatCode="General">
                  <c:v>7.9748599999999996</c:v>
                </c:pt>
                <c:pt idx="802" formatCode="General">
                  <c:v>7.9797500000000001</c:v>
                </c:pt>
                <c:pt idx="803" formatCode="General">
                  <c:v>7.9911300000000001</c:v>
                </c:pt>
                <c:pt idx="804" formatCode="General">
                  <c:v>8.00441</c:v>
                </c:pt>
                <c:pt idx="805" formatCode="General">
                  <c:v>8.0095500000000008</c:v>
                </c:pt>
                <c:pt idx="806" formatCode="General">
                  <c:v>8.0215300000000003</c:v>
                </c:pt>
                <c:pt idx="807" formatCode="General">
                  <c:v>8.03552</c:v>
                </c:pt>
                <c:pt idx="808" formatCode="General">
                  <c:v>8.0409299999999995</c:v>
                </c:pt>
                <c:pt idx="809" formatCode="General">
                  <c:v>8.0535599999999992</c:v>
                </c:pt>
                <c:pt idx="810" formatCode="General">
                  <c:v>8.0683000000000007</c:v>
                </c:pt>
                <c:pt idx="811" formatCode="General">
                  <c:v>8.0739999999999998</c:v>
                </c:pt>
                <c:pt idx="812" formatCode="General">
                  <c:v>8.0873000000000008</c:v>
                </c:pt>
                <c:pt idx="813" formatCode="General">
                  <c:v>8.0924499999999995</c:v>
                </c:pt>
                <c:pt idx="814" formatCode="General">
                  <c:v>8.1044499999999999</c:v>
                </c:pt>
                <c:pt idx="815" formatCode="General">
                  <c:v>8.1184700000000003</c:v>
                </c:pt>
                <c:pt idx="816" formatCode="General">
                  <c:v>8.1238899999999994</c:v>
                </c:pt>
                <c:pt idx="817" formatCode="General">
                  <c:v>8.1365499999999997</c:v>
                </c:pt>
                <c:pt idx="818" formatCode="General">
                  <c:v>8.1513100000000005</c:v>
                </c:pt>
                <c:pt idx="819" formatCode="General">
                  <c:v>8.1570300000000007</c:v>
                </c:pt>
                <c:pt idx="820" formatCode="General">
                  <c:v>8.1703499999999991</c:v>
                </c:pt>
                <c:pt idx="821" formatCode="General">
                  <c:v>8.1858900000000006</c:v>
                </c:pt>
                <c:pt idx="822" formatCode="General">
                  <c:v>8.1918900000000008</c:v>
                </c:pt>
                <c:pt idx="823" formatCode="General">
                  <c:v>8.2058999999999997</c:v>
                </c:pt>
                <c:pt idx="824" formatCode="General">
                  <c:v>8.2222200000000001</c:v>
                </c:pt>
                <c:pt idx="825" formatCode="General">
                  <c:v>8.2285299999999992</c:v>
                </c:pt>
                <c:pt idx="826" formatCode="General">
                  <c:v>8.2432300000000005</c:v>
                </c:pt>
                <c:pt idx="827" formatCode="General">
                  <c:v>8.2603600000000004</c:v>
                </c:pt>
                <c:pt idx="828" formatCode="General">
                  <c:v>8.2669700000000006</c:v>
                </c:pt>
                <c:pt idx="829" formatCode="General">
                  <c:v>8.2823799999999999</c:v>
                </c:pt>
                <c:pt idx="830" formatCode="General">
                  <c:v>8.3003199999999993</c:v>
                </c:pt>
                <c:pt idx="831" formatCode="General">
                  <c:v>8.3072400000000002</c:v>
                </c:pt>
                <c:pt idx="832" formatCode="General">
                  <c:v>8.3233599999999992</c:v>
                </c:pt>
                <c:pt idx="833" formatCode="General">
                  <c:v>8.3421099999999999</c:v>
                </c:pt>
                <c:pt idx="834" formatCode="General">
                  <c:v>8.3493499999999994</c:v>
                </c:pt>
                <c:pt idx="835" formatCode="General">
                  <c:v>8.3661899999999996</c:v>
                </c:pt>
                <c:pt idx="836" formatCode="General">
                  <c:v>8.3857800000000005</c:v>
                </c:pt>
                <c:pt idx="837" formatCode="General">
                  <c:v>8.3933400000000002</c:v>
                </c:pt>
                <c:pt idx="838" formatCode="General">
                  <c:v>8.4108999999999998</c:v>
                </c:pt>
                <c:pt idx="839" formatCode="General">
                  <c:v>8.4312799999999992</c:v>
                </c:pt>
                <c:pt idx="840" formatCode="General">
                  <c:v>8.4391400000000001</c:v>
                </c:pt>
                <c:pt idx="841" formatCode="General">
                  <c:v>8.4573199999999993</c:v>
                </c:pt>
                <c:pt idx="842" formatCode="General">
                  <c:v>8.4782600000000006</c:v>
                </c:pt>
                <c:pt idx="843" formatCode="General">
                  <c:v>8.4862699999999993</c:v>
                </c:pt>
                <c:pt idx="844" formatCode="General">
                  <c:v>8.4955099999999995</c:v>
                </c:pt>
                <c:pt idx="845" formatCode="General">
                  <c:v>8.5061499999999999</c:v>
                </c:pt>
                <c:pt idx="846" formatCode="General">
                  <c:v>8.5183599999999995</c:v>
                </c:pt>
                <c:pt idx="847" formatCode="General">
                  <c:v>8.5322800000000001</c:v>
                </c:pt>
                <c:pt idx="848" formatCode="General">
                  <c:v>8.5479900000000004</c:v>
                </c:pt>
                <c:pt idx="849" formatCode="General">
                  <c:v>8.5654800000000009</c:v>
                </c:pt>
                <c:pt idx="850" formatCode="General">
                  <c:v>8.5719600000000007</c:v>
                </c:pt>
                <c:pt idx="851" formatCode="General">
                  <c:v>8.5865100000000005</c:v>
                </c:pt>
                <c:pt idx="852" formatCode="General">
                  <c:v>8.6022400000000001</c:v>
                </c:pt>
                <c:pt idx="853" formatCode="General">
                  <c:v>8.6079699999999999</c:v>
                </c:pt>
                <c:pt idx="854" formatCode="General">
                  <c:v>8.6206399999999999</c:v>
                </c:pt>
                <c:pt idx="855" formatCode="General">
                  <c:v>8.6341699999999992</c:v>
                </c:pt>
                <c:pt idx="856" formatCode="General">
                  <c:v>8.64846</c:v>
                </c:pt>
                <c:pt idx="857" formatCode="General">
                  <c:v>8.6536299999999997</c:v>
                </c:pt>
                <c:pt idx="858" formatCode="General">
                  <c:v>8.6650399999999994</c:v>
                </c:pt>
                <c:pt idx="859" formatCode="General">
                  <c:v>8.6773500000000006</c:v>
                </c:pt>
                <c:pt idx="860" formatCode="General">
                  <c:v>8.6906099999999995</c:v>
                </c:pt>
                <c:pt idx="861" formatCode="General">
                  <c:v>8.6954999999999991</c:v>
                </c:pt>
                <c:pt idx="862" formatCode="General">
                  <c:v>8.7064000000000004</c:v>
                </c:pt>
                <c:pt idx="863" formatCode="General">
                  <c:v>8.7183600000000006</c:v>
                </c:pt>
                <c:pt idx="864" formatCode="General">
                  <c:v>8.7228200000000005</c:v>
                </c:pt>
                <c:pt idx="865" formatCode="General">
                  <c:v>8.7328799999999998</c:v>
                </c:pt>
                <c:pt idx="866" formatCode="General">
                  <c:v>8.7440499999999997</c:v>
                </c:pt>
                <c:pt idx="867" formatCode="General">
                  <c:v>8.7482600000000001</c:v>
                </c:pt>
                <c:pt idx="868" formatCode="General">
                  <c:v>8.75305</c:v>
                </c:pt>
                <c:pt idx="869" formatCode="General">
                  <c:v>8.7585099999999994</c:v>
                </c:pt>
                <c:pt idx="870" formatCode="General">
                  <c:v>8.7647300000000001</c:v>
                </c:pt>
                <c:pt idx="871" formatCode="General">
                  <c:v>8.7718000000000007</c:v>
                </c:pt>
                <c:pt idx="872" formatCode="General">
                  <c:v>8.7798099999999994</c:v>
                </c:pt>
                <c:pt idx="873" formatCode="General">
                  <c:v>8.7888699999999993</c:v>
                </c:pt>
                <c:pt idx="874" formatCode="General">
                  <c:v>8.7923100000000005</c:v>
                </c:pt>
                <c:pt idx="875" formatCode="General">
                  <c:v>8.7962500000000006</c:v>
                </c:pt>
                <c:pt idx="876" formatCode="General">
                  <c:v>8.8052299999999999</c:v>
                </c:pt>
                <c:pt idx="877" formatCode="General">
                  <c:v>8.8154000000000003</c:v>
                </c:pt>
                <c:pt idx="878" formatCode="General">
                  <c:v>8.8192599999999999</c:v>
                </c:pt>
                <c:pt idx="879" formatCode="General">
                  <c:v>8.8236699999999999</c:v>
                </c:pt>
                <c:pt idx="880" formatCode="General">
                  <c:v>8.8287499999999994</c:v>
                </c:pt>
                <c:pt idx="881" formatCode="General">
                  <c:v>8.8345800000000008</c:v>
                </c:pt>
                <c:pt idx="882" formatCode="General">
                  <c:v>8.8412799999999994</c:v>
                </c:pt>
                <c:pt idx="883" formatCode="General">
                  <c:v>8.8489699999999996</c:v>
                </c:pt>
                <c:pt idx="884" formatCode="General">
                  <c:v>8.85778</c:v>
                </c:pt>
                <c:pt idx="885" formatCode="General">
                  <c:v>8.8611599999999999</c:v>
                </c:pt>
                <c:pt idx="886" formatCode="General">
                  <c:v>8.8650300000000009</c:v>
                </c:pt>
                <c:pt idx="887" formatCode="General">
                  <c:v>8.8695000000000004</c:v>
                </c:pt>
                <c:pt idx="888" formatCode="General">
                  <c:v>8.8746700000000001</c:v>
                </c:pt>
                <c:pt idx="889" formatCode="General">
                  <c:v>8.88063</c:v>
                </c:pt>
                <c:pt idx="890" formatCode="General">
                  <c:v>8.8874999999999993</c:v>
                </c:pt>
                <c:pt idx="891" formatCode="General">
                  <c:v>8.8954199999999997</c:v>
                </c:pt>
                <c:pt idx="892" formatCode="General">
                  <c:v>8.89846</c:v>
                </c:pt>
                <c:pt idx="893" formatCode="General">
                  <c:v>8.9054300000000008</c:v>
                </c:pt>
                <c:pt idx="894" formatCode="General">
                  <c:v>8.9134600000000006</c:v>
                </c:pt>
                <c:pt idx="895" formatCode="General">
                  <c:v>8.9227000000000007</c:v>
                </c:pt>
                <c:pt idx="896" formatCode="General">
                  <c:v>8.9333299999999998</c:v>
                </c:pt>
                <c:pt idx="897" formatCode="General">
                  <c:v>8.9455200000000001</c:v>
                </c:pt>
                <c:pt idx="898" formatCode="General">
                  <c:v>8.9495400000000007</c:v>
                </c:pt>
                <c:pt idx="899" formatCode="General">
                  <c:v>8.9541699999999995</c:v>
                </c:pt>
                <c:pt idx="900" formatCode="General">
                  <c:v>8.9595400000000005</c:v>
                </c:pt>
                <c:pt idx="901" formatCode="General">
                  <c:v>8.9645700000000001</c:v>
                </c:pt>
                <c:pt idx="902" formatCode="General">
                  <c:v>8.9695900000000002</c:v>
                </c:pt>
                <c:pt idx="903" formatCode="General">
                  <c:v>8.9754199999999997</c:v>
                </c:pt>
                <c:pt idx="904" formatCode="General">
                  <c:v>8.98217</c:v>
                </c:pt>
                <c:pt idx="905" formatCode="General">
                  <c:v>8.9899900000000006</c:v>
                </c:pt>
                <c:pt idx="906" formatCode="General">
                  <c:v>8.9930099999999999</c:v>
                </c:pt>
                <c:pt idx="907" formatCode="General">
                  <c:v>9.0000199999999992</c:v>
                </c:pt>
                <c:pt idx="908" formatCode="General">
                  <c:v>9.0081399999999991</c:v>
                </c:pt>
                <c:pt idx="909" formatCode="General">
                  <c:v>9.0112699999999997</c:v>
                </c:pt>
                <c:pt idx="910" formatCode="General">
                  <c:v>9.0185499999999994</c:v>
                </c:pt>
                <c:pt idx="911" formatCode="General">
                  <c:v>9.0269899999999996</c:v>
                </c:pt>
                <c:pt idx="912" formatCode="General">
                  <c:v>9.0302399999999992</c:v>
                </c:pt>
                <c:pt idx="913" formatCode="General">
                  <c:v>9.0378100000000003</c:v>
                </c:pt>
                <c:pt idx="914" formatCode="General">
                  <c:v>9.0407299999999999</c:v>
                </c:pt>
                <c:pt idx="915" formatCode="General">
                  <c:v>9.0475200000000005</c:v>
                </c:pt>
                <c:pt idx="916" formatCode="General">
                  <c:v>9.0554000000000006</c:v>
                </c:pt>
                <c:pt idx="917" formatCode="General">
                  <c:v>9.0584500000000006</c:v>
                </c:pt>
                <c:pt idx="918" formatCode="General">
                  <c:v>9.0655199999999994</c:v>
                </c:pt>
                <c:pt idx="919" formatCode="General">
                  <c:v>9.0737400000000008</c:v>
                </c:pt>
                <c:pt idx="920" formatCode="General">
                  <c:v>9.0769199999999994</c:v>
                </c:pt>
                <c:pt idx="921" formatCode="General">
                  <c:v>9.0843000000000007</c:v>
                </c:pt>
                <c:pt idx="922" formatCode="General">
                  <c:v>9.0928699999999996</c:v>
                </c:pt>
                <c:pt idx="923" formatCode="General">
                  <c:v>9.09619</c:v>
                </c:pt>
                <c:pt idx="924" formatCode="General">
                  <c:v>9.1038899999999998</c:v>
                </c:pt>
                <c:pt idx="925" formatCode="General">
                  <c:v>9.1068800000000003</c:v>
                </c:pt>
                <c:pt idx="926" formatCode="General">
                  <c:v>9.1138200000000005</c:v>
                </c:pt>
                <c:pt idx="927" formatCode="General">
                  <c:v>9.1218800000000009</c:v>
                </c:pt>
                <c:pt idx="928" formatCode="General">
                  <c:v>9.1250099999999996</c:v>
                </c:pt>
                <c:pt idx="929" formatCode="General">
                  <c:v>9.1322799999999997</c:v>
                </c:pt>
                <c:pt idx="930" formatCode="General">
                  <c:v>9.1407399999999992</c:v>
                </c:pt>
                <c:pt idx="931" formatCode="General">
                  <c:v>9.1440199999999994</c:v>
                </c:pt>
                <c:pt idx="932" formatCode="General">
                  <c:v>9.1516500000000001</c:v>
                </c:pt>
                <c:pt idx="933" formatCode="General">
                  <c:v>9.1605399999999992</c:v>
                </c:pt>
                <c:pt idx="934" formatCode="General">
                  <c:v>9.1639800000000005</c:v>
                </c:pt>
                <c:pt idx="935" formatCode="General">
                  <c:v>9.1719899999999992</c:v>
                </c:pt>
                <c:pt idx="936" formatCode="General">
                  <c:v>9.1751000000000005</c:v>
                </c:pt>
                <c:pt idx="937" formatCode="General">
                  <c:v>9.1822700000000008</c:v>
                </c:pt>
                <c:pt idx="938" formatCode="General">
                  <c:v>9.1905999999999999</c:v>
                </c:pt>
                <c:pt idx="939" formatCode="General">
                  <c:v>9.2003000000000004</c:v>
                </c:pt>
                <c:pt idx="940" formatCode="General">
                  <c:v>9.2116000000000007</c:v>
                </c:pt>
                <c:pt idx="941" formatCode="General">
                  <c:v>9.2247500000000002</c:v>
                </c:pt>
                <c:pt idx="942" formatCode="General">
                  <c:v>9.2400699999999993</c:v>
                </c:pt>
                <c:pt idx="943" formatCode="General">
                  <c:v>9.2460000000000004</c:v>
                </c:pt>
                <c:pt idx="944" formatCode="General">
                  <c:v>9.2596900000000009</c:v>
                </c:pt>
                <c:pt idx="945" formatCode="General">
                  <c:v>9.2756399999999992</c:v>
                </c:pt>
                <c:pt idx="946" formatCode="General">
                  <c:v>9.2818100000000001</c:v>
                </c:pt>
                <c:pt idx="947" formatCode="General">
                  <c:v>9.2960799999999999</c:v>
                </c:pt>
                <c:pt idx="948" formatCode="General">
                  <c:v>9.3016100000000002</c:v>
                </c:pt>
                <c:pt idx="949" formatCode="General">
                  <c:v>9.3143799999999999</c:v>
                </c:pt>
                <c:pt idx="950" formatCode="General">
                  <c:v>9.3292599999999997</c:v>
                </c:pt>
                <c:pt idx="951" formatCode="General">
                  <c:v>9.3350200000000001</c:v>
                </c:pt>
                <c:pt idx="952" formatCode="General">
                  <c:v>9.3416899999999998</c:v>
                </c:pt>
                <c:pt idx="953" formatCode="General">
                  <c:v>9.3494499999999992</c:v>
                </c:pt>
                <c:pt idx="954" formatCode="General">
                  <c:v>9.3585100000000008</c:v>
                </c:pt>
                <c:pt idx="955" formatCode="General">
                  <c:v>9.3620199999999993</c:v>
                </c:pt>
                <c:pt idx="956" formatCode="General">
                  <c:v>9.3702000000000005</c:v>
                </c:pt>
                <c:pt idx="957" formatCode="General">
                  <c:v>9.37974</c:v>
                </c:pt>
                <c:pt idx="958" formatCode="General">
                  <c:v>9.3834400000000002</c:v>
                </c:pt>
                <c:pt idx="959" formatCode="General">
                  <c:v>9.3920499999999993</c:v>
                </c:pt>
                <c:pt idx="960" formatCode="General">
                  <c:v>9.4021000000000008</c:v>
                </c:pt>
                <c:pt idx="961" formatCode="General">
                  <c:v>9.4060000000000006</c:v>
                </c:pt>
                <c:pt idx="962" formatCode="General">
                  <c:v>9.4150700000000001</c:v>
                </c:pt>
                <c:pt idx="963" formatCode="General">
                  <c:v>9.41859</c:v>
                </c:pt>
                <c:pt idx="964" formatCode="General">
                  <c:v>9.4267900000000004</c:v>
                </c:pt>
                <c:pt idx="965" formatCode="General">
                  <c:v>9.4363499999999991</c:v>
                </c:pt>
                <c:pt idx="966" formatCode="General">
                  <c:v>9.4400600000000008</c:v>
                </c:pt>
                <c:pt idx="967" formatCode="General">
                  <c:v>9.4487000000000005</c:v>
                </c:pt>
                <c:pt idx="968" formatCode="General">
                  <c:v>9.4587699999999995</c:v>
                </c:pt>
                <c:pt idx="969" formatCode="General">
                  <c:v>9.4626800000000006</c:v>
                </c:pt>
                <c:pt idx="970" formatCode="General">
                  <c:v>9.4717800000000008</c:v>
                </c:pt>
                <c:pt idx="971" formatCode="General">
                  <c:v>9.4823799999999991</c:v>
                </c:pt>
                <c:pt idx="972" formatCode="General">
                  <c:v>9.4864899999999999</c:v>
                </c:pt>
                <c:pt idx="973" formatCode="General">
                  <c:v>9.4960699999999996</c:v>
                </c:pt>
                <c:pt idx="974" formatCode="General">
                  <c:v>9.4997900000000008</c:v>
                </c:pt>
                <c:pt idx="975" formatCode="General">
                  <c:v>9.5084400000000002</c:v>
                </c:pt>
                <c:pt idx="976" formatCode="General">
                  <c:v>9.5185300000000002</c:v>
                </c:pt>
                <c:pt idx="977" formatCode="General">
                  <c:v>9.5224399999999996</c:v>
                </c:pt>
                <c:pt idx="978" formatCode="General">
                  <c:v>9.5315499999999993</c:v>
                </c:pt>
                <c:pt idx="979" formatCode="General">
                  <c:v>9.5421800000000001</c:v>
                </c:pt>
                <c:pt idx="980" formatCode="General">
                  <c:v>9.5463000000000005</c:v>
                </c:pt>
                <c:pt idx="981" formatCode="General">
                  <c:v>9.5558999999999994</c:v>
                </c:pt>
                <c:pt idx="982" formatCode="General">
                  <c:v>9.5670900000000003</c:v>
                </c:pt>
                <c:pt idx="983" formatCode="General">
                  <c:v>9.5714299999999994</c:v>
                </c:pt>
                <c:pt idx="984" formatCode="General">
                  <c:v>9.5815400000000004</c:v>
                </c:pt>
                <c:pt idx="985" formatCode="General">
                  <c:v>9.5933299999999999</c:v>
                </c:pt>
                <c:pt idx="986" formatCode="General">
                  <c:v>9.5978999999999992</c:v>
                </c:pt>
                <c:pt idx="987" formatCode="General">
                  <c:v>9.6085399999999996</c:v>
                </c:pt>
                <c:pt idx="988" formatCode="General">
                  <c:v>9.61266</c:v>
                </c:pt>
                <c:pt idx="989" formatCode="General">
                  <c:v>9.6221899999999998</c:v>
                </c:pt>
                <c:pt idx="990" formatCode="General">
                  <c:v>9.6333000000000002</c:v>
                </c:pt>
                <c:pt idx="991" formatCode="General">
                  <c:v>9.6462400000000006</c:v>
                </c:pt>
                <c:pt idx="992" formatCode="General">
                  <c:v>9.6613399999999992</c:v>
                </c:pt>
                <c:pt idx="993" formatCode="General">
                  <c:v>9.6789400000000008</c:v>
                </c:pt>
                <c:pt idx="994" formatCode="General">
                  <c:v>9.6857500000000005</c:v>
                </c:pt>
                <c:pt idx="995" formatCode="General">
                  <c:v>9.7015600000000006</c:v>
                </c:pt>
                <c:pt idx="996" formatCode="General">
                  <c:v>9.7200199999999999</c:v>
                </c:pt>
                <c:pt idx="997" formatCode="General">
                  <c:v>9.72715</c:v>
                </c:pt>
                <c:pt idx="998" formatCode="General">
                  <c:v>9.7437299999999993</c:v>
                </c:pt>
                <c:pt idx="999" formatCode="General">
                  <c:v>9.76309</c:v>
                </c:pt>
                <c:pt idx="1000" formatCode="General">
                  <c:v>9.7705599999999997</c:v>
                </c:pt>
                <c:pt idx="1001" formatCode="General">
                  <c:v>9.7879500000000004</c:v>
                </c:pt>
                <c:pt idx="1002" formatCode="General">
                  <c:v>9.80823</c:v>
                </c:pt>
                <c:pt idx="1003" formatCode="General">
                  <c:v>9.8160600000000002</c:v>
                </c:pt>
                <c:pt idx="1004" formatCode="General">
                  <c:v>9.8342799999999997</c:v>
                </c:pt>
                <c:pt idx="1005" formatCode="General">
                  <c:v>9.8555200000000003</c:v>
                </c:pt>
                <c:pt idx="1006" formatCode="General">
                  <c:v>9.8637200000000007</c:v>
                </c:pt>
                <c:pt idx="1007" formatCode="General">
                  <c:v>9.8732199999999999</c:v>
                </c:pt>
                <c:pt idx="1008" formatCode="General">
                  <c:v>9.8842800000000004</c:v>
                </c:pt>
                <c:pt idx="1009" formatCode="General">
                  <c:v>9.8971900000000002</c:v>
                </c:pt>
                <c:pt idx="1010" formatCode="General">
                  <c:v>9.9021799999999995</c:v>
                </c:pt>
                <c:pt idx="1011" formatCode="General">
                  <c:v>9.9138400000000004</c:v>
                </c:pt>
                <c:pt idx="1012" formatCode="General">
                  <c:v>9.9274400000000007</c:v>
                </c:pt>
                <c:pt idx="1013" formatCode="General">
                  <c:v>9.9327000000000005</c:v>
                </c:pt>
                <c:pt idx="1014" formatCode="General">
                  <c:v>9.9449799999999993</c:v>
                </c:pt>
                <c:pt idx="1015" formatCode="General">
                  <c:v>9.9592899999999993</c:v>
                </c:pt>
                <c:pt idx="1016" formatCode="General">
                  <c:v>9.9648199999999996</c:v>
                </c:pt>
                <c:pt idx="1017" formatCode="General">
                  <c:v>9.9777400000000007</c:v>
                </c:pt>
                <c:pt idx="1018" formatCode="General">
                  <c:v>9.9927899999999994</c:v>
                </c:pt>
                <c:pt idx="1019" formatCode="General">
                  <c:v>9.9986099999999993</c:v>
                </c:pt>
                <c:pt idx="1020" formatCode="General">
                  <c:v>10.0122</c:v>
                </c:pt>
                <c:pt idx="1021" formatCode="General">
                  <c:v>10.028</c:v>
                </c:pt>
                <c:pt idx="1022" formatCode="General">
                  <c:v>10.0341</c:v>
                </c:pt>
                <c:pt idx="1023" formatCode="General">
                  <c:v>10.048400000000001</c:v>
                </c:pt>
                <c:pt idx="1024" formatCode="General">
                  <c:v>10.065</c:v>
                </c:pt>
                <c:pt idx="1025" formatCode="General">
                  <c:v>10.071400000000001</c:v>
                </c:pt>
                <c:pt idx="1026" formatCode="General">
                  <c:v>10.0863</c:v>
                </c:pt>
                <c:pt idx="1027" formatCode="General">
                  <c:v>10.0921</c:v>
                </c:pt>
                <c:pt idx="1028" formatCode="General">
                  <c:v>10.105600000000001</c:v>
                </c:pt>
                <c:pt idx="1029" formatCode="General">
                  <c:v>10.1213</c:v>
                </c:pt>
                <c:pt idx="1030" formatCode="General">
                  <c:v>10.1273</c:v>
                </c:pt>
                <c:pt idx="1031" formatCode="General">
                  <c:v>10.141400000000001</c:v>
                </c:pt>
                <c:pt idx="1032" formatCode="General">
                  <c:v>10.1578</c:v>
                </c:pt>
                <c:pt idx="1033" formatCode="General">
                  <c:v>10.164199999999999</c:v>
                </c:pt>
                <c:pt idx="1034" formatCode="General">
                  <c:v>10.178900000000001</c:v>
                </c:pt>
                <c:pt idx="1035" formatCode="General">
                  <c:v>10.1959</c:v>
                </c:pt>
                <c:pt idx="1036" formatCode="General">
                  <c:v>10.202400000000001</c:v>
                </c:pt>
                <c:pt idx="1037" formatCode="General">
                  <c:v>10.217499999999999</c:v>
                </c:pt>
                <c:pt idx="1038" formatCode="General">
                  <c:v>10.2347</c:v>
                </c:pt>
                <c:pt idx="1039" formatCode="General">
                  <c:v>10.241300000000001</c:v>
                </c:pt>
                <c:pt idx="1040" formatCode="General">
                  <c:v>10.2563</c:v>
                </c:pt>
                <c:pt idx="1041" formatCode="General">
                  <c:v>10.273199999999999</c:v>
                </c:pt>
                <c:pt idx="1042" formatCode="General">
                  <c:v>10.279500000000001</c:v>
                </c:pt>
                <c:pt idx="1043" formatCode="General">
                  <c:v>10.293799999999999</c:v>
                </c:pt>
                <c:pt idx="1044" formatCode="General">
                  <c:v>10.3094</c:v>
                </c:pt>
                <c:pt idx="1045" formatCode="General">
                  <c:v>10.3261</c:v>
                </c:pt>
                <c:pt idx="1046" formatCode="General">
                  <c:v>10.3437</c:v>
                </c:pt>
                <c:pt idx="1047" formatCode="General">
                  <c:v>10.3621</c:v>
                </c:pt>
                <c:pt idx="1048" formatCode="General">
                  <c:v>10.381</c:v>
                </c:pt>
                <c:pt idx="1049" formatCode="General">
                  <c:v>10.400700000000001</c:v>
                </c:pt>
                <c:pt idx="1050" formatCode="General">
                  <c:v>10.4077</c:v>
                </c:pt>
                <c:pt idx="1051" formatCode="General">
                  <c:v>10.4232</c:v>
                </c:pt>
                <c:pt idx="1052" formatCode="General">
                  <c:v>10.4398</c:v>
                </c:pt>
                <c:pt idx="1053" formatCode="General">
                  <c:v>10.457599999999999</c:v>
                </c:pt>
                <c:pt idx="1054" formatCode="General">
                  <c:v>10.4641</c:v>
                </c:pt>
                <c:pt idx="1055" formatCode="General">
                  <c:v>10.4787</c:v>
                </c:pt>
                <c:pt idx="1056" formatCode="General">
                  <c:v>10.4947</c:v>
                </c:pt>
                <c:pt idx="1057" formatCode="General">
                  <c:v>10.5006</c:v>
                </c:pt>
                <c:pt idx="1058" formatCode="General">
                  <c:v>10.5138</c:v>
                </c:pt>
                <c:pt idx="1059" formatCode="General">
                  <c:v>10.5284</c:v>
                </c:pt>
                <c:pt idx="1060" formatCode="General">
                  <c:v>10.544499999999999</c:v>
                </c:pt>
                <c:pt idx="1061" formatCode="General">
                  <c:v>10.5505</c:v>
                </c:pt>
                <c:pt idx="1062" formatCode="General">
                  <c:v>10.564</c:v>
                </c:pt>
                <c:pt idx="1063" formatCode="General">
                  <c:v>10.5791</c:v>
                </c:pt>
                <c:pt idx="1064" formatCode="General">
                  <c:v>10.5848</c:v>
                </c:pt>
                <c:pt idx="1065" formatCode="General">
                  <c:v>10.5913</c:v>
                </c:pt>
                <c:pt idx="1066" formatCode="General">
                  <c:v>10.598699999999999</c:v>
                </c:pt>
                <c:pt idx="1067" formatCode="General">
                  <c:v>10.607200000000001</c:v>
                </c:pt>
                <c:pt idx="1068" formatCode="General">
                  <c:v>10.6168</c:v>
                </c:pt>
                <c:pt idx="1069" formatCode="General">
                  <c:v>10.6205</c:v>
                </c:pt>
                <c:pt idx="1070" formatCode="General">
                  <c:v>10.6289</c:v>
                </c:pt>
                <c:pt idx="1071" formatCode="General">
                  <c:v>10.6386</c:v>
                </c:pt>
                <c:pt idx="1072" formatCode="General">
                  <c:v>10.642200000000001</c:v>
                </c:pt>
                <c:pt idx="1073" formatCode="General">
                  <c:v>10.650700000000001</c:v>
                </c:pt>
                <c:pt idx="1074" formatCode="General">
                  <c:v>10.660299999999999</c:v>
                </c:pt>
                <c:pt idx="1075" formatCode="General">
                  <c:v>10.664</c:v>
                </c:pt>
                <c:pt idx="1076" formatCode="General">
                  <c:v>10.672499999999999</c:v>
                </c:pt>
                <c:pt idx="1077" formatCode="General">
                  <c:v>10.675700000000001</c:v>
                </c:pt>
                <c:pt idx="1078" formatCode="General">
                  <c:v>10.683199999999999</c:v>
                </c:pt>
                <c:pt idx="1079" formatCode="General">
                  <c:v>10.691800000000001</c:v>
                </c:pt>
                <c:pt idx="1080" formatCode="General">
                  <c:v>10.6952</c:v>
                </c:pt>
                <c:pt idx="1081" formatCode="General">
                  <c:v>10.7028</c:v>
                </c:pt>
                <c:pt idx="1082" formatCode="General">
                  <c:v>10.711600000000001</c:v>
                </c:pt>
                <c:pt idx="1083" formatCode="General">
                  <c:v>10.7149</c:v>
                </c:pt>
                <c:pt idx="1084" formatCode="General">
                  <c:v>10.7227</c:v>
                </c:pt>
                <c:pt idx="1085" formatCode="General">
                  <c:v>10.7316</c:v>
                </c:pt>
                <c:pt idx="1086" formatCode="General">
                  <c:v>10.734999999999999</c:v>
                </c:pt>
                <c:pt idx="1087" formatCode="General">
                  <c:v>10.743</c:v>
                </c:pt>
                <c:pt idx="1088" formatCode="General">
                  <c:v>10.752000000000001</c:v>
                </c:pt>
                <c:pt idx="1089" formatCode="General">
                  <c:v>10.7555</c:v>
                </c:pt>
                <c:pt idx="1090" formatCode="General">
                  <c:v>10.7636</c:v>
                </c:pt>
                <c:pt idx="1091" formatCode="General">
                  <c:v>10.7667</c:v>
                </c:pt>
                <c:pt idx="1092" formatCode="General">
                  <c:v>10.773899999999999</c:v>
                </c:pt>
                <c:pt idx="1093" formatCode="General">
                  <c:v>10.7822</c:v>
                </c:pt>
                <c:pt idx="1094" formatCode="General">
                  <c:v>10.785399999999999</c:v>
                </c:pt>
                <c:pt idx="1095" formatCode="General">
                  <c:v>10.7927</c:v>
                </c:pt>
                <c:pt idx="1096" formatCode="General">
                  <c:v>10.8012</c:v>
                </c:pt>
                <c:pt idx="1097" formatCode="General">
                  <c:v>10.804500000000001</c:v>
                </c:pt>
                <c:pt idx="1098" formatCode="General">
                  <c:v>10.812099999999999</c:v>
                </c:pt>
                <c:pt idx="1099" formatCode="General">
                  <c:v>10.8208</c:v>
                </c:pt>
                <c:pt idx="1100" formatCode="General">
                  <c:v>10.824199999999999</c:v>
                </c:pt>
                <c:pt idx="1101" formatCode="General">
                  <c:v>10.831899999999999</c:v>
                </c:pt>
                <c:pt idx="1102" formatCode="General">
                  <c:v>10.8408</c:v>
                </c:pt>
                <c:pt idx="1103" formatCode="General">
                  <c:v>10.851100000000001</c:v>
                </c:pt>
                <c:pt idx="1104" formatCode="General">
                  <c:v>10.863</c:v>
                </c:pt>
                <c:pt idx="1105" formatCode="General">
                  <c:v>10.8675</c:v>
                </c:pt>
                <c:pt idx="1106" formatCode="General">
                  <c:v>10.878</c:v>
                </c:pt>
                <c:pt idx="1107" formatCode="General">
                  <c:v>10.89</c:v>
                </c:pt>
                <c:pt idx="1108" formatCode="General">
                  <c:v>10.8947</c:v>
                </c:pt>
                <c:pt idx="1109" formatCode="General">
                  <c:v>10.9053</c:v>
                </c:pt>
                <c:pt idx="1110" formatCode="General">
                  <c:v>10.9176</c:v>
                </c:pt>
                <c:pt idx="1111" formatCode="General">
                  <c:v>10.9224</c:v>
                </c:pt>
                <c:pt idx="1112" formatCode="General">
                  <c:v>10.933299999999999</c:v>
                </c:pt>
                <c:pt idx="1113" formatCode="General">
                  <c:v>10.9459</c:v>
                </c:pt>
                <c:pt idx="1114" formatCode="General">
                  <c:v>10.950699999999999</c:v>
                </c:pt>
                <c:pt idx="1115" formatCode="General">
                  <c:v>10.9619</c:v>
                </c:pt>
                <c:pt idx="1116" formatCode="General">
                  <c:v>10.9749</c:v>
                </c:pt>
                <c:pt idx="1117" formatCode="General">
                  <c:v>10.979900000000001</c:v>
                </c:pt>
                <c:pt idx="1118" formatCode="General">
                  <c:v>10.991400000000001</c:v>
                </c:pt>
                <c:pt idx="1119" formatCode="General">
                  <c:v>11.0047</c:v>
                </c:pt>
                <c:pt idx="1120" formatCode="General">
                  <c:v>11.0098</c:v>
                </c:pt>
                <c:pt idx="1121" formatCode="General">
                  <c:v>11.021699999999999</c:v>
                </c:pt>
                <c:pt idx="1122" formatCode="General">
                  <c:v>11.026300000000001</c:v>
                </c:pt>
                <c:pt idx="1123" formatCode="General">
                  <c:v>11.036899999999999</c:v>
                </c:pt>
                <c:pt idx="1124" formatCode="General">
                  <c:v>11.049099999999999</c:v>
                </c:pt>
                <c:pt idx="1125" formatCode="General">
                  <c:v>11.053900000000001</c:v>
                </c:pt>
                <c:pt idx="1126" formatCode="General">
                  <c:v>11.0593</c:v>
                </c:pt>
                <c:pt idx="1127" formatCode="General">
                  <c:v>11.0657</c:v>
                </c:pt>
                <c:pt idx="1128" formatCode="General">
                  <c:v>11.0731</c:v>
                </c:pt>
                <c:pt idx="1129" formatCode="General">
                  <c:v>11.0817</c:v>
                </c:pt>
                <c:pt idx="1130" formatCode="General">
                  <c:v>11.085000000000001</c:v>
                </c:pt>
                <c:pt idx="1131" formatCode="General">
                  <c:v>11.0928</c:v>
                </c:pt>
                <c:pt idx="1132" formatCode="General">
                  <c:v>11.101800000000001</c:v>
                </c:pt>
                <c:pt idx="1133" formatCode="General">
                  <c:v>11.1053</c:v>
                </c:pt>
                <c:pt idx="1134" formatCode="General">
                  <c:v>11.113300000000001</c:v>
                </c:pt>
                <c:pt idx="1135" formatCode="General">
                  <c:v>11.1227</c:v>
                </c:pt>
                <c:pt idx="1136" formatCode="General">
                  <c:v>11.1264</c:v>
                </c:pt>
                <c:pt idx="1137" formatCode="General">
                  <c:v>11.1348</c:v>
                </c:pt>
                <c:pt idx="1138" formatCode="General">
                  <c:v>11.1381</c:v>
                </c:pt>
                <c:pt idx="1139" formatCode="General">
                  <c:v>11.1457</c:v>
                </c:pt>
                <c:pt idx="1140" formatCode="General">
                  <c:v>11.154500000000001</c:v>
                </c:pt>
                <c:pt idx="1141" formatCode="General">
                  <c:v>11.1579</c:v>
                </c:pt>
                <c:pt idx="1142" formatCode="General">
                  <c:v>11.165800000000001</c:v>
                </c:pt>
                <c:pt idx="1143" formatCode="General">
                  <c:v>11.1751</c:v>
                </c:pt>
                <c:pt idx="1144" formatCode="General">
                  <c:v>11.178599999999999</c:v>
                </c:pt>
                <c:pt idx="1145" formatCode="General">
                  <c:v>11.1869</c:v>
                </c:pt>
                <c:pt idx="1146" formatCode="General">
                  <c:v>11.1966</c:v>
                </c:pt>
                <c:pt idx="1147" formatCode="General">
                  <c:v>11.2003</c:v>
                </c:pt>
                <c:pt idx="1148" formatCode="General">
                  <c:v>11.209</c:v>
                </c:pt>
                <c:pt idx="1149" formatCode="General">
                  <c:v>11.219099999999999</c:v>
                </c:pt>
                <c:pt idx="1150" formatCode="General">
                  <c:v>11.223000000000001</c:v>
                </c:pt>
                <c:pt idx="1151" formatCode="General">
                  <c:v>11.232100000000001</c:v>
                </c:pt>
                <c:pt idx="1152" formatCode="General">
                  <c:v>11.2356</c:v>
                </c:pt>
                <c:pt idx="1153" formatCode="General">
                  <c:v>11.2437</c:v>
                </c:pt>
                <c:pt idx="1154" formatCode="General">
                  <c:v>11.2532</c:v>
                </c:pt>
                <c:pt idx="1155" formatCode="General">
                  <c:v>11.2569</c:v>
                </c:pt>
                <c:pt idx="1156" formatCode="General">
                  <c:v>11.2654</c:v>
                </c:pt>
                <c:pt idx="1157" formatCode="General">
                  <c:v>11.2753</c:v>
                </c:pt>
                <c:pt idx="1158" formatCode="General">
                  <c:v>11.279199999999999</c:v>
                </c:pt>
                <c:pt idx="1159" formatCode="General">
                  <c:v>11.2881</c:v>
                </c:pt>
                <c:pt idx="1160" formatCode="General">
                  <c:v>11.298500000000001</c:v>
                </c:pt>
                <c:pt idx="1161" formatCode="General">
                  <c:v>11.3025</c:v>
                </c:pt>
                <c:pt idx="1162" formatCode="General">
                  <c:v>11.3118</c:v>
                </c:pt>
                <c:pt idx="1163" formatCode="General">
                  <c:v>11.3225</c:v>
                </c:pt>
                <c:pt idx="1164" formatCode="General">
                  <c:v>11.335100000000001</c:v>
                </c:pt>
                <c:pt idx="1165" formatCode="General">
                  <c:v>11.3399</c:v>
                </c:pt>
                <c:pt idx="1166" formatCode="General">
                  <c:v>11.351100000000001</c:v>
                </c:pt>
                <c:pt idx="1167" formatCode="General">
                  <c:v>11.364100000000001</c:v>
                </c:pt>
                <c:pt idx="1168" formatCode="General">
                  <c:v>11.369199999999999</c:v>
                </c:pt>
                <c:pt idx="1169" formatCode="General">
                  <c:v>11.3809</c:v>
                </c:pt>
                <c:pt idx="1170" formatCode="General">
                  <c:v>11.394500000000001</c:v>
                </c:pt>
                <c:pt idx="1171" formatCode="General">
                  <c:v>11.399699999999999</c:v>
                </c:pt>
                <c:pt idx="1172" formatCode="General">
                  <c:v>11.411899999999999</c:v>
                </c:pt>
                <c:pt idx="1173" formatCode="General">
                  <c:v>11.4261</c:v>
                </c:pt>
                <c:pt idx="1174" formatCode="General">
                  <c:v>11.4315</c:v>
                </c:pt>
                <c:pt idx="1175" formatCode="General">
                  <c:v>11.4442</c:v>
                </c:pt>
                <c:pt idx="1176" formatCode="General">
                  <c:v>11.459</c:v>
                </c:pt>
                <c:pt idx="1177" formatCode="General">
                  <c:v>11.464700000000001</c:v>
                </c:pt>
                <c:pt idx="1178" formatCode="General">
                  <c:v>11.4779</c:v>
                </c:pt>
                <c:pt idx="1179" formatCode="General">
                  <c:v>11.4932</c:v>
                </c:pt>
                <c:pt idx="1180" formatCode="General">
                  <c:v>11.4992</c:v>
                </c:pt>
                <c:pt idx="1181" formatCode="General">
                  <c:v>11.5129</c:v>
                </c:pt>
                <c:pt idx="1182" formatCode="General">
                  <c:v>11.5289</c:v>
                </c:pt>
                <c:pt idx="1183" formatCode="General">
                  <c:v>11.5351</c:v>
                </c:pt>
                <c:pt idx="1184" formatCode="General">
                  <c:v>11.5494</c:v>
                </c:pt>
                <c:pt idx="1185" formatCode="General">
                  <c:v>11.5661</c:v>
                </c:pt>
                <c:pt idx="1186" formatCode="General">
                  <c:v>11.5725</c:v>
                </c:pt>
                <c:pt idx="1187" formatCode="General">
                  <c:v>11.5875</c:v>
                </c:pt>
                <c:pt idx="1188" formatCode="General">
                  <c:v>11.604799999999999</c:v>
                </c:pt>
                <c:pt idx="1189" formatCode="General">
                  <c:v>11.611499999999999</c:v>
                </c:pt>
                <c:pt idx="1190" formatCode="General">
                  <c:v>11.619300000000001</c:v>
                </c:pt>
                <c:pt idx="1191" formatCode="General">
                  <c:v>11.628299999999999</c:v>
                </c:pt>
                <c:pt idx="1192" formatCode="General">
                  <c:v>11.6388</c:v>
                </c:pt>
                <c:pt idx="1193" formatCode="General">
                  <c:v>11.651</c:v>
                </c:pt>
                <c:pt idx="1194" formatCode="General">
                  <c:v>11.655799999999999</c:v>
                </c:pt>
                <c:pt idx="1195" formatCode="General">
                  <c:v>11.6668</c:v>
                </c:pt>
                <c:pt idx="1196" formatCode="General">
                  <c:v>11.679600000000001</c:v>
                </c:pt>
                <c:pt idx="1197" formatCode="General">
                  <c:v>11.6846</c:v>
                </c:pt>
                <c:pt idx="1198" formatCode="General">
                  <c:v>11.696099999999999</c:v>
                </c:pt>
                <c:pt idx="1199" formatCode="General">
                  <c:v>11.7096</c:v>
                </c:pt>
                <c:pt idx="1200" formatCode="General">
                  <c:v>11.7148</c:v>
                </c:pt>
                <c:pt idx="1201" formatCode="General">
                  <c:v>11.726900000000001</c:v>
                </c:pt>
                <c:pt idx="1202" formatCode="General">
                  <c:v>11.741</c:v>
                </c:pt>
                <c:pt idx="1203" formatCode="General">
                  <c:v>11.7464</c:v>
                </c:pt>
                <c:pt idx="1204" formatCode="General">
                  <c:v>11.7591</c:v>
                </c:pt>
                <c:pt idx="1205" formatCode="General">
                  <c:v>11.773899999999999</c:v>
                </c:pt>
                <c:pt idx="1206" formatCode="General">
                  <c:v>11.7796</c:v>
                </c:pt>
                <c:pt idx="1207" formatCode="General">
                  <c:v>11.792899999999999</c:v>
                </c:pt>
                <c:pt idx="1208" formatCode="General">
                  <c:v>11.808299999999999</c:v>
                </c:pt>
                <c:pt idx="1209" formatCode="General">
                  <c:v>11.814299999999999</c:v>
                </c:pt>
                <c:pt idx="1210" formatCode="General">
                  <c:v>11.828200000000001</c:v>
                </c:pt>
                <c:pt idx="1211" formatCode="General">
                  <c:v>11.8444</c:v>
                </c:pt>
                <c:pt idx="1212" formatCode="General">
                  <c:v>11.8507</c:v>
                </c:pt>
                <c:pt idx="1213" formatCode="General">
                  <c:v>11.8652</c:v>
                </c:pt>
                <c:pt idx="1214" formatCode="General">
                  <c:v>11.870900000000001</c:v>
                </c:pt>
                <c:pt idx="1215" formatCode="General">
                  <c:v>11.884</c:v>
                </c:pt>
                <c:pt idx="1216" formatCode="General">
                  <c:v>11.8993</c:v>
                </c:pt>
                <c:pt idx="1217" formatCode="General">
                  <c:v>11.905200000000001</c:v>
                </c:pt>
                <c:pt idx="1218" formatCode="General">
                  <c:v>11.918900000000001</c:v>
                </c:pt>
                <c:pt idx="1219" formatCode="General">
                  <c:v>11.934900000000001</c:v>
                </c:pt>
                <c:pt idx="1220" formatCode="General">
                  <c:v>11.9411</c:v>
                </c:pt>
                <c:pt idx="1221" formatCode="General">
                  <c:v>11.9556</c:v>
                </c:pt>
                <c:pt idx="1222" formatCode="General">
                  <c:v>11.972300000000001</c:v>
                </c:pt>
                <c:pt idx="1223" formatCode="General">
                  <c:v>11.9788</c:v>
                </c:pt>
                <c:pt idx="1224" formatCode="General">
                  <c:v>11.9939</c:v>
                </c:pt>
                <c:pt idx="1225" formatCode="General">
                  <c:v>12.0115</c:v>
                </c:pt>
                <c:pt idx="1226" formatCode="General">
                  <c:v>12.0183</c:v>
                </c:pt>
                <c:pt idx="1227" formatCode="General">
                  <c:v>12.0341</c:v>
                </c:pt>
                <c:pt idx="1228" formatCode="General">
                  <c:v>12.0525</c:v>
                </c:pt>
                <c:pt idx="1229" formatCode="General">
                  <c:v>12.0596</c:v>
                </c:pt>
                <c:pt idx="1230" formatCode="General">
                  <c:v>12.0678</c:v>
                </c:pt>
                <c:pt idx="1231" formatCode="General">
                  <c:v>12.077400000000001</c:v>
                </c:pt>
                <c:pt idx="1232" formatCode="General">
                  <c:v>12.0884</c:v>
                </c:pt>
                <c:pt idx="1233" formatCode="General">
                  <c:v>12.1014</c:v>
                </c:pt>
                <c:pt idx="1234" formatCode="General">
                  <c:v>12.116400000000001</c:v>
                </c:pt>
                <c:pt idx="1235" formatCode="General">
                  <c:v>12.133800000000001</c:v>
                </c:pt>
                <c:pt idx="1236" formatCode="General">
                  <c:v>12.154199999999999</c:v>
                </c:pt>
                <c:pt idx="1237" formatCode="General">
                  <c:v>12.162000000000001</c:v>
                </c:pt>
                <c:pt idx="1238" formatCode="General">
                  <c:v>12.180300000000001</c:v>
                </c:pt>
                <c:pt idx="1239" formatCode="General">
                  <c:v>12.201499999999999</c:v>
                </c:pt>
                <c:pt idx="1240" formatCode="General">
                  <c:v>12.2097</c:v>
                </c:pt>
                <c:pt idx="1241" formatCode="General">
                  <c:v>12.2287</c:v>
                </c:pt>
                <c:pt idx="1242" formatCode="General">
                  <c:v>12.2508</c:v>
                </c:pt>
                <c:pt idx="1243" formatCode="General">
                  <c:v>12.259399999999999</c:v>
                </c:pt>
                <c:pt idx="1244" formatCode="General">
                  <c:v>12.279199999999999</c:v>
                </c:pt>
                <c:pt idx="1245" formatCode="General">
                  <c:v>12.302199999999999</c:v>
                </c:pt>
                <c:pt idx="1246" formatCode="General">
                  <c:v>12.311</c:v>
                </c:pt>
                <c:pt idx="1247" formatCode="General">
                  <c:v>12.3314</c:v>
                </c:pt>
                <c:pt idx="1248" formatCode="General">
                  <c:v>12.354799999999999</c:v>
                </c:pt>
                <c:pt idx="1249" formatCode="General">
                  <c:v>12.3637</c:v>
                </c:pt>
                <c:pt idx="1250" formatCode="General">
                  <c:v>12.383900000000001</c:v>
                </c:pt>
                <c:pt idx="1251" formatCode="General">
                  <c:v>12.4062</c:v>
                </c:pt>
                <c:pt idx="1252" formatCode="General">
                  <c:v>12.430099999999999</c:v>
                </c:pt>
                <c:pt idx="1253" formatCode="General">
                  <c:v>12.4541</c:v>
                </c:pt>
                <c:pt idx="1254" formatCode="General">
                  <c:v>12.4659</c:v>
                </c:pt>
                <c:pt idx="1255" formatCode="General">
                  <c:v>12.4717</c:v>
                </c:pt>
                <c:pt idx="1256" formatCode="General">
                  <c:v>12.477399999999999</c:v>
                </c:pt>
                <c:pt idx="1257" formatCode="General">
                  <c:v>12.4903</c:v>
                </c:pt>
                <c:pt idx="1258" formatCode="General">
                  <c:v>12.5046</c:v>
                </c:pt>
                <c:pt idx="1259" formatCode="General">
                  <c:v>12.5205</c:v>
                </c:pt>
                <c:pt idx="1260" formatCode="General">
                  <c:v>12.5381</c:v>
                </c:pt>
                <c:pt idx="1261" formatCode="General">
                  <c:v>12.557600000000001</c:v>
                </c:pt>
                <c:pt idx="1262" formatCode="General">
                  <c:v>12.565</c:v>
                </c:pt>
                <c:pt idx="1263" formatCode="General">
                  <c:v>12.5816</c:v>
                </c:pt>
                <c:pt idx="1264" formatCode="General">
                  <c:v>12.6004</c:v>
                </c:pt>
                <c:pt idx="1265" formatCode="General">
                  <c:v>12.6075</c:v>
                </c:pt>
                <c:pt idx="1266" formatCode="General">
                  <c:v>12.6157</c:v>
                </c:pt>
                <c:pt idx="1267" formatCode="General">
                  <c:v>12.6251</c:v>
                </c:pt>
                <c:pt idx="1268" formatCode="General">
                  <c:v>12.635899999999999</c:v>
                </c:pt>
                <c:pt idx="1269" formatCode="General">
                  <c:v>12.648400000000001</c:v>
                </c:pt>
                <c:pt idx="1270" formatCode="General">
                  <c:v>12.662699999999999</c:v>
                </c:pt>
                <c:pt idx="1271" formatCode="General">
                  <c:v>12.668100000000001</c:v>
                </c:pt>
                <c:pt idx="1272" formatCode="General">
                  <c:v>12.6808</c:v>
                </c:pt>
                <c:pt idx="1273" formatCode="General">
                  <c:v>12.695399999999999</c:v>
                </c:pt>
                <c:pt idx="1274" formatCode="General">
                  <c:v>12.701000000000001</c:v>
                </c:pt>
                <c:pt idx="1275" formatCode="General">
                  <c:v>12.713900000000001</c:v>
                </c:pt>
                <c:pt idx="1276" formatCode="General">
                  <c:v>12.728899999999999</c:v>
                </c:pt>
                <c:pt idx="1277" formatCode="General">
                  <c:v>12.7346</c:v>
                </c:pt>
                <c:pt idx="1278" formatCode="General">
                  <c:v>12.747999999999999</c:v>
                </c:pt>
                <c:pt idx="1279" formatCode="General">
                  <c:v>12.763299999999999</c:v>
                </c:pt>
                <c:pt idx="1280" formatCode="General">
                  <c:v>12.769299999999999</c:v>
                </c:pt>
                <c:pt idx="1281" formatCode="General">
                  <c:v>12.782999999999999</c:v>
                </c:pt>
                <c:pt idx="1282" formatCode="General">
                  <c:v>12.7883</c:v>
                </c:pt>
                <c:pt idx="1283" formatCode="General">
                  <c:v>12.800599999999999</c:v>
                </c:pt>
                <c:pt idx="1284" formatCode="General">
                  <c:v>12.8149</c:v>
                </c:pt>
                <c:pt idx="1285" formatCode="General">
                  <c:v>12.820399999999999</c:v>
                </c:pt>
                <c:pt idx="1286" formatCode="General">
                  <c:v>12.8331</c:v>
                </c:pt>
                <c:pt idx="1287" formatCode="General">
                  <c:v>12.847899999999999</c:v>
                </c:pt>
                <c:pt idx="1288" formatCode="General">
                  <c:v>12.8537</c:v>
                </c:pt>
                <c:pt idx="1289" formatCode="General">
                  <c:v>12.866899999999999</c:v>
                </c:pt>
                <c:pt idx="1290" formatCode="General">
                  <c:v>12.882400000000001</c:v>
                </c:pt>
                <c:pt idx="1291" formatCode="General">
                  <c:v>12.888299999999999</c:v>
                </c:pt>
                <c:pt idx="1292" formatCode="General">
                  <c:v>12.902200000000001</c:v>
                </c:pt>
                <c:pt idx="1293" formatCode="General">
                  <c:v>12.918200000000001</c:v>
                </c:pt>
                <c:pt idx="1294" formatCode="General">
                  <c:v>12.9245</c:v>
                </c:pt>
                <c:pt idx="1295" formatCode="General">
                  <c:v>12.9389</c:v>
                </c:pt>
                <c:pt idx="1296" formatCode="General">
                  <c:v>12.9445</c:v>
                </c:pt>
                <c:pt idx="1297" formatCode="General">
                  <c:v>12.9574</c:v>
                </c:pt>
                <c:pt idx="1298" formatCode="General">
                  <c:v>12.9725</c:v>
                </c:pt>
                <c:pt idx="1299" formatCode="General">
                  <c:v>12.978400000000001</c:v>
                </c:pt>
                <c:pt idx="1300" formatCode="General">
                  <c:v>12.991899999999999</c:v>
                </c:pt>
                <c:pt idx="1301" formatCode="General">
                  <c:v>13.0077</c:v>
                </c:pt>
                <c:pt idx="1302" formatCode="General">
                  <c:v>13.0138</c:v>
                </c:pt>
                <c:pt idx="1303" formatCode="General">
                  <c:v>13.020799999999999</c:v>
                </c:pt>
                <c:pt idx="1304" formatCode="General">
                  <c:v>13.029</c:v>
                </c:pt>
                <c:pt idx="1305" formatCode="General">
                  <c:v>13.038500000000001</c:v>
                </c:pt>
                <c:pt idx="1306" formatCode="General">
                  <c:v>13.0496</c:v>
                </c:pt>
                <c:pt idx="1307" formatCode="General">
                  <c:v>13.0624</c:v>
                </c:pt>
                <c:pt idx="1308" formatCode="General">
                  <c:v>13.077400000000001</c:v>
                </c:pt>
                <c:pt idx="1309" formatCode="General">
                  <c:v>13.094799999999999</c:v>
                </c:pt>
                <c:pt idx="1310" formatCode="General">
                  <c:v>13.1015</c:v>
                </c:pt>
                <c:pt idx="1311" formatCode="General">
                  <c:v>13.117100000000001</c:v>
                </c:pt>
                <c:pt idx="1312" formatCode="General">
                  <c:v>13.135300000000001</c:v>
                </c:pt>
                <c:pt idx="1313" formatCode="General">
                  <c:v>13.1424</c:v>
                </c:pt>
                <c:pt idx="1314" formatCode="General">
                  <c:v>13.1587</c:v>
                </c:pt>
                <c:pt idx="1315" formatCode="General">
                  <c:v>13.1777</c:v>
                </c:pt>
                <c:pt idx="1316" formatCode="General">
                  <c:v>13.1851</c:v>
                </c:pt>
                <c:pt idx="1317" formatCode="General">
                  <c:v>13.202199999999999</c:v>
                </c:pt>
                <c:pt idx="1318" formatCode="General">
                  <c:v>13.222</c:v>
                </c:pt>
                <c:pt idx="1319" formatCode="General">
                  <c:v>13.229699999999999</c:v>
                </c:pt>
                <c:pt idx="1320" formatCode="General">
                  <c:v>13.2476</c:v>
                </c:pt>
                <c:pt idx="1321" formatCode="General">
                  <c:v>13.2545</c:v>
                </c:pt>
                <c:pt idx="1322" formatCode="General">
                  <c:v>13.2706</c:v>
                </c:pt>
                <c:pt idx="1323" formatCode="General">
                  <c:v>13.289300000000001</c:v>
                </c:pt>
                <c:pt idx="1324" formatCode="General">
                  <c:v>13.2965</c:v>
                </c:pt>
                <c:pt idx="1325" formatCode="General">
                  <c:v>13.3133</c:v>
                </c:pt>
                <c:pt idx="1326" formatCode="General">
                  <c:v>13.3329</c:v>
                </c:pt>
                <c:pt idx="1327" formatCode="General">
                  <c:v>13.3405</c:v>
                </c:pt>
                <c:pt idx="1328" formatCode="General">
                  <c:v>13.3581</c:v>
                </c:pt>
                <c:pt idx="1329" formatCode="General">
                  <c:v>13.3786</c:v>
                </c:pt>
                <c:pt idx="1330" formatCode="General">
                  <c:v>13.3866</c:v>
                </c:pt>
                <c:pt idx="1331" formatCode="General">
                  <c:v>13.404999999999999</c:v>
                </c:pt>
                <c:pt idx="1332" formatCode="General">
                  <c:v>13.426500000000001</c:v>
                </c:pt>
                <c:pt idx="1333" formatCode="General">
                  <c:v>13.434799999999999</c:v>
                </c:pt>
                <c:pt idx="1334" formatCode="General">
                  <c:v>13.4541</c:v>
                </c:pt>
                <c:pt idx="1335" formatCode="General">
                  <c:v>13.461600000000001</c:v>
                </c:pt>
                <c:pt idx="1336" formatCode="General">
                  <c:v>13.478999999999999</c:v>
                </c:pt>
                <c:pt idx="1337" formatCode="General">
                  <c:v>13.4992</c:v>
                </c:pt>
                <c:pt idx="1338" formatCode="General">
                  <c:v>13.507</c:v>
                </c:pt>
                <c:pt idx="1339" formatCode="General">
                  <c:v>13.5253</c:v>
                </c:pt>
                <c:pt idx="1340" formatCode="General">
                  <c:v>13.5465</c:v>
                </c:pt>
                <c:pt idx="1341" formatCode="General">
                  <c:v>13.5547</c:v>
                </c:pt>
                <c:pt idx="1342" formatCode="General">
                  <c:v>13.5738</c:v>
                </c:pt>
                <c:pt idx="1343" formatCode="General">
                  <c:v>13.5961</c:v>
                </c:pt>
                <c:pt idx="1344" formatCode="General">
                  <c:v>13.6046</c:v>
                </c:pt>
                <c:pt idx="1345" formatCode="General">
                  <c:v>13.624700000000001</c:v>
                </c:pt>
                <c:pt idx="1346" formatCode="General">
                  <c:v>13.648</c:v>
                </c:pt>
                <c:pt idx="1347" formatCode="General">
                  <c:v>13.657</c:v>
                </c:pt>
                <c:pt idx="1348" formatCode="General">
                  <c:v>13.678100000000001</c:v>
                </c:pt>
                <c:pt idx="1349" formatCode="General">
                  <c:v>13.686199999999999</c:v>
                </c:pt>
                <c:pt idx="1350" formatCode="General">
                  <c:v>13.7051</c:v>
                </c:pt>
                <c:pt idx="1351" formatCode="General">
                  <c:v>13.7272</c:v>
                </c:pt>
                <c:pt idx="1352" formatCode="General">
                  <c:v>13.7357</c:v>
                </c:pt>
                <c:pt idx="1353" formatCode="General">
                  <c:v>13.755599999999999</c:v>
                </c:pt>
                <c:pt idx="1354" formatCode="General">
                  <c:v>13.778700000000001</c:v>
                </c:pt>
                <c:pt idx="1355" formatCode="General">
                  <c:v>13.787699999999999</c:v>
                </c:pt>
                <c:pt idx="1356" formatCode="General">
                  <c:v>13.8085</c:v>
                </c:pt>
                <c:pt idx="1357" formatCode="General">
                  <c:v>13.832800000000001</c:v>
                </c:pt>
                <c:pt idx="1358" formatCode="General">
                  <c:v>13.8422</c:v>
                </c:pt>
                <c:pt idx="1359" formatCode="General">
                  <c:v>13.864100000000001</c:v>
                </c:pt>
                <c:pt idx="1360" formatCode="General">
                  <c:v>13.8896</c:v>
                </c:pt>
                <c:pt idx="1361" formatCode="General">
                  <c:v>13.8994</c:v>
                </c:pt>
                <c:pt idx="1362" formatCode="General">
                  <c:v>13.9224</c:v>
                </c:pt>
                <c:pt idx="1363" formatCode="General">
                  <c:v>13.9313</c:v>
                </c:pt>
                <c:pt idx="1364" formatCode="General">
                  <c:v>13.952</c:v>
                </c:pt>
                <c:pt idx="1365" formatCode="General">
                  <c:v>13.9762</c:v>
                </c:pt>
                <c:pt idx="1366" formatCode="General">
                  <c:v>13.9855</c:v>
                </c:pt>
                <c:pt idx="1367" formatCode="General">
                  <c:v>14.007199999999999</c:v>
                </c:pt>
                <c:pt idx="1368" formatCode="General">
                  <c:v>14.032500000000001</c:v>
                </c:pt>
                <c:pt idx="1369" formatCode="General">
                  <c:v>14.042299999999999</c:v>
                </c:pt>
                <c:pt idx="1370" formatCode="General">
                  <c:v>14.065</c:v>
                </c:pt>
                <c:pt idx="1371" formatCode="General">
                  <c:v>14.091100000000001</c:v>
                </c:pt>
                <c:pt idx="1372" formatCode="General">
                  <c:v>14.1012</c:v>
                </c:pt>
                <c:pt idx="1373" formatCode="General">
                  <c:v>14.1242</c:v>
                </c:pt>
                <c:pt idx="1374" formatCode="General">
                  <c:v>14.1501</c:v>
                </c:pt>
                <c:pt idx="1375" formatCode="General">
                  <c:v>14.159700000000001</c:v>
                </c:pt>
                <c:pt idx="1376" formatCode="General">
                  <c:v>14.1813</c:v>
                </c:pt>
                <c:pt idx="1377" formatCode="General">
                  <c:v>14.204800000000001</c:v>
                </c:pt>
                <c:pt idx="1378" formatCode="General">
                  <c:v>14.2133</c:v>
                </c:pt>
                <c:pt idx="1379" formatCode="General">
                  <c:v>14.2324</c:v>
                </c:pt>
                <c:pt idx="1380" formatCode="General">
                  <c:v>14.2531</c:v>
                </c:pt>
                <c:pt idx="1381" formatCode="General">
                  <c:v>14.275399999999999</c:v>
                </c:pt>
                <c:pt idx="1382" formatCode="General">
                  <c:v>14.2836</c:v>
                </c:pt>
                <c:pt idx="1383" formatCode="General">
                  <c:v>14.302</c:v>
                </c:pt>
                <c:pt idx="1384" formatCode="General">
                  <c:v>14.3224</c:v>
                </c:pt>
                <c:pt idx="1385" formatCode="General">
                  <c:v>14.33</c:v>
                </c:pt>
                <c:pt idx="1386" formatCode="General">
                  <c:v>14.338699999999999</c:v>
                </c:pt>
                <c:pt idx="1387" formatCode="General">
                  <c:v>14.348599999999999</c:v>
                </c:pt>
                <c:pt idx="1388" formatCode="General">
                  <c:v>14.3599</c:v>
                </c:pt>
                <c:pt idx="1389" formatCode="General">
                  <c:v>14.3726</c:v>
                </c:pt>
                <c:pt idx="1390" formatCode="General">
                  <c:v>14.3871</c:v>
                </c:pt>
                <c:pt idx="1391" formatCode="General">
                  <c:v>14.4034</c:v>
                </c:pt>
                <c:pt idx="1392" formatCode="General">
                  <c:v>14.409599999999999</c:v>
                </c:pt>
                <c:pt idx="1393" formatCode="General">
                  <c:v>14.4238</c:v>
                </c:pt>
                <c:pt idx="1394" formatCode="General">
                  <c:v>14.44</c:v>
                </c:pt>
                <c:pt idx="1395" formatCode="General">
                  <c:v>14.446199999999999</c:v>
                </c:pt>
                <c:pt idx="1396" formatCode="General">
                  <c:v>14.4604</c:v>
                </c:pt>
                <c:pt idx="1397" formatCode="General">
                  <c:v>14.476599999999999</c:v>
                </c:pt>
                <c:pt idx="1398" formatCode="General">
                  <c:v>14.482900000000001</c:v>
                </c:pt>
                <c:pt idx="1399" formatCode="General">
                  <c:v>14.497199999999999</c:v>
                </c:pt>
                <c:pt idx="1400" formatCode="General">
                  <c:v>14.5136</c:v>
                </c:pt>
                <c:pt idx="1401" formatCode="General">
                  <c:v>14.5199</c:v>
                </c:pt>
                <c:pt idx="1402" formatCode="General">
                  <c:v>14.5344</c:v>
                </c:pt>
                <c:pt idx="1403" formatCode="General">
                  <c:v>14.54</c:v>
                </c:pt>
                <c:pt idx="1404" formatCode="General">
                  <c:v>14.553000000000001</c:v>
                </c:pt>
                <c:pt idx="1405" formatCode="General">
                  <c:v>14.5678</c:v>
                </c:pt>
                <c:pt idx="1406" formatCode="General">
                  <c:v>14.573600000000001</c:v>
                </c:pt>
                <c:pt idx="1407" formatCode="General">
                  <c:v>14.5868</c:v>
                </c:pt>
                <c:pt idx="1408" formatCode="General">
                  <c:v>14.6021</c:v>
                </c:pt>
                <c:pt idx="1409" formatCode="General">
                  <c:v>14.608000000000001</c:v>
                </c:pt>
                <c:pt idx="1410" formatCode="General">
                  <c:v>14.621600000000001</c:v>
                </c:pt>
                <c:pt idx="1411" formatCode="General">
                  <c:v>14.6373</c:v>
                </c:pt>
                <c:pt idx="1412" formatCode="General">
                  <c:v>14.6434</c:v>
                </c:pt>
                <c:pt idx="1413" formatCode="General">
                  <c:v>14.650399999999999</c:v>
                </c:pt>
                <c:pt idx="1414" formatCode="General">
                  <c:v>14.6586</c:v>
                </c:pt>
                <c:pt idx="1415" formatCode="General">
                  <c:v>14.667999999999999</c:v>
                </c:pt>
                <c:pt idx="1416" formatCode="General">
                  <c:v>14.679</c:v>
                </c:pt>
                <c:pt idx="1417" formatCode="General">
                  <c:v>14.691700000000001</c:v>
                </c:pt>
                <c:pt idx="1418" formatCode="General">
                  <c:v>14.6966</c:v>
                </c:pt>
                <c:pt idx="1419" formatCode="General">
                  <c:v>14.708</c:v>
                </c:pt>
                <c:pt idx="1420" formatCode="General">
                  <c:v>14.7212</c:v>
                </c:pt>
                <c:pt idx="1421" formatCode="General">
                  <c:v>14.7264</c:v>
                </c:pt>
                <c:pt idx="1422" formatCode="General">
                  <c:v>14.738200000000001</c:v>
                </c:pt>
                <c:pt idx="1423" formatCode="General">
                  <c:v>14.752000000000001</c:v>
                </c:pt>
                <c:pt idx="1424" formatCode="General">
                  <c:v>14.757400000000001</c:v>
                </c:pt>
                <c:pt idx="1425" formatCode="General">
                  <c:v>14.7697</c:v>
                </c:pt>
                <c:pt idx="1426" formatCode="General">
                  <c:v>14.7841</c:v>
                </c:pt>
                <c:pt idx="1427" formatCode="General">
                  <c:v>14.7897</c:v>
                </c:pt>
                <c:pt idx="1428" formatCode="General">
                  <c:v>14.8026</c:v>
                </c:pt>
                <c:pt idx="1429" formatCode="General">
                  <c:v>14.817600000000001</c:v>
                </c:pt>
                <c:pt idx="1430" formatCode="General">
                  <c:v>14.823399999999999</c:v>
                </c:pt>
                <c:pt idx="1431" formatCode="General">
                  <c:v>14.8369</c:v>
                </c:pt>
                <c:pt idx="1432" formatCode="General">
                  <c:v>14.8421</c:v>
                </c:pt>
                <c:pt idx="1433" formatCode="General">
                  <c:v>14.854200000000001</c:v>
                </c:pt>
                <c:pt idx="1434" formatCode="General">
                  <c:v>14.868399999999999</c:v>
                </c:pt>
                <c:pt idx="1435" formatCode="General">
                  <c:v>14.873799999999999</c:v>
                </c:pt>
                <c:pt idx="1436" formatCode="General">
                  <c:v>14.8865</c:v>
                </c:pt>
                <c:pt idx="1437" formatCode="General">
                  <c:v>14.901300000000001</c:v>
                </c:pt>
                <c:pt idx="1438" formatCode="General">
                  <c:v>14.907</c:v>
                </c:pt>
                <c:pt idx="1439" formatCode="General">
                  <c:v>14.920299999999999</c:v>
                </c:pt>
                <c:pt idx="1440" formatCode="General">
                  <c:v>14.9358</c:v>
                </c:pt>
                <c:pt idx="1441" formatCode="General">
                  <c:v>14.941700000000001</c:v>
                </c:pt>
                <c:pt idx="1442" formatCode="General">
                  <c:v>14.948700000000001</c:v>
                </c:pt>
                <c:pt idx="1443" formatCode="General">
                  <c:v>14.9567</c:v>
                </c:pt>
                <c:pt idx="1444" formatCode="General">
                  <c:v>14.965999999999999</c:v>
                </c:pt>
                <c:pt idx="1445" formatCode="General">
                  <c:v>14.976900000000001</c:v>
                </c:pt>
                <c:pt idx="1446" formatCode="General">
                  <c:v>14.989599999999999</c:v>
                </c:pt>
                <c:pt idx="1447" formatCode="General">
                  <c:v>15.004300000000001</c:v>
                </c:pt>
                <c:pt idx="1448" formatCode="General">
                  <c:v>15.01</c:v>
                </c:pt>
                <c:pt idx="1449" formatCode="General">
                  <c:v>15.023300000000001</c:v>
                </c:pt>
                <c:pt idx="1450" formatCode="General">
                  <c:v>15.0388</c:v>
                </c:pt>
                <c:pt idx="1451" formatCode="General">
                  <c:v>15.0448</c:v>
                </c:pt>
                <c:pt idx="1452" formatCode="General">
                  <c:v>15.0587</c:v>
                </c:pt>
                <c:pt idx="1453" formatCode="General">
                  <c:v>15.074999999999999</c:v>
                </c:pt>
                <c:pt idx="1454" formatCode="General">
                  <c:v>15.081300000000001</c:v>
                </c:pt>
                <c:pt idx="1455" formatCode="General">
                  <c:v>15.0959</c:v>
                </c:pt>
                <c:pt idx="1456" formatCode="General">
                  <c:v>15.101599999999999</c:v>
                </c:pt>
                <c:pt idx="1457" formatCode="General">
                  <c:v>15.114800000000001</c:v>
                </c:pt>
                <c:pt idx="1458" formatCode="General">
                  <c:v>15.1302</c:v>
                </c:pt>
                <c:pt idx="1459" formatCode="General">
                  <c:v>15.136200000000001</c:v>
                </c:pt>
                <c:pt idx="1460" formatCode="General">
                  <c:v>15.1501</c:v>
                </c:pt>
                <c:pt idx="1461" formatCode="General">
                  <c:v>15.162100000000001</c:v>
                </c:pt>
                <c:pt idx="1462" formatCode="General">
                  <c:v>15.173999999999999</c:v>
                </c:pt>
                <c:pt idx="1463" formatCode="General">
                  <c:v>15.188000000000001</c:v>
                </c:pt>
                <c:pt idx="1464" formatCode="General">
                  <c:v>15.2043</c:v>
                </c:pt>
                <c:pt idx="1465" formatCode="General">
                  <c:v>15.210599999999999</c:v>
                </c:pt>
                <c:pt idx="1466" formatCode="General">
                  <c:v>15.225300000000001</c:v>
                </c:pt>
                <c:pt idx="1467" formatCode="General">
                  <c:v>15.2424</c:v>
                </c:pt>
                <c:pt idx="1468" formatCode="General">
                  <c:v>15.249000000000001</c:v>
                </c:pt>
                <c:pt idx="1469" formatCode="General">
                  <c:v>15.2645</c:v>
                </c:pt>
                <c:pt idx="1470" formatCode="General">
                  <c:v>15.282500000000001</c:v>
                </c:pt>
                <c:pt idx="1471" formatCode="General">
                  <c:v>15.2895</c:v>
                </c:pt>
                <c:pt idx="1472" formatCode="General">
                  <c:v>15.3057</c:v>
                </c:pt>
                <c:pt idx="1473" formatCode="General">
                  <c:v>15.3247</c:v>
                </c:pt>
                <c:pt idx="1474" formatCode="General">
                  <c:v>15.332000000000001</c:v>
                </c:pt>
                <c:pt idx="1475" formatCode="General">
                  <c:v>15.3491</c:v>
                </c:pt>
                <c:pt idx="1476" formatCode="General">
                  <c:v>15.3558</c:v>
                </c:pt>
                <c:pt idx="1477" formatCode="General">
                  <c:v>15.3712</c:v>
                </c:pt>
                <c:pt idx="1478" formatCode="General">
                  <c:v>15.389200000000001</c:v>
                </c:pt>
                <c:pt idx="1479" formatCode="General">
                  <c:v>15.3962</c:v>
                </c:pt>
                <c:pt idx="1480" formatCode="General">
                  <c:v>15.4124</c:v>
                </c:pt>
                <c:pt idx="1481" formatCode="General">
                  <c:v>15.4314</c:v>
                </c:pt>
                <c:pt idx="1482" formatCode="General">
                  <c:v>15.438700000000001</c:v>
                </c:pt>
                <c:pt idx="1483" formatCode="General">
                  <c:v>15.4558</c:v>
                </c:pt>
                <c:pt idx="1484" formatCode="General">
                  <c:v>15.4757</c:v>
                </c:pt>
                <c:pt idx="1485" formatCode="General">
                  <c:v>15.483499999999999</c:v>
                </c:pt>
                <c:pt idx="1486" formatCode="General">
                  <c:v>15.5015</c:v>
                </c:pt>
                <c:pt idx="1487" formatCode="General">
                  <c:v>15.522500000000001</c:v>
                </c:pt>
                <c:pt idx="1488" formatCode="General">
                  <c:v>15.5306</c:v>
                </c:pt>
                <c:pt idx="1489" formatCode="General">
                  <c:v>15.5496</c:v>
                </c:pt>
                <c:pt idx="1490" formatCode="General">
                  <c:v>15.556900000000001</c:v>
                </c:pt>
                <c:pt idx="1491" formatCode="General">
                  <c:v>15.574</c:v>
                </c:pt>
                <c:pt idx="1492" formatCode="General">
                  <c:v>15.593999999999999</c:v>
                </c:pt>
                <c:pt idx="1493" formatCode="General">
                  <c:v>15.601800000000001</c:v>
                </c:pt>
                <c:pt idx="1494" formatCode="General">
                  <c:v>15.619899999999999</c:v>
                </c:pt>
                <c:pt idx="1495" formatCode="General">
                  <c:v>15.6409</c:v>
                </c:pt>
                <c:pt idx="1496" formatCode="General">
                  <c:v>15.649100000000001</c:v>
                </c:pt>
                <c:pt idx="1497" formatCode="General">
                  <c:v>15.668100000000001</c:v>
                </c:pt>
                <c:pt idx="1498" formatCode="General">
                  <c:v>15.690300000000001</c:v>
                </c:pt>
                <c:pt idx="1499" formatCode="General">
                  <c:v>15.6988</c:v>
                </c:pt>
                <c:pt idx="1500" formatCode="General">
                  <c:v>15.7189</c:v>
                </c:pt>
                <c:pt idx="1501" formatCode="General">
                  <c:v>15.7422</c:v>
                </c:pt>
                <c:pt idx="1502" formatCode="General">
                  <c:v>15.751200000000001</c:v>
                </c:pt>
                <c:pt idx="1503" formatCode="General">
                  <c:v>15.7616</c:v>
                </c:pt>
                <c:pt idx="1504" formatCode="General">
                  <c:v>15.7738</c:v>
                </c:pt>
                <c:pt idx="1505" formatCode="General">
                  <c:v>15.7879</c:v>
                </c:pt>
                <c:pt idx="1506" formatCode="General">
                  <c:v>15.804399999999999</c:v>
                </c:pt>
                <c:pt idx="1507" formatCode="General">
                  <c:v>15.823499999999999</c:v>
                </c:pt>
                <c:pt idx="1508" formatCode="General">
                  <c:v>15.8459</c:v>
                </c:pt>
                <c:pt idx="1509" formatCode="General">
                  <c:v>15.8545</c:v>
                </c:pt>
                <c:pt idx="1510" formatCode="General">
                  <c:v>15.874599999999999</c:v>
                </c:pt>
                <c:pt idx="1511" formatCode="General">
                  <c:v>15.898</c:v>
                </c:pt>
                <c:pt idx="1512" formatCode="General">
                  <c:v>15.907</c:v>
                </c:pt>
                <c:pt idx="1513" formatCode="General">
                  <c:v>15.928100000000001</c:v>
                </c:pt>
                <c:pt idx="1514" formatCode="General">
                  <c:v>15.9526</c:v>
                </c:pt>
                <c:pt idx="1515" formatCode="General">
                  <c:v>15.962</c:v>
                </c:pt>
                <c:pt idx="1516" formatCode="General">
                  <c:v>15.9841</c:v>
                </c:pt>
                <c:pt idx="1517" formatCode="General">
                  <c:v>16.009699999999999</c:v>
                </c:pt>
                <c:pt idx="1518" formatCode="General">
                  <c:v>16.019600000000001</c:v>
                </c:pt>
                <c:pt idx="1519" formatCode="General">
                  <c:v>16.0426</c:v>
                </c:pt>
                <c:pt idx="1520" formatCode="General">
                  <c:v>16.069400000000002</c:v>
                </c:pt>
                <c:pt idx="1521" formatCode="General">
                  <c:v>16.079699999999999</c:v>
                </c:pt>
                <c:pt idx="1522" formatCode="General">
                  <c:v>16.1037</c:v>
                </c:pt>
                <c:pt idx="1523" formatCode="General">
                  <c:v>16.131699999999999</c:v>
                </c:pt>
                <c:pt idx="1524" formatCode="General">
                  <c:v>16.142399999999999</c:v>
                </c:pt>
                <c:pt idx="1525" formatCode="General">
                  <c:v>16.1675</c:v>
                </c:pt>
                <c:pt idx="1526" formatCode="General">
                  <c:v>16.1967</c:v>
                </c:pt>
                <c:pt idx="1527" formatCode="General">
                  <c:v>16.207899999999999</c:v>
                </c:pt>
                <c:pt idx="1528" formatCode="General">
                  <c:v>16.234100000000002</c:v>
                </c:pt>
                <c:pt idx="1529" formatCode="General">
                  <c:v>16.244199999999999</c:v>
                </c:pt>
                <c:pt idx="1530" formatCode="General">
                  <c:v>16.267600000000002</c:v>
                </c:pt>
                <c:pt idx="1531" formatCode="General">
                  <c:v>16.294599999999999</c:v>
                </c:pt>
                <c:pt idx="1532" formatCode="General">
                  <c:v>16.3048</c:v>
                </c:pt>
                <c:pt idx="1533" formatCode="General">
                  <c:v>16.328399999999998</c:v>
                </c:pt>
                <c:pt idx="1534" formatCode="General">
                  <c:v>16.354600000000001</c:v>
                </c:pt>
                <c:pt idx="1535" formatCode="General">
                  <c:v>16.383500000000002</c:v>
                </c:pt>
                <c:pt idx="1536" formatCode="General">
                  <c:v>16.393999999999998</c:v>
                </c:pt>
                <c:pt idx="1537" formatCode="General">
                  <c:v>16.405899999999999</c:v>
                </c:pt>
                <c:pt idx="1538" formatCode="General">
                  <c:v>16.4192</c:v>
                </c:pt>
                <c:pt idx="1539" formatCode="General">
                  <c:v>16.424299999999999</c:v>
                </c:pt>
                <c:pt idx="1540" formatCode="General">
                  <c:v>16.4358</c:v>
                </c:pt>
                <c:pt idx="1541" formatCode="General">
                  <c:v>16.461500000000001</c:v>
                </c:pt>
                <c:pt idx="1542" formatCode="General">
                  <c:v>16.517499999999998</c:v>
                </c:pt>
                <c:pt idx="1543" formatCode="General">
                  <c:v>16.6388</c:v>
                </c:pt>
                <c:pt idx="1544" formatCode="General">
                  <c:v>16.899799999999999</c:v>
                </c:pt>
                <c:pt idx="1545" formatCode="General">
                  <c:v>17.4771</c:v>
                </c:pt>
                <c:pt idx="1546" formatCode="General">
                  <c:v>17.650700000000001</c:v>
                </c:pt>
                <c:pt idx="1547" formatCode="General">
                  <c:v>17.834800000000001</c:v>
                </c:pt>
                <c:pt idx="1548" formatCode="General">
                  <c:v>17.899999999999999</c:v>
                </c:pt>
                <c:pt idx="1549" formatCode="General">
                  <c:v>17.971399999999999</c:v>
                </c:pt>
                <c:pt idx="1550" formatCode="General">
                  <c:v>17.977699999999999</c:v>
                </c:pt>
                <c:pt idx="1551" formatCode="General">
                  <c:v>17.9923</c:v>
                </c:pt>
                <c:pt idx="1552" formatCode="General">
                  <c:v>18.024999999999999</c:v>
                </c:pt>
                <c:pt idx="1553" formatCode="General">
                  <c:v>18.095300000000002</c:v>
                </c:pt>
                <c:pt idx="1554" formatCode="General">
                  <c:v>18.242000000000001</c:v>
                </c:pt>
                <c:pt idx="1555" formatCode="General">
                  <c:v>18.546900000000001</c:v>
                </c:pt>
                <c:pt idx="1556" formatCode="General">
                  <c:v>19.1663</c:v>
                </c:pt>
                <c:pt idx="1557" formatCode="General">
                  <c:v>19.338100000000001</c:v>
                </c:pt>
                <c:pt idx="1558" formatCode="General">
                  <c:v>19.398399999999999</c:v>
                </c:pt>
                <c:pt idx="1559" formatCode="General">
                  <c:v>19.420200000000001</c:v>
                </c:pt>
                <c:pt idx="1560" formatCode="General">
                  <c:v>19.4284</c:v>
                </c:pt>
                <c:pt idx="1561" formatCode="General">
                  <c:v>19.446999999999999</c:v>
                </c:pt>
                <c:pt idx="1562" formatCode="General">
                  <c:v>19.488499999999998</c:v>
                </c:pt>
                <c:pt idx="1563" formatCode="General">
                  <c:v>19.577200000000001</c:v>
                </c:pt>
                <c:pt idx="1564" formatCode="General">
                  <c:v>19.762499999999999</c:v>
                </c:pt>
                <c:pt idx="1565" formatCode="General">
                  <c:v>20.1387</c:v>
                </c:pt>
                <c:pt idx="1566" formatCode="General">
                  <c:v>20.386600000000001</c:v>
                </c:pt>
                <c:pt idx="1567" formatCode="General">
                  <c:v>20.466699999999999</c:v>
                </c:pt>
                <c:pt idx="1568" formatCode="General">
                  <c:v>20.641400000000001</c:v>
                </c:pt>
                <c:pt idx="1569" formatCode="General">
                  <c:v>21.016500000000001</c:v>
                </c:pt>
                <c:pt idx="1570" formatCode="General">
                  <c:v>21.668900000000001</c:v>
                </c:pt>
                <c:pt idx="1571" formatCode="General">
                  <c:v>21.8276</c:v>
                </c:pt>
                <c:pt idx="1572" formatCode="General">
                  <c:v>21.8414</c:v>
                </c:pt>
                <c:pt idx="1573" formatCode="General">
                  <c:v>21.873100000000001</c:v>
                </c:pt>
                <c:pt idx="1574" formatCode="General">
                  <c:v>21.885000000000002</c:v>
                </c:pt>
                <c:pt idx="1575" formatCode="General">
                  <c:v>21.898599999999998</c:v>
                </c:pt>
                <c:pt idx="1576" formatCode="General">
                  <c:v>21.9038</c:v>
                </c:pt>
                <c:pt idx="1577" formatCode="General">
                  <c:v>21.915600000000001</c:v>
                </c:pt>
                <c:pt idx="1578" formatCode="General">
                  <c:v>21.9421</c:v>
                </c:pt>
                <c:pt idx="1579" formatCode="General">
                  <c:v>22.000599999999999</c:v>
                </c:pt>
                <c:pt idx="1580" formatCode="General">
                  <c:v>22.1249</c:v>
                </c:pt>
                <c:pt idx="1581" formatCode="General">
                  <c:v>22.377199999999998</c:v>
                </c:pt>
                <c:pt idx="1582" formatCode="General">
                  <c:v>22.861599999999999</c:v>
                </c:pt>
                <c:pt idx="1583" formatCode="General">
                  <c:v>23.720300000000002</c:v>
                </c:pt>
                <c:pt idx="1584" formatCode="General">
                  <c:v>24.910399999999999</c:v>
                </c:pt>
                <c:pt idx="1585" formatCode="General">
                  <c:v>25.670100000000001</c:v>
                </c:pt>
                <c:pt idx="1586" formatCode="General">
                  <c:v>26.042200000000001</c:v>
                </c:pt>
                <c:pt idx="1587" formatCode="General">
                  <c:v>26.2254</c:v>
                </c:pt>
                <c:pt idx="1588" formatCode="General">
                  <c:v>26.315799999999999</c:v>
                </c:pt>
                <c:pt idx="1589" formatCode="General">
                  <c:v>26.360700000000001</c:v>
                </c:pt>
                <c:pt idx="1590" formatCode="General">
                  <c:v>26.383099999999999</c:v>
                </c:pt>
                <c:pt idx="1591" formatCode="General">
                  <c:v>26.4054</c:v>
                </c:pt>
                <c:pt idx="1592" formatCode="General">
                  <c:v>26.413799999999998</c:v>
                </c:pt>
                <c:pt idx="1593" formatCode="General">
                  <c:v>26.433399999999999</c:v>
                </c:pt>
                <c:pt idx="1594" formatCode="General">
                  <c:v>26.477699999999999</c:v>
                </c:pt>
                <c:pt idx="1595" formatCode="General">
                  <c:v>26.573799999999999</c:v>
                </c:pt>
                <c:pt idx="1596" formatCode="General">
                  <c:v>26.768999999999998</c:v>
                </c:pt>
                <c:pt idx="1597" formatCode="General">
                  <c:v>26.951499999999999</c:v>
                </c:pt>
                <c:pt idx="1598" formatCode="General">
                  <c:v>27.1264</c:v>
                </c:pt>
                <c:pt idx="1599" formatCode="General">
                  <c:v>27.467199999999998</c:v>
                </c:pt>
                <c:pt idx="1600" formatCode="General">
                  <c:v>27.5745</c:v>
                </c:pt>
                <c:pt idx="1601" formatCode="General">
                  <c:v>27.809100000000001</c:v>
                </c:pt>
                <c:pt idx="1602" formatCode="General">
                  <c:v>28.2698</c:v>
                </c:pt>
                <c:pt idx="1603" formatCode="General">
                  <c:v>29.071400000000001</c:v>
                </c:pt>
                <c:pt idx="1604" formatCode="General">
                  <c:v>29.2652</c:v>
                </c:pt>
                <c:pt idx="1605" formatCode="General">
                  <c:v>29.328700000000001</c:v>
                </c:pt>
                <c:pt idx="1606" formatCode="General">
                  <c:v>29.398499999999999</c:v>
                </c:pt>
                <c:pt idx="1607" formatCode="General">
                  <c:v>29.424499999999998</c:v>
                </c:pt>
                <c:pt idx="1608" formatCode="General">
                  <c:v>29.483000000000001</c:v>
                </c:pt>
                <c:pt idx="1609" formatCode="General">
                  <c:v>29.6113</c:v>
                </c:pt>
                <c:pt idx="1610" formatCode="General">
                  <c:v>29.654599999999999</c:v>
                </c:pt>
                <c:pt idx="1611" formatCode="General">
                  <c:v>29.750800000000002</c:v>
                </c:pt>
                <c:pt idx="1612" formatCode="General">
                  <c:v>29.9559</c:v>
                </c:pt>
                <c:pt idx="1613" formatCode="General">
                  <c:v>30.369499999999999</c:v>
                </c:pt>
                <c:pt idx="1614" formatCode="General">
                  <c:v>31.132899999999999</c:v>
                </c:pt>
                <c:pt idx="1615" formatCode="General">
                  <c:v>32.422699999999999</c:v>
                </c:pt>
                <c:pt idx="1616" formatCode="General">
                  <c:v>32.694299999999998</c:v>
                </c:pt>
                <c:pt idx="1617" formatCode="General">
                  <c:v>33.200299999999999</c:v>
                </c:pt>
                <c:pt idx="1618" formatCode="General">
                  <c:v>34.033200000000001</c:v>
                </c:pt>
                <c:pt idx="1619" formatCode="General">
                  <c:v>34.614800000000002</c:v>
                </c:pt>
                <c:pt idx="1620" formatCode="General">
                  <c:v>34.756999999999998</c:v>
                </c:pt>
                <c:pt idx="1621" formatCode="General">
                  <c:v>35.037599999999998</c:v>
                </c:pt>
                <c:pt idx="1622" formatCode="General">
                  <c:v>35.549599999999998</c:v>
                </c:pt>
                <c:pt idx="1623" formatCode="General">
                  <c:v>36.291600000000003</c:v>
                </c:pt>
                <c:pt idx="1624" formatCode="General">
                  <c:v>37.307099999999998</c:v>
                </c:pt>
                <c:pt idx="1625" formatCode="General">
                  <c:v>38.2014</c:v>
                </c:pt>
                <c:pt idx="1626" formatCode="General">
                  <c:v>38.695799999999998</c:v>
                </c:pt>
                <c:pt idx="1627" formatCode="General">
                  <c:v>38.949300000000001</c:v>
                </c:pt>
                <c:pt idx="1628" formatCode="General">
                  <c:v>39.116900000000001</c:v>
                </c:pt>
                <c:pt idx="1629" formatCode="General">
                  <c:v>39.2179</c:v>
                </c:pt>
                <c:pt idx="1630" formatCode="General">
                  <c:v>39.270400000000002</c:v>
                </c:pt>
                <c:pt idx="1631" formatCode="General">
                  <c:v>39.296399999999998</c:v>
                </c:pt>
                <c:pt idx="1632" formatCode="General">
                  <c:v>39.311500000000002</c:v>
                </c:pt>
                <c:pt idx="1633" formatCode="General">
                  <c:v>39.3217</c:v>
                </c:pt>
                <c:pt idx="1634" formatCode="General">
                  <c:v>39.328800000000001</c:v>
                </c:pt>
                <c:pt idx="1635" formatCode="General">
                  <c:v>39.334299999999999</c:v>
                </c:pt>
                <c:pt idx="1636" formatCode="General">
                  <c:v>39.338799999999999</c:v>
                </c:pt>
                <c:pt idx="1637" formatCode="General">
                  <c:v>39.342700000000001</c:v>
                </c:pt>
                <c:pt idx="1638" formatCode="General">
                  <c:v>39.346200000000003</c:v>
                </c:pt>
                <c:pt idx="1639" formatCode="General">
                  <c:v>39.349400000000003</c:v>
                </c:pt>
                <c:pt idx="1640" formatCode="General">
                  <c:v>39.352400000000003</c:v>
                </c:pt>
                <c:pt idx="1641" formatCode="General">
                  <c:v>39.3553</c:v>
                </c:pt>
                <c:pt idx="1642" formatCode="General">
                  <c:v>39.357999999999997</c:v>
                </c:pt>
                <c:pt idx="1643" formatCode="General">
                  <c:v>39.360500000000002</c:v>
                </c:pt>
                <c:pt idx="1644" formatCode="General">
                  <c:v>39.362900000000003</c:v>
                </c:pt>
                <c:pt idx="1645" formatCode="General">
                  <c:v>39.365200000000002</c:v>
                </c:pt>
                <c:pt idx="1646" formatCode="General">
                  <c:v>39.3673</c:v>
                </c:pt>
                <c:pt idx="1647" formatCode="General">
                  <c:v>39.369300000000003</c:v>
                </c:pt>
                <c:pt idx="1648" formatCode="General">
                  <c:v>39.371200000000002</c:v>
                </c:pt>
                <c:pt idx="1649" formatCode="General">
                  <c:v>39.372999999999998</c:v>
                </c:pt>
                <c:pt idx="1650" formatCode="General">
                  <c:v>39.374699999999997</c:v>
                </c:pt>
                <c:pt idx="1651" formatCode="General">
                  <c:v>39.376399999999997</c:v>
                </c:pt>
                <c:pt idx="1652" formatCode="General">
                  <c:v>39.378</c:v>
                </c:pt>
                <c:pt idx="1653" formatCode="General">
                  <c:v>39.3795</c:v>
                </c:pt>
                <c:pt idx="1654" formatCode="General">
                  <c:v>39.381</c:v>
                </c:pt>
                <c:pt idx="1655" formatCode="General">
                  <c:v>39.3825</c:v>
                </c:pt>
                <c:pt idx="1656" formatCode="General">
                  <c:v>39.384</c:v>
                </c:pt>
                <c:pt idx="1657" formatCode="General">
                  <c:v>39.3855</c:v>
                </c:pt>
                <c:pt idx="1658" formatCode="General">
                  <c:v>39.386899999999997</c:v>
                </c:pt>
                <c:pt idx="1659" formatCode="General">
                  <c:v>39.388300000000001</c:v>
                </c:pt>
                <c:pt idx="1660" formatCode="General">
                  <c:v>39.389699999999998</c:v>
                </c:pt>
                <c:pt idx="1661" formatCode="General">
                  <c:v>39.390999999999998</c:v>
                </c:pt>
                <c:pt idx="1662" formatCode="General">
                  <c:v>39.392400000000002</c:v>
                </c:pt>
                <c:pt idx="1663" formatCode="General">
                  <c:v>39.393700000000003</c:v>
                </c:pt>
                <c:pt idx="1664" formatCode="General">
                  <c:v>39.395000000000003</c:v>
                </c:pt>
                <c:pt idx="1665" formatCode="General">
                  <c:v>39.3962</c:v>
                </c:pt>
                <c:pt idx="1666" formatCode="General">
                  <c:v>39.397399999999998</c:v>
                </c:pt>
                <c:pt idx="1667" formatCode="General">
                  <c:v>39.398600000000002</c:v>
                </c:pt>
                <c:pt idx="1668" formatCode="General">
                  <c:v>39.399799999999999</c:v>
                </c:pt>
                <c:pt idx="1669" formatCode="General">
                  <c:v>39.4009</c:v>
                </c:pt>
                <c:pt idx="1670" formatCode="General">
                  <c:v>39.402000000000001</c:v>
                </c:pt>
                <c:pt idx="1671" formatCode="General">
                  <c:v>39.403100000000002</c:v>
                </c:pt>
                <c:pt idx="1672" formatCode="General">
                  <c:v>39.404200000000003</c:v>
                </c:pt>
                <c:pt idx="1673" formatCode="General">
                  <c:v>39.405200000000001</c:v>
                </c:pt>
                <c:pt idx="1674" formatCode="General">
                  <c:v>39.406199999999998</c:v>
                </c:pt>
                <c:pt idx="1675" formatCode="General">
                  <c:v>39.407200000000003</c:v>
                </c:pt>
                <c:pt idx="1676" formatCode="General">
                  <c:v>39.408099999999997</c:v>
                </c:pt>
                <c:pt idx="1677" formatCode="General">
                  <c:v>39.409100000000002</c:v>
                </c:pt>
                <c:pt idx="1678" formatCode="General">
                  <c:v>39.409999999999997</c:v>
                </c:pt>
                <c:pt idx="1679" formatCode="General">
                  <c:v>39.410800000000002</c:v>
                </c:pt>
                <c:pt idx="1680" formatCode="General">
                  <c:v>39.411700000000003</c:v>
                </c:pt>
                <c:pt idx="1681" formatCode="General">
                  <c:v>39.412500000000001</c:v>
                </c:pt>
                <c:pt idx="1682" formatCode="General">
                  <c:v>39.413400000000003</c:v>
                </c:pt>
                <c:pt idx="1683" formatCode="General">
                  <c:v>39.414200000000001</c:v>
                </c:pt>
                <c:pt idx="1684" formatCode="General">
                  <c:v>39.414999999999999</c:v>
                </c:pt>
                <c:pt idx="1685" formatCode="General">
                  <c:v>39.415799999999997</c:v>
                </c:pt>
                <c:pt idx="1686" formatCode="General">
                  <c:v>39.416600000000003</c:v>
                </c:pt>
                <c:pt idx="1687" formatCode="General">
                  <c:v>39.417299999999997</c:v>
                </c:pt>
                <c:pt idx="1688" formatCode="General">
                  <c:v>39.418100000000003</c:v>
                </c:pt>
                <c:pt idx="1689" formatCode="General">
                  <c:v>39.418799999999997</c:v>
                </c:pt>
                <c:pt idx="1690" formatCode="General">
                  <c:v>39.419600000000003</c:v>
                </c:pt>
                <c:pt idx="1691" formatCode="General">
                  <c:v>39.420299999999997</c:v>
                </c:pt>
                <c:pt idx="1692" formatCode="General">
                  <c:v>39.420999999999999</c:v>
                </c:pt>
                <c:pt idx="1693" formatCode="General">
                  <c:v>39.421700000000001</c:v>
                </c:pt>
                <c:pt idx="1694" formatCode="General">
                  <c:v>39.422400000000003</c:v>
                </c:pt>
                <c:pt idx="1695" formatCode="General">
                  <c:v>39.423000000000002</c:v>
                </c:pt>
                <c:pt idx="1696" formatCode="General">
                  <c:v>39.423699999999997</c:v>
                </c:pt>
                <c:pt idx="1697" formatCode="General">
                  <c:v>39.424300000000002</c:v>
                </c:pt>
                <c:pt idx="1698" formatCode="General">
                  <c:v>39.424900000000001</c:v>
                </c:pt>
                <c:pt idx="1699" formatCode="General">
                  <c:v>39.4255</c:v>
                </c:pt>
                <c:pt idx="1700" formatCode="General">
                  <c:v>39.426099999999998</c:v>
                </c:pt>
                <c:pt idx="1701" formatCode="General">
                  <c:v>39.426699999999997</c:v>
                </c:pt>
                <c:pt idx="1702" formatCode="General">
                  <c:v>39.427300000000002</c:v>
                </c:pt>
                <c:pt idx="1703" formatCode="General">
                  <c:v>39.427799999999998</c:v>
                </c:pt>
                <c:pt idx="1704" formatCode="General">
                  <c:v>39.428400000000003</c:v>
                </c:pt>
                <c:pt idx="1705" formatCode="General">
                  <c:v>39.428899999999999</c:v>
                </c:pt>
                <c:pt idx="1706" formatCode="General">
                  <c:v>39.429499999999997</c:v>
                </c:pt>
                <c:pt idx="1707" formatCode="General">
                  <c:v>39.43</c:v>
                </c:pt>
                <c:pt idx="1708" formatCode="General">
                  <c:v>39.430500000000002</c:v>
                </c:pt>
                <c:pt idx="1709" formatCode="General">
                  <c:v>39.430999999999997</c:v>
                </c:pt>
                <c:pt idx="1710" formatCode="General">
                  <c:v>39.4315</c:v>
                </c:pt>
                <c:pt idx="1711" formatCode="General">
                  <c:v>39.432000000000002</c:v>
                </c:pt>
                <c:pt idx="1712" formatCode="General">
                  <c:v>39.432400000000001</c:v>
                </c:pt>
                <c:pt idx="1713" formatCode="General">
                  <c:v>39.432899999999997</c:v>
                </c:pt>
                <c:pt idx="1714" formatCode="General">
                  <c:v>39.433399999999999</c:v>
                </c:pt>
                <c:pt idx="1715" formatCode="General">
                  <c:v>39.433799999999998</c:v>
                </c:pt>
                <c:pt idx="1716" formatCode="General">
                  <c:v>39.434199999999997</c:v>
                </c:pt>
                <c:pt idx="1717" formatCode="General">
                  <c:v>39.434600000000003</c:v>
                </c:pt>
                <c:pt idx="1718" formatCode="General">
                  <c:v>39.435000000000002</c:v>
                </c:pt>
                <c:pt idx="1719" formatCode="General">
                  <c:v>39.435400000000001</c:v>
                </c:pt>
                <c:pt idx="1720" formatCode="General">
                  <c:v>39.435899999999997</c:v>
                </c:pt>
                <c:pt idx="1721" formatCode="General">
                  <c:v>39.436199999999999</c:v>
                </c:pt>
                <c:pt idx="1722" formatCode="General">
                  <c:v>39.436599999999999</c:v>
                </c:pt>
                <c:pt idx="1723" formatCode="General">
                  <c:v>39.436999999999998</c:v>
                </c:pt>
                <c:pt idx="1724" formatCode="General">
                  <c:v>39.437399999999997</c:v>
                </c:pt>
                <c:pt idx="1725" formatCode="General">
                  <c:v>39.4377</c:v>
                </c:pt>
                <c:pt idx="1726" formatCode="General">
                  <c:v>39.438099999999999</c:v>
                </c:pt>
                <c:pt idx="1727" formatCode="General">
                  <c:v>39.438499999999998</c:v>
                </c:pt>
                <c:pt idx="1728" formatCode="General">
                  <c:v>39.438899999999997</c:v>
                </c:pt>
                <c:pt idx="1729" formatCode="General">
                  <c:v>39.4392</c:v>
                </c:pt>
                <c:pt idx="1730" formatCode="General">
                  <c:v>39.439599999999999</c:v>
                </c:pt>
                <c:pt idx="1731" formatCode="General">
                  <c:v>39.44</c:v>
                </c:pt>
                <c:pt idx="1732" formatCode="General">
                  <c:v>39.440300000000001</c:v>
                </c:pt>
                <c:pt idx="1733" formatCode="General">
                  <c:v>39.4407</c:v>
                </c:pt>
                <c:pt idx="1734" formatCode="General">
                  <c:v>39.441099999999999</c:v>
                </c:pt>
                <c:pt idx="1735" formatCode="General">
                  <c:v>39.441499999999998</c:v>
                </c:pt>
                <c:pt idx="1736" formatCode="General">
                  <c:v>39.441899999999997</c:v>
                </c:pt>
                <c:pt idx="1737" formatCode="General">
                  <c:v>39.442300000000003</c:v>
                </c:pt>
                <c:pt idx="1738" formatCode="General">
                  <c:v>39.442700000000002</c:v>
                </c:pt>
                <c:pt idx="1739" formatCode="General">
                  <c:v>39.443100000000001</c:v>
                </c:pt>
                <c:pt idx="1740" formatCode="General">
                  <c:v>39.4435</c:v>
                </c:pt>
                <c:pt idx="1741" formatCode="General">
                  <c:v>39.443899999999999</c:v>
                </c:pt>
                <c:pt idx="1742" formatCode="General">
                  <c:v>39.444299999999998</c:v>
                </c:pt>
                <c:pt idx="1743" formatCode="General">
                  <c:v>39.444699999999997</c:v>
                </c:pt>
                <c:pt idx="1744" formatCode="General">
                  <c:v>39.445099999999996</c:v>
                </c:pt>
                <c:pt idx="1745" formatCode="General">
                  <c:v>39.445500000000003</c:v>
                </c:pt>
                <c:pt idx="1746" formatCode="General">
                  <c:v>39.445900000000002</c:v>
                </c:pt>
                <c:pt idx="1747" formatCode="General">
                  <c:v>39.446300000000001</c:v>
                </c:pt>
                <c:pt idx="1748" formatCode="General">
                  <c:v>39.4467</c:v>
                </c:pt>
                <c:pt idx="1749" formatCode="General">
                  <c:v>39.447000000000003</c:v>
                </c:pt>
                <c:pt idx="1750" formatCode="General">
                  <c:v>39.447400000000002</c:v>
                </c:pt>
                <c:pt idx="1751" formatCode="General">
                  <c:v>39.447800000000001</c:v>
                </c:pt>
                <c:pt idx="1752" formatCode="General">
                  <c:v>39.4482</c:v>
                </c:pt>
                <c:pt idx="1753" formatCode="General">
                  <c:v>39.448500000000003</c:v>
                </c:pt>
                <c:pt idx="1754" formatCode="General">
                  <c:v>39.448900000000002</c:v>
                </c:pt>
                <c:pt idx="1755" formatCode="General">
                  <c:v>39.449199999999998</c:v>
                </c:pt>
                <c:pt idx="1756" formatCode="General">
                  <c:v>39.449599999999997</c:v>
                </c:pt>
                <c:pt idx="1757" formatCode="General">
                  <c:v>39.4499</c:v>
                </c:pt>
                <c:pt idx="1758" formatCode="General">
                  <c:v>39.450200000000002</c:v>
                </c:pt>
                <c:pt idx="1759" formatCode="General">
                  <c:v>39.450499999999998</c:v>
                </c:pt>
                <c:pt idx="1760" formatCode="General">
                  <c:v>39.450899999999997</c:v>
                </c:pt>
                <c:pt idx="1761" formatCode="General">
                  <c:v>39.4512</c:v>
                </c:pt>
                <c:pt idx="1762" formatCode="General">
                  <c:v>39.451500000000003</c:v>
                </c:pt>
                <c:pt idx="1763" formatCode="General">
                  <c:v>39.451799999999999</c:v>
                </c:pt>
                <c:pt idx="1764" formatCode="General">
                  <c:v>39.451999999999998</c:v>
                </c:pt>
                <c:pt idx="1765" formatCode="General">
                  <c:v>39.452300000000001</c:v>
                </c:pt>
                <c:pt idx="1766" formatCode="General">
                  <c:v>39.452599999999997</c:v>
                </c:pt>
                <c:pt idx="1767" formatCode="General">
                  <c:v>39.4529</c:v>
                </c:pt>
                <c:pt idx="1768" formatCode="General">
                  <c:v>39.453099999999999</c:v>
                </c:pt>
                <c:pt idx="1769" formatCode="General">
                  <c:v>39.453400000000002</c:v>
                </c:pt>
                <c:pt idx="1770" formatCode="General">
                  <c:v>39.453699999999998</c:v>
                </c:pt>
                <c:pt idx="1771" formatCode="General">
                  <c:v>39.453899999999997</c:v>
                </c:pt>
                <c:pt idx="1772" formatCode="General">
                  <c:v>39.4542</c:v>
                </c:pt>
                <c:pt idx="1773" formatCode="General">
                  <c:v>39.4544</c:v>
                </c:pt>
                <c:pt idx="1774" formatCode="General">
                  <c:v>39.454599999999999</c:v>
                </c:pt>
                <c:pt idx="1775" formatCode="General">
                  <c:v>39.454900000000002</c:v>
                </c:pt>
                <c:pt idx="1776" formatCode="General">
                  <c:v>39.455100000000002</c:v>
                </c:pt>
                <c:pt idx="1777" formatCode="General">
                  <c:v>39.455300000000001</c:v>
                </c:pt>
                <c:pt idx="1778" formatCode="General">
                  <c:v>39.455500000000001</c:v>
                </c:pt>
                <c:pt idx="1779" formatCode="General">
                  <c:v>39.4557</c:v>
                </c:pt>
                <c:pt idx="1780" formatCode="General">
                  <c:v>39.456000000000003</c:v>
                </c:pt>
                <c:pt idx="1781" formatCode="General">
                  <c:v>39.456200000000003</c:v>
                </c:pt>
                <c:pt idx="1782" formatCode="General">
                  <c:v>39.456400000000002</c:v>
                </c:pt>
                <c:pt idx="1783" formatCode="General">
                  <c:v>39.456600000000002</c:v>
                </c:pt>
                <c:pt idx="1784" formatCode="General">
                  <c:v>39.456699999999998</c:v>
                </c:pt>
                <c:pt idx="1785" formatCode="General">
                  <c:v>39.456899999999997</c:v>
                </c:pt>
                <c:pt idx="1786" formatCode="General">
                  <c:v>39.457099999999997</c:v>
                </c:pt>
                <c:pt idx="1787" formatCode="General">
                  <c:v>39.457299999999996</c:v>
                </c:pt>
                <c:pt idx="1788" formatCode="General">
                  <c:v>39.457500000000003</c:v>
                </c:pt>
                <c:pt idx="1789" formatCode="General">
                  <c:v>39.457700000000003</c:v>
                </c:pt>
                <c:pt idx="1790" formatCode="General">
                  <c:v>39.457799999999999</c:v>
                </c:pt>
                <c:pt idx="1791" formatCode="General">
                  <c:v>39.457999999999998</c:v>
                </c:pt>
                <c:pt idx="1792" formatCode="General">
                  <c:v>39.458100000000002</c:v>
                </c:pt>
                <c:pt idx="1793" formatCode="General">
                  <c:v>39.458300000000001</c:v>
                </c:pt>
                <c:pt idx="1794" formatCode="General">
                  <c:v>39.458399999999997</c:v>
                </c:pt>
                <c:pt idx="1795" formatCode="General">
                  <c:v>39.458599999999997</c:v>
                </c:pt>
                <c:pt idx="1796" formatCode="General">
                  <c:v>39.458799999999997</c:v>
                </c:pt>
                <c:pt idx="1797" formatCode="General">
                  <c:v>39.4589</c:v>
                </c:pt>
                <c:pt idx="1798" formatCode="General">
                  <c:v>39.459099999999999</c:v>
                </c:pt>
                <c:pt idx="1799" formatCode="General">
                  <c:v>39.459299999999999</c:v>
                </c:pt>
                <c:pt idx="1800" formatCode="General">
                  <c:v>39.459400000000002</c:v>
                </c:pt>
                <c:pt idx="1801" formatCode="General">
                  <c:v>39.459600000000002</c:v>
                </c:pt>
                <c:pt idx="1802" formatCode="General">
                  <c:v>39.459699999999998</c:v>
                </c:pt>
                <c:pt idx="1803" formatCode="General">
                  <c:v>39.459899999999998</c:v>
                </c:pt>
                <c:pt idx="1804" formatCode="General">
                  <c:v>39.460099999999997</c:v>
                </c:pt>
                <c:pt idx="1805" formatCode="General">
                  <c:v>39.4602</c:v>
                </c:pt>
                <c:pt idx="1806" formatCode="General">
                  <c:v>39.4604</c:v>
                </c:pt>
                <c:pt idx="1807" formatCode="General">
                  <c:v>39.460500000000003</c:v>
                </c:pt>
                <c:pt idx="1808" formatCode="General">
                  <c:v>39.460700000000003</c:v>
                </c:pt>
                <c:pt idx="1809" formatCode="General">
                  <c:v>39.460900000000002</c:v>
                </c:pt>
                <c:pt idx="1810" formatCode="General">
                  <c:v>39.460999999999999</c:v>
                </c:pt>
                <c:pt idx="1811" formatCode="General">
                  <c:v>39.461199999999998</c:v>
                </c:pt>
                <c:pt idx="1812" formatCode="General">
                  <c:v>39.461399999999998</c:v>
                </c:pt>
                <c:pt idx="1813" formatCode="General">
                  <c:v>39.461500000000001</c:v>
                </c:pt>
                <c:pt idx="1814" formatCode="General">
                  <c:v>39.4617</c:v>
                </c:pt>
                <c:pt idx="1815" formatCode="General">
                  <c:v>39.4619</c:v>
                </c:pt>
                <c:pt idx="1816" formatCode="General">
                  <c:v>39.4621</c:v>
                </c:pt>
                <c:pt idx="1817" formatCode="General">
                  <c:v>39.462299999999999</c:v>
                </c:pt>
                <c:pt idx="1818" formatCode="General">
                  <c:v>39.462499999999999</c:v>
                </c:pt>
                <c:pt idx="1819" formatCode="General">
                  <c:v>39.462699999999998</c:v>
                </c:pt>
                <c:pt idx="1820" formatCode="General">
                  <c:v>39.462899999999998</c:v>
                </c:pt>
                <c:pt idx="1821" formatCode="General">
                  <c:v>39.463000000000001</c:v>
                </c:pt>
                <c:pt idx="1822" formatCode="General">
                  <c:v>39.463200000000001</c:v>
                </c:pt>
                <c:pt idx="1823" formatCode="General">
                  <c:v>39.4634</c:v>
                </c:pt>
                <c:pt idx="1824" formatCode="General">
                  <c:v>39.4636</c:v>
                </c:pt>
                <c:pt idx="1825" formatCode="General">
                  <c:v>39.463799999999999</c:v>
                </c:pt>
                <c:pt idx="1826" formatCode="General">
                  <c:v>39.464100000000002</c:v>
                </c:pt>
                <c:pt idx="1827" formatCode="General">
                  <c:v>39.464300000000001</c:v>
                </c:pt>
                <c:pt idx="1828" formatCode="General">
                  <c:v>39.464500000000001</c:v>
                </c:pt>
                <c:pt idx="1829" formatCode="General">
                  <c:v>39.464700000000001</c:v>
                </c:pt>
                <c:pt idx="1830" formatCode="General">
                  <c:v>39.465000000000003</c:v>
                </c:pt>
                <c:pt idx="1831" formatCode="General">
                  <c:v>39.465200000000003</c:v>
                </c:pt>
                <c:pt idx="1832" formatCode="General">
                  <c:v>39.465499999999999</c:v>
                </c:pt>
                <c:pt idx="1833" formatCode="General">
                  <c:v>39.465699999999998</c:v>
                </c:pt>
                <c:pt idx="1834" formatCode="General">
                  <c:v>39.465899999999998</c:v>
                </c:pt>
                <c:pt idx="1835" formatCode="General">
                  <c:v>39.466200000000001</c:v>
                </c:pt>
                <c:pt idx="1836" formatCode="General">
                  <c:v>39.4664</c:v>
                </c:pt>
                <c:pt idx="1837" formatCode="General">
                  <c:v>39.466700000000003</c:v>
                </c:pt>
                <c:pt idx="1838" formatCode="General">
                  <c:v>39.466900000000003</c:v>
                </c:pt>
                <c:pt idx="1839" formatCode="General">
                  <c:v>39.467100000000002</c:v>
                </c:pt>
                <c:pt idx="1840" formatCode="General">
                  <c:v>39.467399999999998</c:v>
                </c:pt>
                <c:pt idx="1841" formatCode="General">
                  <c:v>39.467599999999997</c:v>
                </c:pt>
                <c:pt idx="1842" formatCode="General">
                  <c:v>39.4679</c:v>
                </c:pt>
                <c:pt idx="1843" formatCode="General">
                  <c:v>39.4681</c:v>
                </c:pt>
                <c:pt idx="1844" formatCode="General">
                  <c:v>39.468299999999999</c:v>
                </c:pt>
                <c:pt idx="1845" formatCode="General">
                  <c:v>39.468600000000002</c:v>
                </c:pt>
                <c:pt idx="1846" formatCode="General">
                  <c:v>39.468800000000002</c:v>
                </c:pt>
                <c:pt idx="1847" formatCode="General">
                  <c:v>39.469000000000001</c:v>
                </c:pt>
                <c:pt idx="1848" formatCode="General">
                  <c:v>39.469299999999997</c:v>
                </c:pt>
                <c:pt idx="1849" formatCode="General">
                  <c:v>39.469499999999996</c:v>
                </c:pt>
                <c:pt idx="1850" formatCode="General">
                  <c:v>39.469700000000003</c:v>
                </c:pt>
                <c:pt idx="1851" formatCode="General">
                  <c:v>39.469900000000003</c:v>
                </c:pt>
                <c:pt idx="1852" formatCode="General">
                  <c:v>39.470100000000002</c:v>
                </c:pt>
                <c:pt idx="1853" formatCode="General">
                  <c:v>39.470300000000002</c:v>
                </c:pt>
                <c:pt idx="1854" formatCode="General">
                  <c:v>39.470599999999997</c:v>
                </c:pt>
                <c:pt idx="1855" formatCode="General">
                  <c:v>39.470799999999997</c:v>
                </c:pt>
                <c:pt idx="1856" formatCode="General">
                  <c:v>39.470999999999997</c:v>
                </c:pt>
                <c:pt idx="1857" formatCode="General">
                  <c:v>39.471200000000003</c:v>
                </c:pt>
                <c:pt idx="1858" formatCode="General">
                  <c:v>39.471400000000003</c:v>
                </c:pt>
                <c:pt idx="1859" formatCode="General">
                  <c:v>39.471600000000002</c:v>
                </c:pt>
                <c:pt idx="1860" formatCode="General">
                  <c:v>39.471800000000002</c:v>
                </c:pt>
                <c:pt idx="1861" formatCode="General">
                  <c:v>39.472000000000001</c:v>
                </c:pt>
                <c:pt idx="1862" formatCode="General">
                  <c:v>39.472099999999998</c:v>
                </c:pt>
                <c:pt idx="1863" formatCode="General">
                  <c:v>39.472299999999997</c:v>
                </c:pt>
                <c:pt idx="1864" formatCode="General">
                  <c:v>39.472499999999997</c:v>
                </c:pt>
                <c:pt idx="1865" formatCode="General">
                  <c:v>39.472700000000003</c:v>
                </c:pt>
                <c:pt idx="1866" formatCode="General">
                  <c:v>39.472900000000003</c:v>
                </c:pt>
                <c:pt idx="1867" formatCode="General">
                  <c:v>39.472999999999999</c:v>
                </c:pt>
                <c:pt idx="1868" formatCode="General">
                  <c:v>39.473199999999999</c:v>
                </c:pt>
                <c:pt idx="1869" formatCode="General">
                  <c:v>39.473399999999998</c:v>
                </c:pt>
                <c:pt idx="1870" formatCode="General">
                  <c:v>39.473500000000001</c:v>
                </c:pt>
                <c:pt idx="1871" formatCode="General">
                  <c:v>39.473700000000001</c:v>
                </c:pt>
                <c:pt idx="1872" formatCode="General">
                  <c:v>39.4739</c:v>
                </c:pt>
                <c:pt idx="1873" formatCode="General">
                  <c:v>39.473999999999997</c:v>
                </c:pt>
                <c:pt idx="1874" formatCode="General">
                  <c:v>39.474200000000003</c:v>
                </c:pt>
                <c:pt idx="1875" formatCode="General">
                  <c:v>39.474299999999999</c:v>
                </c:pt>
                <c:pt idx="1876" formatCode="General">
                  <c:v>39.474499999999999</c:v>
                </c:pt>
                <c:pt idx="1877" formatCode="General">
                  <c:v>39.474600000000002</c:v>
                </c:pt>
                <c:pt idx="1878" formatCode="General">
                  <c:v>39.474800000000002</c:v>
                </c:pt>
                <c:pt idx="1879" formatCode="General">
                  <c:v>39.474899999999998</c:v>
                </c:pt>
                <c:pt idx="1880" formatCode="General">
                  <c:v>39.475000000000001</c:v>
                </c:pt>
                <c:pt idx="1881" formatCode="General">
                  <c:v>39.475200000000001</c:v>
                </c:pt>
                <c:pt idx="1882" formatCode="General">
                  <c:v>39.475299999999997</c:v>
                </c:pt>
                <c:pt idx="1883" formatCode="General">
                  <c:v>39.4754</c:v>
                </c:pt>
                <c:pt idx="1884" formatCode="General">
                  <c:v>39.4756</c:v>
                </c:pt>
                <c:pt idx="1885" formatCode="General">
                  <c:v>39.475700000000003</c:v>
                </c:pt>
                <c:pt idx="1886" formatCode="General">
                  <c:v>39.4758</c:v>
                </c:pt>
                <c:pt idx="1887" formatCode="General">
                  <c:v>39.475900000000003</c:v>
                </c:pt>
                <c:pt idx="1888" formatCode="General">
                  <c:v>39.476100000000002</c:v>
                </c:pt>
                <c:pt idx="1889" formatCode="General">
                  <c:v>39.476199999999999</c:v>
                </c:pt>
                <c:pt idx="1890" formatCode="General">
                  <c:v>39.476300000000002</c:v>
                </c:pt>
                <c:pt idx="1891" formatCode="General">
                  <c:v>39.476399999999998</c:v>
                </c:pt>
                <c:pt idx="1892" formatCode="General">
                  <c:v>39.476500000000001</c:v>
                </c:pt>
                <c:pt idx="1893" formatCode="General">
                  <c:v>39.476599999999998</c:v>
                </c:pt>
                <c:pt idx="1894" formatCode="General">
                  <c:v>39.476799999999997</c:v>
                </c:pt>
                <c:pt idx="1895" formatCode="General">
                  <c:v>39.476900000000001</c:v>
                </c:pt>
                <c:pt idx="1896" formatCode="General">
                  <c:v>39.476999999999997</c:v>
                </c:pt>
                <c:pt idx="1897" formatCode="General">
                  <c:v>39.4771</c:v>
                </c:pt>
                <c:pt idx="1898" formatCode="General">
                  <c:v>39.477200000000003</c:v>
                </c:pt>
                <c:pt idx="1899" formatCode="General">
                  <c:v>39.4773</c:v>
                </c:pt>
                <c:pt idx="1900" formatCode="General">
                  <c:v>39.477400000000003</c:v>
                </c:pt>
                <c:pt idx="1901" formatCode="General">
                  <c:v>39.477499999999999</c:v>
                </c:pt>
                <c:pt idx="1902" formatCode="General">
                  <c:v>39.477600000000002</c:v>
                </c:pt>
                <c:pt idx="1903" formatCode="General">
                  <c:v>39.477699999999999</c:v>
                </c:pt>
                <c:pt idx="1904" formatCode="General">
                  <c:v>39.477800000000002</c:v>
                </c:pt>
                <c:pt idx="1905" formatCode="General">
                  <c:v>39.477899999999998</c:v>
                </c:pt>
                <c:pt idx="1906" formatCode="General">
                  <c:v>39.478000000000002</c:v>
                </c:pt>
                <c:pt idx="1907" formatCode="General">
                  <c:v>39.478099999999998</c:v>
                </c:pt>
                <c:pt idx="1908" formatCode="General">
                  <c:v>39.478200000000001</c:v>
                </c:pt>
                <c:pt idx="1909" formatCode="General">
                  <c:v>39.478299999999997</c:v>
                </c:pt>
                <c:pt idx="1910" formatCode="General">
                  <c:v>39.478400000000001</c:v>
                </c:pt>
                <c:pt idx="1911" formatCode="General">
                  <c:v>39.478499999999997</c:v>
                </c:pt>
                <c:pt idx="1912" formatCode="General">
                  <c:v>39.4786</c:v>
                </c:pt>
                <c:pt idx="1913" formatCode="General">
                  <c:v>39.478700000000003</c:v>
                </c:pt>
                <c:pt idx="1914" formatCode="General">
                  <c:v>39.4788</c:v>
                </c:pt>
                <c:pt idx="1915" formatCode="General">
                  <c:v>39.478900000000003</c:v>
                </c:pt>
                <c:pt idx="1916" formatCode="General">
                  <c:v>39.478999999999999</c:v>
                </c:pt>
                <c:pt idx="1917" formatCode="General">
                  <c:v>39.479100000000003</c:v>
                </c:pt>
                <c:pt idx="1918" formatCode="General">
                  <c:v>39.479199999999999</c:v>
                </c:pt>
                <c:pt idx="1919" formatCode="General">
                  <c:v>39.479199999999999</c:v>
                </c:pt>
                <c:pt idx="1920" formatCode="General">
                  <c:v>39.479300000000002</c:v>
                </c:pt>
                <c:pt idx="1921" formatCode="General">
                  <c:v>39.479399999999998</c:v>
                </c:pt>
                <c:pt idx="1922" formatCode="General">
                  <c:v>39.479500000000002</c:v>
                </c:pt>
                <c:pt idx="1923" formatCode="General">
                  <c:v>39.479599999999998</c:v>
                </c:pt>
                <c:pt idx="1924" formatCode="General">
                  <c:v>39.479700000000001</c:v>
                </c:pt>
                <c:pt idx="1925" formatCode="General">
                  <c:v>39.479799999999997</c:v>
                </c:pt>
                <c:pt idx="1926" formatCode="General">
                  <c:v>39.479799999999997</c:v>
                </c:pt>
                <c:pt idx="1927" formatCode="General">
                  <c:v>39.479900000000001</c:v>
                </c:pt>
                <c:pt idx="1928" formatCode="General">
                  <c:v>39.479999999999997</c:v>
                </c:pt>
                <c:pt idx="1929" formatCode="General">
                  <c:v>39.4801</c:v>
                </c:pt>
                <c:pt idx="1930" formatCode="General">
                  <c:v>39.480200000000004</c:v>
                </c:pt>
                <c:pt idx="1931" formatCode="General">
                  <c:v>39.4803</c:v>
                </c:pt>
                <c:pt idx="1932" formatCode="General">
                  <c:v>39.4803</c:v>
                </c:pt>
                <c:pt idx="1933" formatCode="General">
                  <c:v>39.480400000000003</c:v>
                </c:pt>
                <c:pt idx="1934" formatCode="General">
                  <c:v>39.480499999999999</c:v>
                </c:pt>
                <c:pt idx="1935" formatCode="General">
                  <c:v>39.480600000000003</c:v>
                </c:pt>
                <c:pt idx="1936" formatCode="General">
                  <c:v>39.480600000000003</c:v>
                </c:pt>
                <c:pt idx="1937" formatCode="General">
                  <c:v>39.480699999999999</c:v>
                </c:pt>
                <c:pt idx="1938" formatCode="General">
                  <c:v>39.480800000000002</c:v>
                </c:pt>
                <c:pt idx="1939" formatCode="General">
                  <c:v>39.480899999999998</c:v>
                </c:pt>
                <c:pt idx="1940" formatCode="General">
                  <c:v>39.480899999999998</c:v>
                </c:pt>
                <c:pt idx="1941" formatCode="General">
                  <c:v>39.481000000000002</c:v>
                </c:pt>
                <c:pt idx="1942" formatCode="General">
                  <c:v>39.481099999999998</c:v>
                </c:pt>
                <c:pt idx="1943" formatCode="General">
                  <c:v>39.481099999999998</c:v>
                </c:pt>
                <c:pt idx="1944" formatCode="General">
                  <c:v>39.481200000000001</c:v>
                </c:pt>
                <c:pt idx="1945" formatCode="General">
                  <c:v>39.481299999999997</c:v>
                </c:pt>
                <c:pt idx="1946" formatCode="General">
                  <c:v>39.481400000000001</c:v>
                </c:pt>
                <c:pt idx="1947" formatCode="General">
                  <c:v>39.481400000000001</c:v>
                </c:pt>
                <c:pt idx="1948" formatCode="General">
                  <c:v>39.481499999999997</c:v>
                </c:pt>
                <c:pt idx="1949" formatCode="General">
                  <c:v>39.4816</c:v>
                </c:pt>
                <c:pt idx="1950" formatCode="General">
                  <c:v>39.4816</c:v>
                </c:pt>
                <c:pt idx="1951" formatCode="General">
                  <c:v>39.481699999999996</c:v>
                </c:pt>
                <c:pt idx="1952" formatCode="General">
                  <c:v>39.4818</c:v>
                </c:pt>
                <c:pt idx="1953" formatCode="General">
                  <c:v>39.4818</c:v>
                </c:pt>
                <c:pt idx="1954" formatCode="General">
                  <c:v>39.481900000000003</c:v>
                </c:pt>
                <c:pt idx="1955" formatCode="General">
                  <c:v>39.481900000000003</c:v>
                </c:pt>
                <c:pt idx="1956" formatCode="General">
                  <c:v>39.481999999999999</c:v>
                </c:pt>
                <c:pt idx="1957" formatCode="General">
                  <c:v>39.482100000000003</c:v>
                </c:pt>
                <c:pt idx="1958" formatCode="General">
                  <c:v>39.482100000000003</c:v>
                </c:pt>
                <c:pt idx="1959" formatCode="General">
                  <c:v>39.482199999999999</c:v>
                </c:pt>
                <c:pt idx="1960" formatCode="General">
                  <c:v>39.482199999999999</c:v>
                </c:pt>
                <c:pt idx="1961" formatCode="General">
                  <c:v>39.482300000000002</c:v>
                </c:pt>
                <c:pt idx="1962" formatCode="General">
                  <c:v>39.482399999999998</c:v>
                </c:pt>
                <c:pt idx="1963" formatCode="General">
                  <c:v>39.482399999999998</c:v>
                </c:pt>
                <c:pt idx="1964" formatCode="General">
                  <c:v>39.482500000000002</c:v>
                </c:pt>
                <c:pt idx="1965" formatCode="General">
                  <c:v>39.482500000000002</c:v>
                </c:pt>
                <c:pt idx="1966" formatCode="General">
                  <c:v>39.482599999999998</c:v>
                </c:pt>
                <c:pt idx="1967" formatCode="General">
                  <c:v>39.482599999999998</c:v>
                </c:pt>
                <c:pt idx="1968" formatCode="General">
                  <c:v>39.482700000000001</c:v>
                </c:pt>
                <c:pt idx="1969" formatCode="General">
                  <c:v>39.482700000000001</c:v>
                </c:pt>
                <c:pt idx="1970" formatCode="General">
                  <c:v>39.482799999999997</c:v>
                </c:pt>
                <c:pt idx="1971" formatCode="General">
                  <c:v>39.482900000000001</c:v>
                </c:pt>
                <c:pt idx="1972" formatCode="General">
                  <c:v>39.482900000000001</c:v>
                </c:pt>
                <c:pt idx="1973" formatCode="General">
                  <c:v>39.482999999999997</c:v>
                </c:pt>
                <c:pt idx="1974" formatCode="General">
                  <c:v>39.482999999999997</c:v>
                </c:pt>
                <c:pt idx="1975" formatCode="General">
                  <c:v>39.4831</c:v>
                </c:pt>
                <c:pt idx="1976" formatCode="General">
                  <c:v>39.4831</c:v>
                </c:pt>
                <c:pt idx="1977" formatCode="General">
                  <c:v>39.483199999999997</c:v>
                </c:pt>
                <c:pt idx="1978" formatCode="General">
                  <c:v>39.483199999999997</c:v>
                </c:pt>
                <c:pt idx="1979" formatCode="General">
                  <c:v>39.4833</c:v>
                </c:pt>
                <c:pt idx="1980" formatCode="General">
                  <c:v>39.4833</c:v>
                </c:pt>
                <c:pt idx="1981" formatCode="General">
                  <c:v>39.483400000000003</c:v>
                </c:pt>
                <c:pt idx="1982" formatCode="General">
                  <c:v>39.483400000000003</c:v>
                </c:pt>
                <c:pt idx="1983" formatCode="General">
                  <c:v>39.483499999999999</c:v>
                </c:pt>
                <c:pt idx="1984" formatCode="General">
                  <c:v>39.483499999999999</c:v>
                </c:pt>
                <c:pt idx="1985" formatCode="General">
                  <c:v>39.483600000000003</c:v>
                </c:pt>
                <c:pt idx="1986" formatCode="General">
                  <c:v>39.483600000000003</c:v>
                </c:pt>
                <c:pt idx="1987" formatCode="General">
                  <c:v>39.483600000000003</c:v>
                </c:pt>
                <c:pt idx="1988" formatCode="General">
                  <c:v>39.483699999999999</c:v>
                </c:pt>
                <c:pt idx="1989" formatCode="General">
                  <c:v>39.483699999999999</c:v>
                </c:pt>
                <c:pt idx="1990" formatCode="General">
                  <c:v>39.483800000000002</c:v>
                </c:pt>
                <c:pt idx="1991" formatCode="General">
                  <c:v>39.483800000000002</c:v>
                </c:pt>
                <c:pt idx="1992" formatCode="General">
                  <c:v>39.483899999999998</c:v>
                </c:pt>
                <c:pt idx="1993" formatCode="General">
                  <c:v>39.483899999999998</c:v>
                </c:pt>
                <c:pt idx="1994" formatCode="General">
                  <c:v>39.484000000000002</c:v>
                </c:pt>
                <c:pt idx="1995" formatCode="General">
                  <c:v>39.484000000000002</c:v>
                </c:pt>
                <c:pt idx="1996" formatCode="General">
                  <c:v>39.484000000000002</c:v>
                </c:pt>
                <c:pt idx="1997" formatCode="General">
                  <c:v>39.484099999999998</c:v>
                </c:pt>
                <c:pt idx="1998" formatCode="General">
                  <c:v>39.484099999999998</c:v>
                </c:pt>
                <c:pt idx="1999" formatCode="General">
                  <c:v>39.484200000000001</c:v>
                </c:pt>
                <c:pt idx="2000" formatCode="General">
                  <c:v>39.484200000000001</c:v>
                </c:pt>
                <c:pt idx="2001" formatCode="General">
                  <c:v>39.484299999999998</c:v>
                </c:pt>
                <c:pt idx="2002" formatCode="General">
                  <c:v>39.484299999999998</c:v>
                </c:pt>
                <c:pt idx="2003" formatCode="General">
                  <c:v>39.484299999999998</c:v>
                </c:pt>
                <c:pt idx="2004" formatCode="General">
                  <c:v>39.484400000000001</c:v>
                </c:pt>
                <c:pt idx="2005" formatCode="General">
                  <c:v>39.484400000000001</c:v>
                </c:pt>
                <c:pt idx="2006" formatCode="General">
                  <c:v>39.484499999999997</c:v>
                </c:pt>
                <c:pt idx="2007" formatCode="General">
                  <c:v>39.484499999999997</c:v>
                </c:pt>
                <c:pt idx="2008" formatCode="General">
                  <c:v>39.484499999999997</c:v>
                </c:pt>
                <c:pt idx="2009" formatCode="General">
                  <c:v>39.4846</c:v>
                </c:pt>
                <c:pt idx="2010" formatCode="General">
                  <c:v>39.4846</c:v>
                </c:pt>
                <c:pt idx="2011" formatCode="General">
                  <c:v>39.4846</c:v>
                </c:pt>
                <c:pt idx="2012" formatCode="General">
                  <c:v>39.484699999999997</c:v>
                </c:pt>
                <c:pt idx="2013" formatCode="General">
                  <c:v>39.484699999999997</c:v>
                </c:pt>
                <c:pt idx="2014" formatCode="General">
                  <c:v>39.4848</c:v>
                </c:pt>
                <c:pt idx="2015" formatCode="General">
                  <c:v>39.4848</c:v>
                </c:pt>
                <c:pt idx="2016" formatCode="General">
                  <c:v>39.4848</c:v>
                </c:pt>
                <c:pt idx="2017" formatCode="General">
                  <c:v>39.484900000000003</c:v>
                </c:pt>
                <c:pt idx="2018" formatCode="General">
                  <c:v>39.484900000000003</c:v>
                </c:pt>
                <c:pt idx="2019" formatCode="General">
                  <c:v>39.484900000000003</c:v>
                </c:pt>
                <c:pt idx="2020" formatCode="General">
                  <c:v>39.484999999999999</c:v>
                </c:pt>
                <c:pt idx="2021" formatCode="General">
                  <c:v>39.484999999999999</c:v>
                </c:pt>
                <c:pt idx="2022" formatCode="General">
                  <c:v>39.485100000000003</c:v>
                </c:pt>
                <c:pt idx="2023" formatCode="General">
                  <c:v>39.485100000000003</c:v>
                </c:pt>
                <c:pt idx="2024" formatCode="General">
                  <c:v>39.485100000000003</c:v>
                </c:pt>
                <c:pt idx="2025" formatCode="General">
                  <c:v>39.485199999999999</c:v>
                </c:pt>
                <c:pt idx="2026" formatCode="General">
                  <c:v>39.485199999999999</c:v>
                </c:pt>
                <c:pt idx="2027" formatCode="General">
                  <c:v>39.485199999999999</c:v>
                </c:pt>
                <c:pt idx="2028" formatCode="General">
                  <c:v>39.485300000000002</c:v>
                </c:pt>
                <c:pt idx="2029" formatCode="General">
                  <c:v>39.485300000000002</c:v>
                </c:pt>
                <c:pt idx="2030" formatCode="General">
                  <c:v>39.485300000000002</c:v>
                </c:pt>
                <c:pt idx="2031" formatCode="General">
                  <c:v>39.485399999999998</c:v>
                </c:pt>
                <c:pt idx="2032" formatCode="General">
                  <c:v>39.485399999999998</c:v>
                </c:pt>
                <c:pt idx="2033" formatCode="General">
                  <c:v>39.485399999999998</c:v>
                </c:pt>
                <c:pt idx="2034" formatCode="General">
                  <c:v>39.485500000000002</c:v>
                </c:pt>
                <c:pt idx="2035" formatCode="General">
                  <c:v>39.485500000000002</c:v>
                </c:pt>
                <c:pt idx="2036" formatCode="General">
                  <c:v>39.485500000000002</c:v>
                </c:pt>
                <c:pt idx="2037" formatCode="General">
                  <c:v>39.485599999999998</c:v>
                </c:pt>
                <c:pt idx="2038" formatCode="General">
                  <c:v>39.485599999999998</c:v>
                </c:pt>
                <c:pt idx="2039" formatCode="General">
                  <c:v>39.485599999999998</c:v>
                </c:pt>
                <c:pt idx="2040" formatCode="General">
                  <c:v>39.485599999999998</c:v>
                </c:pt>
                <c:pt idx="2041" formatCode="General">
                  <c:v>39.485700000000001</c:v>
                </c:pt>
                <c:pt idx="2042" formatCode="General">
                  <c:v>39.485700000000001</c:v>
                </c:pt>
                <c:pt idx="2043" formatCode="General">
                  <c:v>39.485700000000001</c:v>
                </c:pt>
                <c:pt idx="2044" formatCode="General">
                  <c:v>39.485799999999998</c:v>
                </c:pt>
                <c:pt idx="2045" formatCode="General">
                  <c:v>39.485799999999998</c:v>
                </c:pt>
                <c:pt idx="2046" formatCode="General">
                  <c:v>39.485799999999998</c:v>
                </c:pt>
                <c:pt idx="2047" formatCode="General">
                  <c:v>39.485900000000001</c:v>
                </c:pt>
                <c:pt idx="2048" formatCode="General">
                  <c:v>39.485900000000001</c:v>
                </c:pt>
                <c:pt idx="2049" formatCode="General">
                  <c:v>39.485900000000001</c:v>
                </c:pt>
                <c:pt idx="2050" formatCode="General">
                  <c:v>39.485999999999997</c:v>
                </c:pt>
                <c:pt idx="2051" formatCode="General">
                  <c:v>39.485999999999997</c:v>
                </c:pt>
                <c:pt idx="2052" formatCode="General">
                  <c:v>39.485999999999997</c:v>
                </c:pt>
                <c:pt idx="2053" formatCode="General">
                  <c:v>39.485999999999997</c:v>
                </c:pt>
                <c:pt idx="2054" formatCode="General">
                  <c:v>39.4861</c:v>
                </c:pt>
                <c:pt idx="2055" formatCode="General">
                  <c:v>39.4861</c:v>
                </c:pt>
                <c:pt idx="2056" formatCode="General">
                  <c:v>39.4861</c:v>
                </c:pt>
                <c:pt idx="2057" formatCode="General">
                  <c:v>39.4861</c:v>
                </c:pt>
                <c:pt idx="2058" formatCode="General">
                  <c:v>39.486199999999997</c:v>
                </c:pt>
                <c:pt idx="2059" formatCode="General">
                  <c:v>39.486199999999997</c:v>
                </c:pt>
                <c:pt idx="2060" formatCode="General">
                  <c:v>39.486199999999997</c:v>
                </c:pt>
                <c:pt idx="2061" formatCode="General">
                  <c:v>39.4863</c:v>
                </c:pt>
                <c:pt idx="2062" formatCode="General">
                  <c:v>39.4863</c:v>
                </c:pt>
                <c:pt idx="2063" formatCode="General">
                  <c:v>39.4863</c:v>
                </c:pt>
                <c:pt idx="2064" formatCode="General">
                  <c:v>39.4863</c:v>
                </c:pt>
                <c:pt idx="2065" formatCode="General">
                  <c:v>39.486400000000003</c:v>
                </c:pt>
                <c:pt idx="2066" formatCode="General">
                  <c:v>39.486400000000003</c:v>
                </c:pt>
                <c:pt idx="2067" formatCode="General">
                  <c:v>39.486400000000003</c:v>
                </c:pt>
                <c:pt idx="2068" formatCode="General">
                  <c:v>39.486400000000003</c:v>
                </c:pt>
                <c:pt idx="2069" formatCode="General">
                  <c:v>39.486499999999999</c:v>
                </c:pt>
                <c:pt idx="2070" formatCode="General">
                  <c:v>39.486499999999999</c:v>
                </c:pt>
                <c:pt idx="2071" formatCode="General">
                  <c:v>39.486499999999999</c:v>
                </c:pt>
                <c:pt idx="2072" formatCode="General">
                  <c:v>39.486499999999999</c:v>
                </c:pt>
                <c:pt idx="2073" formatCode="General">
                  <c:v>39.486600000000003</c:v>
                </c:pt>
                <c:pt idx="2074" formatCode="General">
                  <c:v>39.486600000000003</c:v>
                </c:pt>
                <c:pt idx="2075" formatCode="General">
                  <c:v>39.486600000000003</c:v>
                </c:pt>
                <c:pt idx="2076" formatCode="General">
                  <c:v>39.486600000000003</c:v>
                </c:pt>
                <c:pt idx="2077" formatCode="General">
                  <c:v>39.486699999999999</c:v>
                </c:pt>
                <c:pt idx="2078" formatCode="General">
                  <c:v>39.486699999999999</c:v>
                </c:pt>
                <c:pt idx="2079" formatCode="General">
                  <c:v>39.486699999999999</c:v>
                </c:pt>
                <c:pt idx="2080" formatCode="General">
                  <c:v>39.486699999999999</c:v>
                </c:pt>
                <c:pt idx="2081" formatCode="General">
                  <c:v>39.486800000000002</c:v>
                </c:pt>
                <c:pt idx="2082" formatCode="General">
                  <c:v>39.486800000000002</c:v>
                </c:pt>
                <c:pt idx="2083" formatCode="General">
                  <c:v>39.486800000000002</c:v>
                </c:pt>
                <c:pt idx="2084" formatCode="General">
                  <c:v>39.486800000000002</c:v>
                </c:pt>
                <c:pt idx="2085" formatCode="General">
                  <c:v>39.486899999999999</c:v>
                </c:pt>
                <c:pt idx="2086" formatCode="General">
                  <c:v>39.486899999999999</c:v>
                </c:pt>
                <c:pt idx="2087" formatCode="General">
                  <c:v>39.486899999999999</c:v>
                </c:pt>
                <c:pt idx="2088" formatCode="General">
                  <c:v>39.486899999999999</c:v>
                </c:pt>
                <c:pt idx="2089" formatCode="General">
                  <c:v>39.486899999999999</c:v>
                </c:pt>
                <c:pt idx="2090" formatCode="General">
                  <c:v>39.487000000000002</c:v>
                </c:pt>
                <c:pt idx="2091" formatCode="General">
                  <c:v>39.487000000000002</c:v>
                </c:pt>
                <c:pt idx="2092" formatCode="General">
                  <c:v>39.487000000000002</c:v>
                </c:pt>
                <c:pt idx="2093" formatCode="General">
                  <c:v>39.487000000000002</c:v>
                </c:pt>
                <c:pt idx="2094" formatCode="General">
                  <c:v>39.487000000000002</c:v>
                </c:pt>
                <c:pt idx="2095" formatCode="General">
                  <c:v>39.487099999999998</c:v>
                </c:pt>
                <c:pt idx="2096" formatCode="General">
                  <c:v>39.487099999999998</c:v>
                </c:pt>
                <c:pt idx="2097" formatCode="General">
                  <c:v>39.487099999999998</c:v>
                </c:pt>
                <c:pt idx="2098" formatCode="General">
                  <c:v>39.487099999999998</c:v>
                </c:pt>
                <c:pt idx="2099" formatCode="General">
                  <c:v>39.487200000000001</c:v>
                </c:pt>
                <c:pt idx="2100" formatCode="General">
                  <c:v>39.487200000000001</c:v>
                </c:pt>
                <c:pt idx="2101" formatCode="General">
                  <c:v>39.487200000000001</c:v>
                </c:pt>
                <c:pt idx="2102" formatCode="General">
                  <c:v>39.487200000000001</c:v>
                </c:pt>
                <c:pt idx="2103" formatCode="General">
                  <c:v>39.487200000000001</c:v>
                </c:pt>
                <c:pt idx="2104" formatCode="General">
                  <c:v>39.487299999999998</c:v>
                </c:pt>
                <c:pt idx="2105" formatCode="General">
                  <c:v>39.487299999999998</c:v>
                </c:pt>
                <c:pt idx="2106" formatCode="General">
                  <c:v>39.487299999999998</c:v>
                </c:pt>
                <c:pt idx="2107" formatCode="General">
                  <c:v>39.487299999999998</c:v>
                </c:pt>
                <c:pt idx="2108" formatCode="General">
                  <c:v>39.487299999999998</c:v>
                </c:pt>
                <c:pt idx="2109" formatCode="General">
                  <c:v>39.487400000000001</c:v>
                </c:pt>
                <c:pt idx="2110" formatCode="General">
                  <c:v>39.487400000000001</c:v>
                </c:pt>
                <c:pt idx="2111" formatCode="General">
                  <c:v>39.487400000000001</c:v>
                </c:pt>
                <c:pt idx="2112" formatCode="General">
                  <c:v>39.487400000000001</c:v>
                </c:pt>
                <c:pt idx="2113" formatCode="General">
                  <c:v>39.487400000000001</c:v>
                </c:pt>
                <c:pt idx="2114" formatCode="General">
                  <c:v>39.487499999999997</c:v>
                </c:pt>
                <c:pt idx="2115" formatCode="General">
                  <c:v>39.487499999999997</c:v>
                </c:pt>
                <c:pt idx="2116" formatCode="General">
                  <c:v>39.487499999999997</c:v>
                </c:pt>
                <c:pt idx="2117" formatCode="General">
                  <c:v>39.487499999999997</c:v>
                </c:pt>
                <c:pt idx="2118" formatCode="General">
                  <c:v>39.487499999999997</c:v>
                </c:pt>
                <c:pt idx="2119" formatCode="General">
                  <c:v>39.4876</c:v>
                </c:pt>
                <c:pt idx="2120" formatCode="General">
                  <c:v>39.4876</c:v>
                </c:pt>
                <c:pt idx="2121" formatCode="General">
                  <c:v>39.4876</c:v>
                </c:pt>
              </c:numCache>
            </c:numRef>
          </c:yVal>
        </c:ser>
        <c:ser>
          <c:idx val="8"/>
          <c:order val="8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stars_m!$N$2:$N$2123</c:f>
              <c:numCache>
                <c:formatCode>0.00E+00</c:formatCode>
                <c:ptCount val="2122"/>
                <c:pt idx="0">
                  <c:v>0</c:v>
                </c:pt>
                <c:pt idx="1">
                  <c:v>1.0000000000000001E-5</c:v>
                </c:pt>
                <c:pt idx="2">
                  <c:v>1.2999999999999999E-5</c:v>
                </c:pt>
                <c:pt idx="3">
                  <c:v>1.8E-5</c:v>
                </c:pt>
                <c:pt idx="4">
                  <c:v>2.5000000000000001E-5</c:v>
                </c:pt>
                <c:pt idx="5">
                  <c:v>2.6999999999999999E-5</c:v>
                </c:pt>
                <c:pt idx="6">
                  <c:v>2.6999999999999999E-5</c:v>
                </c:pt>
                <c:pt idx="7">
                  <c:v>2.8E-5</c:v>
                </c:pt>
                <c:pt idx="8">
                  <c:v>2.9E-5</c:v>
                </c:pt>
                <c:pt idx="9">
                  <c:v>3.1000000000000001E-5</c:v>
                </c:pt>
                <c:pt idx="10">
                  <c:v>3.4999999999999997E-5</c:v>
                </c:pt>
                <c:pt idx="11">
                  <c:v>4.3000000000000002E-5</c:v>
                </c:pt>
                <c:pt idx="12">
                  <c:v>5.3000000000000001E-5</c:v>
                </c:pt>
                <c:pt idx="13">
                  <c:v>6.8999999999999997E-5</c:v>
                </c:pt>
                <c:pt idx="14">
                  <c:v>7.2999999999999999E-5</c:v>
                </c:pt>
                <c:pt idx="15">
                  <c:v>7.7000000000000001E-5</c:v>
                </c:pt>
                <c:pt idx="16">
                  <c:v>7.7999999999999999E-5</c:v>
                </c:pt>
                <c:pt idx="17">
                  <c:v>7.7999999999999999E-5</c:v>
                </c:pt>
                <c:pt idx="18">
                  <c:v>8.0000000000000007E-5</c:v>
                </c:pt>
                <c:pt idx="19">
                  <c:v>8.3999999999999995E-5</c:v>
                </c:pt>
                <c:pt idx="20">
                  <c:v>9.2999999999999997E-5</c:v>
                </c:pt>
                <c:pt idx="21">
                  <c:v>1.1E-4</c:v>
                </c:pt>
                <c:pt idx="22">
                  <c:v>1.3999999999999999E-4</c:v>
                </c:pt>
                <c:pt idx="23">
                  <c:v>1.64E-4</c:v>
                </c:pt>
                <c:pt idx="24">
                  <c:v>1.7200000000000001E-4</c:v>
                </c:pt>
                <c:pt idx="25">
                  <c:v>1.74E-4</c:v>
                </c:pt>
                <c:pt idx="26">
                  <c:v>1.75E-4</c:v>
                </c:pt>
                <c:pt idx="27">
                  <c:v>1.7699999999999999E-4</c:v>
                </c:pt>
                <c:pt idx="28">
                  <c:v>1.83E-4</c:v>
                </c:pt>
                <c:pt idx="29">
                  <c:v>1.94E-4</c:v>
                </c:pt>
                <c:pt idx="30">
                  <c:v>2.1699999999999999E-4</c:v>
                </c:pt>
                <c:pt idx="31">
                  <c:v>2.61E-4</c:v>
                </c:pt>
                <c:pt idx="32">
                  <c:v>2.7399999999999999E-4</c:v>
                </c:pt>
                <c:pt idx="33">
                  <c:v>2.8600000000000001E-4</c:v>
                </c:pt>
                <c:pt idx="34">
                  <c:v>2.9100000000000003E-4</c:v>
                </c:pt>
                <c:pt idx="35">
                  <c:v>2.9599999999999998E-4</c:v>
                </c:pt>
                <c:pt idx="36">
                  <c:v>2.9799999999999998E-4</c:v>
                </c:pt>
                <c:pt idx="37">
                  <c:v>3.0200000000000002E-4</c:v>
                </c:pt>
                <c:pt idx="38">
                  <c:v>3.0299999999999999E-4</c:v>
                </c:pt>
                <c:pt idx="39">
                  <c:v>3.0499999999999999E-4</c:v>
                </c:pt>
                <c:pt idx="40">
                  <c:v>3.0699999999999998E-4</c:v>
                </c:pt>
                <c:pt idx="41">
                  <c:v>3.1E-4</c:v>
                </c:pt>
                <c:pt idx="42">
                  <c:v>3.1199999999999999E-4</c:v>
                </c:pt>
                <c:pt idx="43">
                  <c:v>3.1399999999999999E-4</c:v>
                </c:pt>
                <c:pt idx="44">
                  <c:v>3.1599999999999998E-4</c:v>
                </c:pt>
                <c:pt idx="45">
                  <c:v>3.2200000000000002E-4</c:v>
                </c:pt>
                <c:pt idx="46">
                  <c:v>3.3399999999999999E-4</c:v>
                </c:pt>
                <c:pt idx="47">
                  <c:v>3.6200000000000002E-4</c:v>
                </c:pt>
                <c:pt idx="48">
                  <c:v>4.1599999999999997E-4</c:v>
                </c:pt>
                <c:pt idx="49">
                  <c:v>4.3199999999999998E-4</c:v>
                </c:pt>
                <c:pt idx="50">
                  <c:v>4.4799999999999999E-4</c:v>
                </c:pt>
                <c:pt idx="51">
                  <c:v>4.5399999999999998E-4</c:v>
                </c:pt>
                <c:pt idx="52">
                  <c:v>4.6000000000000001E-4</c:v>
                </c:pt>
                <c:pt idx="53">
                  <c:v>4.6299999999999998E-4</c:v>
                </c:pt>
                <c:pt idx="54">
                  <c:v>4.66E-4</c:v>
                </c:pt>
                <c:pt idx="55">
                  <c:v>4.6900000000000002E-4</c:v>
                </c:pt>
                <c:pt idx="56">
                  <c:v>4.7199999999999998E-4</c:v>
                </c:pt>
                <c:pt idx="57">
                  <c:v>4.7399999999999997E-4</c:v>
                </c:pt>
                <c:pt idx="58">
                  <c:v>4.7699999999999999E-4</c:v>
                </c:pt>
                <c:pt idx="59">
                  <c:v>4.8099999999999998E-4</c:v>
                </c:pt>
                <c:pt idx="60">
                  <c:v>4.8200000000000001E-4</c:v>
                </c:pt>
                <c:pt idx="61">
                  <c:v>4.8500000000000003E-4</c:v>
                </c:pt>
                <c:pt idx="62">
                  <c:v>4.8700000000000002E-4</c:v>
                </c:pt>
                <c:pt idx="63">
                  <c:v>4.8999999999999998E-4</c:v>
                </c:pt>
                <c:pt idx="64">
                  <c:v>4.9600000000000002E-4</c:v>
                </c:pt>
                <c:pt idx="65">
                  <c:v>5.1099999999999995E-4</c:v>
                </c:pt>
                <c:pt idx="66">
                  <c:v>5.4500000000000002E-4</c:v>
                </c:pt>
                <c:pt idx="67">
                  <c:v>6.1200000000000002E-4</c:v>
                </c:pt>
                <c:pt idx="68">
                  <c:v>6.3199999999999997E-4</c:v>
                </c:pt>
                <c:pt idx="69">
                  <c:v>6.3900000000000003E-4</c:v>
                </c:pt>
                <c:pt idx="70">
                  <c:v>6.4700000000000001E-4</c:v>
                </c:pt>
                <c:pt idx="71">
                  <c:v>6.5499999999999998E-4</c:v>
                </c:pt>
                <c:pt idx="72">
                  <c:v>6.5899999999999997E-4</c:v>
                </c:pt>
                <c:pt idx="73">
                  <c:v>6.6699999999999995E-4</c:v>
                </c:pt>
                <c:pt idx="74">
                  <c:v>6.69E-4</c:v>
                </c:pt>
                <c:pt idx="75">
                  <c:v>6.7599999999999995E-4</c:v>
                </c:pt>
                <c:pt idx="76">
                  <c:v>6.7900000000000002E-4</c:v>
                </c:pt>
                <c:pt idx="77">
                  <c:v>6.8499999999999995E-4</c:v>
                </c:pt>
                <c:pt idx="78">
                  <c:v>6.87E-4</c:v>
                </c:pt>
                <c:pt idx="79">
                  <c:v>6.9200000000000002E-4</c:v>
                </c:pt>
                <c:pt idx="80">
                  <c:v>6.9800000000000005E-4</c:v>
                </c:pt>
                <c:pt idx="81">
                  <c:v>6.9999999999999999E-4</c:v>
                </c:pt>
                <c:pt idx="82">
                  <c:v>7.0500000000000001E-4</c:v>
                </c:pt>
                <c:pt idx="83">
                  <c:v>7.0699999999999995E-4</c:v>
                </c:pt>
                <c:pt idx="84">
                  <c:v>7.1000000000000002E-4</c:v>
                </c:pt>
                <c:pt idx="85">
                  <c:v>7.1199999999999996E-4</c:v>
                </c:pt>
                <c:pt idx="86">
                  <c:v>7.1500000000000003E-4</c:v>
                </c:pt>
                <c:pt idx="87">
                  <c:v>7.1900000000000002E-4</c:v>
                </c:pt>
                <c:pt idx="88">
                  <c:v>7.2199999999999999E-4</c:v>
                </c:pt>
                <c:pt idx="89">
                  <c:v>7.27E-4</c:v>
                </c:pt>
                <c:pt idx="90">
                  <c:v>7.3200000000000001E-4</c:v>
                </c:pt>
                <c:pt idx="91">
                  <c:v>7.3399999999999995E-4</c:v>
                </c:pt>
                <c:pt idx="92">
                  <c:v>7.3800000000000005E-4</c:v>
                </c:pt>
                <c:pt idx="93">
                  <c:v>7.4299999999999995E-4</c:v>
                </c:pt>
                <c:pt idx="94">
                  <c:v>7.45E-4</c:v>
                </c:pt>
                <c:pt idx="95">
                  <c:v>7.4899999999999999E-4</c:v>
                </c:pt>
                <c:pt idx="96">
                  <c:v>7.5299999999999998E-4</c:v>
                </c:pt>
                <c:pt idx="97">
                  <c:v>7.5900000000000002E-4</c:v>
                </c:pt>
                <c:pt idx="98">
                  <c:v>7.6000000000000004E-4</c:v>
                </c:pt>
                <c:pt idx="99">
                  <c:v>7.6400000000000003E-4</c:v>
                </c:pt>
                <c:pt idx="100">
                  <c:v>7.6900000000000004E-4</c:v>
                </c:pt>
                <c:pt idx="101">
                  <c:v>7.7399999999999995E-4</c:v>
                </c:pt>
                <c:pt idx="102">
                  <c:v>7.76E-4</c:v>
                </c:pt>
                <c:pt idx="103">
                  <c:v>7.7999999999999999E-4</c:v>
                </c:pt>
                <c:pt idx="104">
                  <c:v>7.8399999999999997E-4</c:v>
                </c:pt>
                <c:pt idx="105">
                  <c:v>7.8899999999999999E-4</c:v>
                </c:pt>
                <c:pt idx="106">
                  <c:v>7.9100000000000004E-4</c:v>
                </c:pt>
                <c:pt idx="107">
                  <c:v>7.9500000000000003E-4</c:v>
                </c:pt>
                <c:pt idx="108">
                  <c:v>7.9900000000000001E-4</c:v>
                </c:pt>
                <c:pt idx="109">
                  <c:v>8.0099999999999995E-4</c:v>
                </c:pt>
                <c:pt idx="110">
                  <c:v>8.0500000000000005E-4</c:v>
                </c:pt>
                <c:pt idx="111">
                  <c:v>8.0900000000000004E-4</c:v>
                </c:pt>
                <c:pt idx="112">
                  <c:v>8.1099999999999998E-4</c:v>
                </c:pt>
                <c:pt idx="113">
                  <c:v>8.1499999999999997E-4</c:v>
                </c:pt>
                <c:pt idx="114">
                  <c:v>8.2399999999999997E-4</c:v>
                </c:pt>
                <c:pt idx="115">
                  <c:v>8.43E-4</c:v>
                </c:pt>
                <c:pt idx="116">
                  <c:v>8.4999999999999995E-4</c:v>
                </c:pt>
                <c:pt idx="117">
                  <c:v>8.5800000000000004E-4</c:v>
                </c:pt>
                <c:pt idx="118">
                  <c:v>8.6600000000000002E-4</c:v>
                </c:pt>
                <c:pt idx="119">
                  <c:v>8.7600000000000004E-4</c:v>
                </c:pt>
                <c:pt idx="120">
                  <c:v>8.8000000000000003E-4</c:v>
                </c:pt>
                <c:pt idx="121">
                  <c:v>8.8800000000000001E-4</c:v>
                </c:pt>
                <c:pt idx="122">
                  <c:v>8.9800000000000004E-4</c:v>
                </c:pt>
                <c:pt idx="123">
                  <c:v>9.0200000000000002E-4</c:v>
                </c:pt>
                <c:pt idx="124">
                  <c:v>9.1E-4</c:v>
                </c:pt>
                <c:pt idx="125">
                  <c:v>9.1299999999999997E-4</c:v>
                </c:pt>
                <c:pt idx="126">
                  <c:v>9.2000000000000003E-4</c:v>
                </c:pt>
                <c:pt idx="127">
                  <c:v>9.2299999999999999E-4</c:v>
                </c:pt>
                <c:pt idx="128">
                  <c:v>9.2900000000000003E-4</c:v>
                </c:pt>
                <c:pt idx="129">
                  <c:v>9.3599999999999998E-4</c:v>
                </c:pt>
                <c:pt idx="130">
                  <c:v>9.3899999999999995E-4</c:v>
                </c:pt>
                <c:pt idx="131">
                  <c:v>9.4499999999999998E-4</c:v>
                </c:pt>
                <c:pt idx="132">
                  <c:v>9.4700000000000003E-4</c:v>
                </c:pt>
                <c:pt idx="133">
                  <c:v>9.5299999999999996E-4</c:v>
                </c:pt>
                <c:pt idx="134">
                  <c:v>9.59E-4</c:v>
                </c:pt>
                <c:pt idx="135">
                  <c:v>9.6199999999999996E-4</c:v>
                </c:pt>
                <c:pt idx="136">
                  <c:v>9.6699999999999998E-4</c:v>
                </c:pt>
                <c:pt idx="137">
                  <c:v>9.7400000000000004E-4</c:v>
                </c:pt>
                <c:pt idx="138">
                  <c:v>9.7599999999999998E-4</c:v>
                </c:pt>
                <c:pt idx="139">
                  <c:v>9.8200000000000002E-4</c:v>
                </c:pt>
                <c:pt idx="140">
                  <c:v>9.8900000000000008E-4</c:v>
                </c:pt>
                <c:pt idx="141">
                  <c:v>9.9099999999999991E-4</c:v>
                </c:pt>
                <c:pt idx="142">
                  <c:v>9.9400000000000009E-4</c:v>
                </c:pt>
                <c:pt idx="143">
                  <c:v>9.9700000000000006E-4</c:v>
                </c:pt>
                <c:pt idx="144">
                  <c:v>1E-3</c:v>
                </c:pt>
                <c:pt idx="145" formatCode="General">
                  <c:v>1.005E-3</c:v>
                </c:pt>
                <c:pt idx="146" formatCode="General">
                  <c:v>1.01E-3</c:v>
                </c:pt>
                <c:pt idx="147" formatCode="General">
                  <c:v>1.016E-3</c:v>
                </c:pt>
                <c:pt idx="148" formatCode="General">
                  <c:v>1.018E-3</c:v>
                </c:pt>
                <c:pt idx="149" formatCode="General">
                  <c:v>1.023E-3</c:v>
                </c:pt>
                <c:pt idx="150" formatCode="General">
                  <c:v>1.0280000000000001E-3</c:v>
                </c:pt>
                <c:pt idx="151" formatCode="General">
                  <c:v>1.031E-3</c:v>
                </c:pt>
                <c:pt idx="152" formatCode="General">
                  <c:v>1.036E-3</c:v>
                </c:pt>
                <c:pt idx="153" formatCode="General">
                  <c:v>1.0380000000000001E-3</c:v>
                </c:pt>
                <c:pt idx="154" formatCode="General">
                  <c:v>1.042E-3</c:v>
                </c:pt>
                <c:pt idx="155" formatCode="General">
                  <c:v>1.047E-3</c:v>
                </c:pt>
                <c:pt idx="156" formatCode="General">
                  <c:v>1.049E-3</c:v>
                </c:pt>
                <c:pt idx="157" formatCode="General">
                  <c:v>1.054E-3</c:v>
                </c:pt>
                <c:pt idx="158" formatCode="General">
                  <c:v>1.0560000000000001E-3</c:v>
                </c:pt>
                <c:pt idx="159" formatCode="General">
                  <c:v>1.06E-3</c:v>
                </c:pt>
                <c:pt idx="160" formatCode="General">
                  <c:v>1.0640000000000001E-3</c:v>
                </c:pt>
                <c:pt idx="161" formatCode="General">
                  <c:v>1.07E-3</c:v>
                </c:pt>
                <c:pt idx="162" formatCode="General">
                  <c:v>1.072E-3</c:v>
                </c:pt>
                <c:pt idx="163" formatCode="General">
                  <c:v>1.077E-3</c:v>
                </c:pt>
                <c:pt idx="164" formatCode="General">
                  <c:v>1.0820000000000001E-3</c:v>
                </c:pt>
                <c:pt idx="165" formatCode="General">
                  <c:v>1.0839999999999999E-3</c:v>
                </c:pt>
                <c:pt idx="166" formatCode="General">
                  <c:v>1.0889999999999999E-3</c:v>
                </c:pt>
                <c:pt idx="167" formatCode="General">
                  <c:v>1.0950000000000001E-3</c:v>
                </c:pt>
                <c:pt idx="168" formatCode="General">
                  <c:v>1.0970000000000001E-3</c:v>
                </c:pt>
                <c:pt idx="169" formatCode="General">
                  <c:v>1.1019999999999999E-3</c:v>
                </c:pt>
                <c:pt idx="170" formatCode="General">
                  <c:v>1.1069999999999999E-3</c:v>
                </c:pt>
                <c:pt idx="171" formatCode="General">
                  <c:v>1.1100000000000001E-3</c:v>
                </c:pt>
                <c:pt idx="172" formatCode="General">
                  <c:v>1.1119999999999999E-3</c:v>
                </c:pt>
                <c:pt idx="173" formatCode="General">
                  <c:v>1.1150000000000001E-3</c:v>
                </c:pt>
                <c:pt idx="174" formatCode="General">
                  <c:v>1.1180000000000001E-3</c:v>
                </c:pt>
                <c:pt idx="175" formatCode="General">
                  <c:v>1.122E-3</c:v>
                </c:pt>
                <c:pt idx="176" formatCode="General">
                  <c:v>1.127E-3</c:v>
                </c:pt>
                <c:pt idx="177" formatCode="General">
                  <c:v>1.1280000000000001E-3</c:v>
                </c:pt>
                <c:pt idx="178" formatCode="General">
                  <c:v>1.1329999999999999E-3</c:v>
                </c:pt>
                <c:pt idx="179" formatCode="General">
                  <c:v>1.142E-3</c:v>
                </c:pt>
                <c:pt idx="180" formatCode="General">
                  <c:v>1.145E-3</c:v>
                </c:pt>
                <c:pt idx="181" formatCode="General">
                  <c:v>1.1529999999999999E-3</c:v>
                </c:pt>
                <c:pt idx="182" formatCode="General">
                  <c:v>1.157E-3</c:v>
                </c:pt>
                <c:pt idx="183" formatCode="General">
                  <c:v>1.1640000000000001E-3</c:v>
                </c:pt>
                <c:pt idx="184" formatCode="General">
                  <c:v>1.1720000000000001E-3</c:v>
                </c:pt>
                <c:pt idx="185" formatCode="General">
                  <c:v>1.175E-3</c:v>
                </c:pt>
                <c:pt idx="186" formatCode="General">
                  <c:v>1.1820000000000001E-3</c:v>
                </c:pt>
                <c:pt idx="187" formatCode="General">
                  <c:v>1.1850000000000001E-3</c:v>
                </c:pt>
                <c:pt idx="188" formatCode="General">
                  <c:v>1.191E-3</c:v>
                </c:pt>
                <c:pt idx="189" formatCode="General">
                  <c:v>1.199E-3</c:v>
                </c:pt>
                <c:pt idx="190" formatCode="General">
                  <c:v>1.201E-3</c:v>
                </c:pt>
                <c:pt idx="191" formatCode="General">
                  <c:v>1.2080000000000001E-3</c:v>
                </c:pt>
                <c:pt idx="192" formatCode="General">
                  <c:v>1.2149999999999999E-3</c:v>
                </c:pt>
                <c:pt idx="193" formatCode="General">
                  <c:v>1.2179999999999999E-3</c:v>
                </c:pt>
                <c:pt idx="194" formatCode="General">
                  <c:v>1.224E-3</c:v>
                </c:pt>
                <c:pt idx="195" formatCode="General">
                  <c:v>1.232E-3</c:v>
                </c:pt>
                <c:pt idx="196" formatCode="General">
                  <c:v>1.235E-3</c:v>
                </c:pt>
                <c:pt idx="197" formatCode="General">
                  <c:v>1.2409999999999999E-3</c:v>
                </c:pt>
                <c:pt idx="198" formatCode="General">
                  <c:v>1.2489999999999999E-3</c:v>
                </c:pt>
                <c:pt idx="199" formatCode="General">
                  <c:v>1.2520000000000001E-3</c:v>
                </c:pt>
                <c:pt idx="200" formatCode="General">
                  <c:v>1.258E-3</c:v>
                </c:pt>
                <c:pt idx="201" formatCode="General">
                  <c:v>1.261E-3</c:v>
                </c:pt>
                <c:pt idx="202" formatCode="General">
                  <c:v>1.2639999999999999E-3</c:v>
                </c:pt>
                <c:pt idx="203" formatCode="General">
                  <c:v>1.271E-3</c:v>
                </c:pt>
                <c:pt idx="204" formatCode="General">
                  <c:v>1.273E-3</c:v>
                </c:pt>
                <c:pt idx="205" formatCode="General">
                  <c:v>1.279E-3</c:v>
                </c:pt>
                <c:pt idx="206" formatCode="General">
                  <c:v>1.281E-3</c:v>
                </c:pt>
                <c:pt idx="207" formatCode="General">
                  <c:v>1.286E-3</c:v>
                </c:pt>
                <c:pt idx="208" formatCode="General">
                  <c:v>1.292E-3</c:v>
                </c:pt>
                <c:pt idx="209" formatCode="General">
                  <c:v>1.294E-3</c:v>
                </c:pt>
                <c:pt idx="210" formatCode="General">
                  <c:v>1.2999999999999999E-3</c:v>
                </c:pt>
                <c:pt idx="211" formatCode="General">
                  <c:v>1.3060000000000001E-3</c:v>
                </c:pt>
                <c:pt idx="212" formatCode="General">
                  <c:v>1.3129999999999999E-3</c:v>
                </c:pt>
                <c:pt idx="213" formatCode="General">
                  <c:v>1.315E-3</c:v>
                </c:pt>
                <c:pt idx="214" formatCode="General">
                  <c:v>1.322E-3</c:v>
                </c:pt>
                <c:pt idx="215" formatCode="General">
                  <c:v>1.3290000000000001E-3</c:v>
                </c:pt>
                <c:pt idx="216" formatCode="General">
                  <c:v>1.3309999999999999E-3</c:v>
                </c:pt>
                <c:pt idx="217" formatCode="General">
                  <c:v>1.338E-3</c:v>
                </c:pt>
                <c:pt idx="218" formatCode="General">
                  <c:v>1.3450000000000001E-3</c:v>
                </c:pt>
                <c:pt idx="219" formatCode="General">
                  <c:v>1.348E-3</c:v>
                </c:pt>
                <c:pt idx="220" formatCode="General">
                  <c:v>1.354E-3</c:v>
                </c:pt>
                <c:pt idx="221" formatCode="General">
                  <c:v>1.356E-3</c:v>
                </c:pt>
                <c:pt idx="222" formatCode="General">
                  <c:v>1.3619999999999999E-3</c:v>
                </c:pt>
                <c:pt idx="223" formatCode="General">
                  <c:v>1.364E-3</c:v>
                </c:pt>
                <c:pt idx="224" formatCode="General">
                  <c:v>1.369E-3</c:v>
                </c:pt>
                <c:pt idx="225" formatCode="General">
                  <c:v>1.3749999999999999E-3</c:v>
                </c:pt>
                <c:pt idx="226" formatCode="General">
                  <c:v>1.377E-3</c:v>
                </c:pt>
                <c:pt idx="227" formatCode="General">
                  <c:v>1.3829999999999999E-3</c:v>
                </c:pt>
                <c:pt idx="228" formatCode="General">
                  <c:v>1.3860000000000001E-3</c:v>
                </c:pt>
                <c:pt idx="229" formatCode="General">
                  <c:v>1.389E-3</c:v>
                </c:pt>
                <c:pt idx="230" formatCode="General">
                  <c:v>1.392E-3</c:v>
                </c:pt>
                <c:pt idx="231" formatCode="General">
                  <c:v>1.397E-3</c:v>
                </c:pt>
                <c:pt idx="232" formatCode="General">
                  <c:v>1.4009999999999999E-3</c:v>
                </c:pt>
                <c:pt idx="233" formatCode="General">
                  <c:v>1.407E-3</c:v>
                </c:pt>
                <c:pt idx="234" formatCode="General">
                  <c:v>1.4090000000000001E-3</c:v>
                </c:pt>
                <c:pt idx="235" formatCode="General">
                  <c:v>1.4139999999999999E-3</c:v>
                </c:pt>
                <c:pt idx="236" formatCode="General">
                  <c:v>1.4159999999999999E-3</c:v>
                </c:pt>
                <c:pt idx="237" formatCode="General">
                  <c:v>1.42E-3</c:v>
                </c:pt>
                <c:pt idx="238" formatCode="General">
                  <c:v>1.4250000000000001E-3</c:v>
                </c:pt>
                <c:pt idx="239" formatCode="General">
                  <c:v>1.431E-3</c:v>
                </c:pt>
                <c:pt idx="240" formatCode="General">
                  <c:v>1.438E-3</c:v>
                </c:pt>
                <c:pt idx="241" formatCode="General">
                  <c:v>1.446E-3</c:v>
                </c:pt>
                <c:pt idx="242" formatCode="General">
                  <c:v>1.454E-3</c:v>
                </c:pt>
                <c:pt idx="243" formatCode="General">
                  <c:v>1.4580000000000001E-3</c:v>
                </c:pt>
                <c:pt idx="244" formatCode="General">
                  <c:v>1.4660000000000001E-3</c:v>
                </c:pt>
                <c:pt idx="245" formatCode="General">
                  <c:v>1.475E-3</c:v>
                </c:pt>
                <c:pt idx="246" formatCode="General">
                  <c:v>1.4779999999999999E-3</c:v>
                </c:pt>
                <c:pt idx="247" formatCode="General">
                  <c:v>1.4859999999999999E-3</c:v>
                </c:pt>
                <c:pt idx="248" formatCode="General">
                  <c:v>1.4890000000000001E-3</c:v>
                </c:pt>
                <c:pt idx="249" formatCode="General">
                  <c:v>1.4920000000000001E-3</c:v>
                </c:pt>
                <c:pt idx="250" formatCode="General">
                  <c:v>1.5E-3</c:v>
                </c:pt>
                <c:pt idx="251" formatCode="General">
                  <c:v>1.503E-3</c:v>
                </c:pt>
                <c:pt idx="252" formatCode="General">
                  <c:v>1.5100000000000001E-3</c:v>
                </c:pt>
                <c:pt idx="253" formatCode="General">
                  <c:v>1.518E-3</c:v>
                </c:pt>
                <c:pt idx="254" formatCode="General">
                  <c:v>1.521E-3</c:v>
                </c:pt>
                <c:pt idx="255" formatCode="General">
                  <c:v>1.5280000000000001E-3</c:v>
                </c:pt>
                <c:pt idx="256" formatCode="General">
                  <c:v>1.536E-3</c:v>
                </c:pt>
                <c:pt idx="257" formatCode="General">
                  <c:v>1.5449999999999999E-3</c:v>
                </c:pt>
                <c:pt idx="258" formatCode="General">
                  <c:v>1.549E-3</c:v>
                </c:pt>
                <c:pt idx="259" formatCode="General">
                  <c:v>1.557E-3</c:v>
                </c:pt>
                <c:pt idx="260" formatCode="General">
                  <c:v>1.5659999999999999E-3</c:v>
                </c:pt>
                <c:pt idx="261" formatCode="General">
                  <c:v>1.57E-3</c:v>
                </c:pt>
                <c:pt idx="262" formatCode="General">
                  <c:v>1.578E-3</c:v>
                </c:pt>
                <c:pt idx="263" formatCode="General">
                  <c:v>1.5870000000000001E-3</c:v>
                </c:pt>
                <c:pt idx="264" formatCode="General">
                  <c:v>1.591E-3</c:v>
                </c:pt>
                <c:pt idx="265" formatCode="General">
                  <c:v>1.5989999999999999E-3</c:v>
                </c:pt>
                <c:pt idx="266" formatCode="General">
                  <c:v>1.609E-3</c:v>
                </c:pt>
                <c:pt idx="267" formatCode="General">
                  <c:v>1.6119999999999999E-3</c:v>
                </c:pt>
                <c:pt idx="268" formatCode="General">
                  <c:v>1.621E-3</c:v>
                </c:pt>
                <c:pt idx="269" formatCode="General">
                  <c:v>1.6299999999999999E-3</c:v>
                </c:pt>
                <c:pt idx="270" formatCode="General">
                  <c:v>1.634E-3</c:v>
                </c:pt>
                <c:pt idx="271" formatCode="General">
                  <c:v>1.6379999999999999E-3</c:v>
                </c:pt>
                <c:pt idx="272" formatCode="General">
                  <c:v>1.6429999999999999E-3</c:v>
                </c:pt>
                <c:pt idx="273" formatCode="General">
                  <c:v>1.6490000000000001E-3</c:v>
                </c:pt>
                <c:pt idx="274" formatCode="General">
                  <c:v>1.655E-3</c:v>
                </c:pt>
                <c:pt idx="275" formatCode="General">
                  <c:v>1.658E-3</c:v>
                </c:pt>
                <c:pt idx="276" formatCode="General">
                  <c:v>1.663E-3</c:v>
                </c:pt>
                <c:pt idx="277" formatCode="General">
                  <c:v>1.67E-3</c:v>
                </c:pt>
                <c:pt idx="278" formatCode="General">
                  <c:v>1.673E-3</c:v>
                </c:pt>
                <c:pt idx="279" formatCode="General">
                  <c:v>1.6789999999999999E-3</c:v>
                </c:pt>
                <c:pt idx="280" formatCode="General">
                  <c:v>1.686E-3</c:v>
                </c:pt>
                <c:pt idx="281" formatCode="General">
                  <c:v>1.688E-3</c:v>
                </c:pt>
                <c:pt idx="282" formatCode="General">
                  <c:v>1.694E-3</c:v>
                </c:pt>
                <c:pt idx="283" formatCode="General">
                  <c:v>1.701E-3</c:v>
                </c:pt>
                <c:pt idx="284" formatCode="General">
                  <c:v>1.704E-3</c:v>
                </c:pt>
                <c:pt idx="285" formatCode="General">
                  <c:v>1.7099999999999999E-3</c:v>
                </c:pt>
                <c:pt idx="286" formatCode="General">
                  <c:v>1.7179999999999999E-3</c:v>
                </c:pt>
                <c:pt idx="287" formatCode="General">
                  <c:v>1.7210000000000001E-3</c:v>
                </c:pt>
                <c:pt idx="288" formatCode="General">
                  <c:v>1.727E-3</c:v>
                </c:pt>
                <c:pt idx="289" formatCode="General">
                  <c:v>1.7290000000000001E-3</c:v>
                </c:pt>
                <c:pt idx="290" formatCode="General">
                  <c:v>1.735E-3</c:v>
                </c:pt>
                <c:pt idx="291" formatCode="General">
                  <c:v>1.7420000000000001E-3</c:v>
                </c:pt>
                <c:pt idx="292" formatCode="General">
                  <c:v>1.7440000000000001E-3</c:v>
                </c:pt>
                <c:pt idx="293" formatCode="General">
                  <c:v>1.75E-3</c:v>
                </c:pt>
                <c:pt idx="294" formatCode="General">
                  <c:v>1.7570000000000001E-3</c:v>
                </c:pt>
                <c:pt idx="295" formatCode="General">
                  <c:v>1.7600000000000001E-3</c:v>
                </c:pt>
                <c:pt idx="296" formatCode="General">
                  <c:v>1.766E-3</c:v>
                </c:pt>
                <c:pt idx="297" formatCode="General">
                  <c:v>1.768E-3</c:v>
                </c:pt>
                <c:pt idx="298" formatCode="General">
                  <c:v>1.7730000000000001E-3</c:v>
                </c:pt>
                <c:pt idx="299" formatCode="General">
                  <c:v>1.779E-3</c:v>
                </c:pt>
                <c:pt idx="300" formatCode="General">
                  <c:v>1.7819999999999999E-3</c:v>
                </c:pt>
                <c:pt idx="301" formatCode="General">
                  <c:v>1.787E-3</c:v>
                </c:pt>
                <c:pt idx="302" formatCode="General">
                  <c:v>1.794E-3</c:v>
                </c:pt>
                <c:pt idx="303" formatCode="General">
                  <c:v>1.7960000000000001E-3</c:v>
                </c:pt>
                <c:pt idx="304" formatCode="General">
                  <c:v>1.802E-3</c:v>
                </c:pt>
                <c:pt idx="305" formatCode="General">
                  <c:v>1.8090000000000001E-3</c:v>
                </c:pt>
                <c:pt idx="306" formatCode="General">
                  <c:v>1.8109999999999999E-3</c:v>
                </c:pt>
                <c:pt idx="307" formatCode="General">
                  <c:v>1.817E-3</c:v>
                </c:pt>
                <c:pt idx="308" formatCode="General">
                  <c:v>1.8190000000000001E-3</c:v>
                </c:pt>
                <c:pt idx="309" formatCode="General">
                  <c:v>1.825E-3</c:v>
                </c:pt>
                <c:pt idx="310" formatCode="General">
                  <c:v>1.83E-3</c:v>
                </c:pt>
                <c:pt idx="311" formatCode="General">
                  <c:v>1.8370000000000001E-3</c:v>
                </c:pt>
                <c:pt idx="312" formatCode="General">
                  <c:v>1.8450000000000001E-3</c:v>
                </c:pt>
                <c:pt idx="313" formatCode="General">
                  <c:v>1.848E-3</c:v>
                </c:pt>
                <c:pt idx="314" formatCode="General">
                  <c:v>1.8550000000000001E-3</c:v>
                </c:pt>
                <c:pt idx="315" formatCode="General">
                  <c:v>1.864E-3</c:v>
                </c:pt>
                <c:pt idx="316" formatCode="General">
                  <c:v>1.867E-3</c:v>
                </c:pt>
                <c:pt idx="317" formatCode="General">
                  <c:v>1.874E-3</c:v>
                </c:pt>
                <c:pt idx="318" formatCode="General">
                  <c:v>1.882E-3</c:v>
                </c:pt>
                <c:pt idx="319" formatCode="General">
                  <c:v>1.8860000000000001E-3</c:v>
                </c:pt>
                <c:pt idx="320" formatCode="General">
                  <c:v>1.8929999999999999E-3</c:v>
                </c:pt>
                <c:pt idx="321" formatCode="General">
                  <c:v>1.9009999999999999E-3</c:v>
                </c:pt>
                <c:pt idx="322" formatCode="General">
                  <c:v>1.905E-3</c:v>
                </c:pt>
                <c:pt idx="323" formatCode="General">
                  <c:v>1.9120000000000001E-3</c:v>
                </c:pt>
                <c:pt idx="324" formatCode="General">
                  <c:v>1.921E-3</c:v>
                </c:pt>
                <c:pt idx="325" formatCode="General">
                  <c:v>1.9239999999999999E-3</c:v>
                </c:pt>
                <c:pt idx="326" formatCode="General">
                  <c:v>1.928E-3</c:v>
                </c:pt>
                <c:pt idx="327" formatCode="General">
                  <c:v>1.933E-3</c:v>
                </c:pt>
                <c:pt idx="328" formatCode="General">
                  <c:v>1.9380000000000001E-3</c:v>
                </c:pt>
                <c:pt idx="329" formatCode="General">
                  <c:v>1.9400000000000001E-3</c:v>
                </c:pt>
                <c:pt idx="330" formatCode="General">
                  <c:v>1.944E-3</c:v>
                </c:pt>
                <c:pt idx="331" formatCode="General">
                  <c:v>1.9499999999999999E-3</c:v>
                </c:pt>
                <c:pt idx="332" formatCode="General">
                  <c:v>1.9559999999999998E-3</c:v>
                </c:pt>
                <c:pt idx="333" formatCode="General">
                  <c:v>1.9629999999999999E-3</c:v>
                </c:pt>
                <c:pt idx="334" formatCode="General">
                  <c:v>1.9710000000000001E-3</c:v>
                </c:pt>
                <c:pt idx="335" formatCode="General">
                  <c:v>1.9810000000000001E-3</c:v>
                </c:pt>
                <c:pt idx="336" formatCode="General">
                  <c:v>1.9840000000000001E-3</c:v>
                </c:pt>
                <c:pt idx="337" formatCode="General">
                  <c:v>1.9919999999999998E-3</c:v>
                </c:pt>
                <c:pt idx="338" formatCode="General">
                  <c:v>2.0010000000000002E-3</c:v>
                </c:pt>
                <c:pt idx="339" formatCode="General">
                  <c:v>2.0040000000000001E-3</c:v>
                </c:pt>
                <c:pt idx="340" formatCode="General">
                  <c:v>2.0119999999999999E-3</c:v>
                </c:pt>
                <c:pt idx="341" formatCode="General">
                  <c:v>2.0209999999999998E-3</c:v>
                </c:pt>
                <c:pt idx="342" formatCode="General">
                  <c:v>2.0300000000000001E-3</c:v>
                </c:pt>
                <c:pt idx="343" formatCode="General">
                  <c:v>2.0330000000000001E-3</c:v>
                </c:pt>
                <c:pt idx="344" formatCode="General">
                  <c:v>2.0400000000000001E-3</c:v>
                </c:pt>
                <c:pt idx="345" formatCode="General">
                  <c:v>2.049E-3</c:v>
                </c:pt>
                <c:pt idx="346" formatCode="General">
                  <c:v>2.0579999999999999E-3</c:v>
                </c:pt>
                <c:pt idx="347" formatCode="General">
                  <c:v>2.0609999999999999E-3</c:v>
                </c:pt>
                <c:pt idx="348" formatCode="General">
                  <c:v>2.068E-3</c:v>
                </c:pt>
                <c:pt idx="349" formatCode="General">
                  <c:v>2.0760000000000002E-3</c:v>
                </c:pt>
                <c:pt idx="350" formatCode="General">
                  <c:v>2.0790000000000001E-3</c:v>
                </c:pt>
                <c:pt idx="351" formatCode="General">
                  <c:v>2.0860000000000002E-3</c:v>
                </c:pt>
                <c:pt idx="352" formatCode="General">
                  <c:v>2.0939999999999999E-3</c:v>
                </c:pt>
                <c:pt idx="353" formatCode="General">
                  <c:v>2.0969999999999999E-3</c:v>
                </c:pt>
                <c:pt idx="354" formatCode="General">
                  <c:v>2.104E-3</c:v>
                </c:pt>
                <c:pt idx="355" formatCode="General">
                  <c:v>2.111E-3</c:v>
                </c:pt>
                <c:pt idx="356" formatCode="General">
                  <c:v>2.114E-3</c:v>
                </c:pt>
                <c:pt idx="357" formatCode="General">
                  <c:v>2.1210000000000001E-3</c:v>
                </c:pt>
                <c:pt idx="358" formatCode="General">
                  <c:v>2.1289999999999998E-3</c:v>
                </c:pt>
                <c:pt idx="359" formatCode="General">
                  <c:v>2.1310000000000001E-3</c:v>
                </c:pt>
                <c:pt idx="360" formatCode="General">
                  <c:v>2.1380000000000001E-3</c:v>
                </c:pt>
                <c:pt idx="361" formatCode="General">
                  <c:v>2.1459999999999999E-3</c:v>
                </c:pt>
                <c:pt idx="362" formatCode="General">
                  <c:v>2.1540000000000001E-3</c:v>
                </c:pt>
                <c:pt idx="363" formatCode="General">
                  <c:v>2.1640000000000001E-3</c:v>
                </c:pt>
                <c:pt idx="364" formatCode="General">
                  <c:v>2.1749999999999999E-3</c:v>
                </c:pt>
                <c:pt idx="365" formatCode="General">
                  <c:v>2.1789999999999999E-3</c:v>
                </c:pt>
                <c:pt idx="366" formatCode="General">
                  <c:v>2.189E-3</c:v>
                </c:pt>
                <c:pt idx="367" formatCode="General">
                  <c:v>2.2000000000000001E-3</c:v>
                </c:pt>
                <c:pt idx="368" formatCode="General">
                  <c:v>2.2039999999999998E-3</c:v>
                </c:pt>
                <c:pt idx="369" formatCode="General">
                  <c:v>2.2139999999999998E-3</c:v>
                </c:pt>
                <c:pt idx="370" formatCode="General">
                  <c:v>2.225E-3</c:v>
                </c:pt>
                <c:pt idx="371" formatCode="General">
                  <c:v>2.2290000000000001E-3</c:v>
                </c:pt>
                <c:pt idx="372" formatCode="General">
                  <c:v>2.238E-3</c:v>
                </c:pt>
                <c:pt idx="373" formatCode="General">
                  <c:v>2.2490000000000001E-3</c:v>
                </c:pt>
                <c:pt idx="374" formatCode="General">
                  <c:v>2.2529999999999998E-3</c:v>
                </c:pt>
                <c:pt idx="375" formatCode="General">
                  <c:v>2.2629999999999998E-3</c:v>
                </c:pt>
                <c:pt idx="376" formatCode="General">
                  <c:v>2.274E-3</c:v>
                </c:pt>
                <c:pt idx="377" formatCode="General">
                  <c:v>2.2780000000000001E-3</c:v>
                </c:pt>
                <c:pt idx="378" formatCode="General">
                  <c:v>2.2880000000000001E-3</c:v>
                </c:pt>
                <c:pt idx="379" formatCode="General">
                  <c:v>2.2910000000000001E-3</c:v>
                </c:pt>
                <c:pt idx="380" formatCode="General">
                  <c:v>2.3E-3</c:v>
                </c:pt>
                <c:pt idx="381" formatCode="General">
                  <c:v>2.31E-3</c:v>
                </c:pt>
                <c:pt idx="382" formatCode="General">
                  <c:v>2.3140000000000001E-3</c:v>
                </c:pt>
                <c:pt idx="383" formatCode="General">
                  <c:v>2.3180000000000002E-3</c:v>
                </c:pt>
                <c:pt idx="384" formatCode="General">
                  <c:v>2.323E-3</c:v>
                </c:pt>
                <c:pt idx="385" formatCode="General">
                  <c:v>2.3289999999999999E-3</c:v>
                </c:pt>
                <c:pt idx="386" formatCode="General">
                  <c:v>2.3310000000000002E-3</c:v>
                </c:pt>
                <c:pt idx="387" formatCode="General">
                  <c:v>2.336E-3</c:v>
                </c:pt>
                <c:pt idx="388" formatCode="General">
                  <c:v>2.3419999999999999E-3</c:v>
                </c:pt>
                <c:pt idx="389" formatCode="General">
                  <c:v>2.349E-3</c:v>
                </c:pt>
                <c:pt idx="390" formatCode="General">
                  <c:v>2.3570000000000002E-3</c:v>
                </c:pt>
                <c:pt idx="391" formatCode="General">
                  <c:v>2.366E-3</c:v>
                </c:pt>
                <c:pt idx="392" formatCode="General">
                  <c:v>2.3700000000000001E-3</c:v>
                </c:pt>
                <c:pt idx="393" formatCode="General">
                  <c:v>2.3779999999999999E-3</c:v>
                </c:pt>
                <c:pt idx="394" formatCode="General">
                  <c:v>2.3869999999999998E-3</c:v>
                </c:pt>
                <c:pt idx="395" formatCode="General">
                  <c:v>2.3909999999999999E-3</c:v>
                </c:pt>
                <c:pt idx="396" formatCode="General">
                  <c:v>2.3990000000000001E-3</c:v>
                </c:pt>
                <c:pt idx="397" formatCode="General">
                  <c:v>2.4090000000000001E-3</c:v>
                </c:pt>
                <c:pt idx="398" formatCode="General">
                  <c:v>2.4130000000000002E-3</c:v>
                </c:pt>
                <c:pt idx="399" formatCode="General">
                  <c:v>2.421E-3</c:v>
                </c:pt>
                <c:pt idx="400" formatCode="General">
                  <c:v>2.4250000000000001E-3</c:v>
                </c:pt>
                <c:pt idx="401" formatCode="General">
                  <c:v>2.4320000000000001E-3</c:v>
                </c:pt>
                <c:pt idx="402" formatCode="General">
                  <c:v>2.441E-3</c:v>
                </c:pt>
                <c:pt idx="403" formatCode="General">
                  <c:v>2.444E-3</c:v>
                </c:pt>
                <c:pt idx="404" formatCode="General">
                  <c:v>2.4520000000000002E-3</c:v>
                </c:pt>
                <c:pt idx="405" formatCode="General">
                  <c:v>2.4610000000000001E-3</c:v>
                </c:pt>
                <c:pt idx="406" formatCode="General">
                  <c:v>2.4650000000000002E-3</c:v>
                </c:pt>
                <c:pt idx="407" formatCode="General">
                  <c:v>2.4729999999999999E-3</c:v>
                </c:pt>
                <c:pt idx="408" formatCode="General">
                  <c:v>2.4759999999999999E-3</c:v>
                </c:pt>
                <c:pt idx="409" formatCode="General">
                  <c:v>2.483E-3</c:v>
                </c:pt>
                <c:pt idx="410" formatCode="General">
                  <c:v>2.4919999999999999E-3</c:v>
                </c:pt>
                <c:pt idx="411" formatCode="General">
                  <c:v>2.4949999999999998E-3</c:v>
                </c:pt>
                <c:pt idx="412" formatCode="General">
                  <c:v>2.503E-3</c:v>
                </c:pt>
                <c:pt idx="413" formatCode="General">
                  <c:v>2.5110000000000002E-3</c:v>
                </c:pt>
                <c:pt idx="414" formatCode="General">
                  <c:v>2.5149999999999999E-3</c:v>
                </c:pt>
                <c:pt idx="415" formatCode="General">
                  <c:v>2.5219999999999999E-3</c:v>
                </c:pt>
                <c:pt idx="416" formatCode="General">
                  <c:v>2.5309999999999998E-3</c:v>
                </c:pt>
                <c:pt idx="417" formatCode="General">
                  <c:v>2.5349999999999999E-3</c:v>
                </c:pt>
                <c:pt idx="418" formatCode="General">
                  <c:v>2.5430000000000001E-3</c:v>
                </c:pt>
                <c:pt idx="419" formatCode="General">
                  <c:v>2.5460000000000001E-3</c:v>
                </c:pt>
                <c:pt idx="420" formatCode="General">
                  <c:v>2.5530000000000001E-3</c:v>
                </c:pt>
                <c:pt idx="421" formatCode="General">
                  <c:v>2.5560000000000001E-3</c:v>
                </c:pt>
                <c:pt idx="422" formatCode="General">
                  <c:v>2.562E-3</c:v>
                </c:pt>
                <c:pt idx="423" formatCode="General">
                  <c:v>2.5699999999999998E-3</c:v>
                </c:pt>
                <c:pt idx="424" formatCode="General">
                  <c:v>2.578E-3</c:v>
                </c:pt>
                <c:pt idx="425" formatCode="General">
                  <c:v>2.588E-3</c:v>
                </c:pt>
                <c:pt idx="426" formatCode="General">
                  <c:v>2.5990000000000002E-3</c:v>
                </c:pt>
                <c:pt idx="427" formatCode="General">
                  <c:v>2.604E-3</c:v>
                </c:pt>
                <c:pt idx="428" formatCode="General">
                  <c:v>2.614E-3</c:v>
                </c:pt>
                <c:pt idx="429" formatCode="General">
                  <c:v>2.6259999999999999E-3</c:v>
                </c:pt>
                <c:pt idx="430" formatCode="General">
                  <c:v>2.63E-3</c:v>
                </c:pt>
                <c:pt idx="431" formatCode="General">
                  <c:v>2.6410000000000001E-3</c:v>
                </c:pt>
                <c:pt idx="432" formatCode="General">
                  <c:v>2.653E-3</c:v>
                </c:pt>
                <c:pt idx="433" formatCode="General">
                  <c:v>2.6570000000000001E-3</c:v>
                </c:pt>
                <c:pt idx="434" formatCode="General">
                  <c:v>2.6679999999999998E-3</c:v>
                </c:pt>
                <c:pt idx="435" formatCode="General">
                  <c:v>2.6719999999999999E-3</c:v>
                </c:pt>
                <c:pt idx="436" formatCode="General">
                  <c:v>2.6809999999999998E-3</c:v>
                </c:pt>
                <c:pt idx="437" formatCode="General">
                  <c:v>2.6919999999999999E-3</c:v>
                </c:pt>
                <c:pt idx="438" formatCode="General">
                  <c:v>2.696E-3</c:v>
                </c:pt>
                <c:pt idx="439" formatCode="General">
                  <c:v>2.7060000000000001E-3</c:v>
                </c:pt>
                <c:pt idx="440" formatCode="General">
                  <c:v>2.7169999999999998E-3</c:v>
                </c:pt>
                <c:pt idx="441" formatCode="General">
                  <c:v>2.722E-3</c:v>
                </c:pt>
                <c:pt idx="442" formatCode="General">
                  <c:v>2.7269999999999998E-3</c:v>
                </c:pt>
                <c:pt idx="443" formatCode="General">
                  <c:v>2.7320000000000001E-3</c:v>
                </c:pt>
                <c:pt idx="444" formatCode="General">
                  <c:v>2.7390000000000001E-3</c:v>
                </c:pt>
                <c:pt idx="445" formatCode="General">
                  <c:v>2.7420000000000001E-3</c:v>
                </c:pt>
                <c:pt idx="446" formatCode="General">
                  <c:v>2.748E-3</c:v>
                </c:pt>
                <c:pt idx="447" formatCode="General">
                  <c:v>2.7550000000000001E-3</c:v>
                </c:pt>
                <c:pt idx="448" formatCode="General">
                  <c:v>2.7629999999999998E-3</c:v>
                </c:pt>
                <c:pt idx="449" formatCode="General">
                  <c:v>2.7720000000000002E-3</c:v>
                </c:pt>
                <c:pt idx="450" formatCode="General">
                  <c:v>2.7759999999999998E-3</c:v>
                </c:pt>
                <c:pt idx="451" formatCode="General">
                  <c:v>2.784E-3</c:v>
                </c:pt>
                <c:pt idx="452" formatCode="General">
                  <c:v>2.794E-3</c:v>
                </c:pt>
                <c:pt idx="453" formatCode="General">
                  <c:v>2.7980000000000001E-3</c:v>
                </c:pt>
                <c:pt idx="454" formatCode="General">
                  <c:v>2.8059999999999999E-3</c:v>
                </c:pt>
                <c:pt idx="455" formatCode="General">
                  <c:v>2.81E-3</c:v>
                </c:pt>
                <c:pt idx="456" formatCode="General">
                  <c:v>2.8170000000000001E-3</c:v>
                </c:pt>
                <c:pt idx="457" formatCode="General">
                  <c:v>2.826E-3</c:v>
                </c:pt>
                <c:pt idx="458" formatCode="General">
                  <c:v>2.8300000000000001E-3</c:v>
                </c:pt>
                <c:pt idx="459" formatCode="General">
                  <c:v>2.8379999999999998E-3</c:v>
                </c:pt>
                <c:pt idx="460" formatCode="General">
                  <c:v>2.8470000000000001E-3</c:v>
                </c:pt>
                <c:pt idx="461" formatCode="General">
                  <c:v>2.8509999999999998E-3</c:v>
                </c:pt>
                <c:pt idx="462" formatCode="General">
                  <c:v>2.859E-3</c:v>
                </c:pt>
                <c:pt idx="463" formatCode="General">
                  <c:v>2.862E-3</c:v>
                </c:pt>
                <c:pt idx="464" formatCode="General">
                  <c:v>2.8700000000000002E-3</c:v>
                </c:pt>
                <c:pt idx="465" formatCode="General">
                  <c:v>2.879E-3</c:v>
                </c:pt>
                <c:pt idx="466" formatCode="General">
                  <c:v>2.882E-3</c:v>
                </c:pt>
                <c:pt idx="467" formatCode="General">
                  <c:v>2.8900000000000002E-3</c:v>
                </c:pt>
                <c:pt idx="468" formatCode="General">
                  <c:v>2.8990000000000001E-3</c:v>
                </c:pt>
                <c:pt idx="469" formatCode="General">
                  <c:v>2.9020000000000001E-3</c:v>
                </c:pt>
                <c:pt idx="470" formatCode="General">
                  <c:v>2.9099999999999998E-3</c:v>
                </c:pt>
                <c:pt idx="471" formatCode="General">
                  <c:v>2.9129999999999998E-3</c:v>
                </c:pt>
                <c:pt idx="472" formatCode="General">
                  <c:v>2.9199999999999999E-3</c:v>
                </c:pt>
                <c:pt idx="473" formatCode="General">
                  <c:v>2.9290000000000002E-3</c:v>
                </c:pt>
                <c:pt idx="474" formatCode="General">
                  <c:v>2.9320000000000001E-3</c:v>
                </c:pt>
                <c:pt idx="475" formatCode="General">
                  <c:v>2.9390000000000002E-3</c:v>
                </c:pt>
                <c:pt idx="476" formatCode="General">
                  <c:v>2.9480000000000001E-3</c:v>
                </c:pt>
                <c:pt idx="477" formatCode="General">
                  <c:v>2.9510000000000001E-3</c:v>
                </c:pt>
                <c:pt idx="478" formatCode="General">
                  <c:v>2.9589999999999998E-3</c:v>
                </c:pt>
                <c:pt idx="479" formatCode="General">
                  <c:v>2.9619999999999998E-3</c:v>
                </c:pt>
                <c:pt idx="480" formatCode="General">
                  <c:v>2.9689999999999999E-3</c:v>
                </c:pt>
                <c:pt idx="481" formatCode="General">
                  <c:v>2.977E-3</c:v>
                </c:pt>
                <c:pt idx="482" formatCode="General">
                  <c:v>2.98E-3</c:v>
                </c:pt>
                <c:pt idx="483" formatCode="General">
                  <c:v>2.9880000000000002E-3</c:v>
                </c:pt>
                <c:pt idx="484" formatCode="General">
                  <c:v>2.996E-3</c:v>
                </c:pt>
                <c:pt idx="485" formatCode="General">
                  <c:v>2.9989999999999999E-3</c:v>
                </c:pt>
                <c:pt idx="486" formatCode="General">
                  <c:v>3.0070000000000001E-3</c:v>
                </c:pt>
                <c:pt idx="487" formatCode="General">
                  <c:v>3.0100000000000001E-3</c:v>
                </c:pt>
                <c:pt idx="488" formatCode="General">
                  <c:v>3.0170000000000002E-3</c:v>
                </c:pt>
                <c:pt idx="489" formatCode="General">
                  <c:v>3.0240000000000002E-3</c:v>
                </c:pt>
                <c:pt idx="490" formatCode="General">
                  <c:v>3.0270000000000002E-3</c:v>
                </c:pt>
                <c:pt idx="491" formatCode="General">
                  <c:v>3.0339999999999998E-3</c:v>
                </c:pt>
                <c:pt idx="492" formatCode="General">
                  <c:v>3.0430000000000001E-3</c:v>
                </c:pt>
                <c:pt idx="493" formatCode="General">
                  <c:v>3.0460000000000001E-3</c:v>
                </c:pt>
                <c:pt idx="494" formatCode="General">
                  <c:v>3.0530000000000002E-3</c:v>
                </c:pt>
                <c:pt idx="495" formatCode="General">
                  <c:v>3.0560000000000001E-3</c:v>
                </c:pt>
                <c:pt idx="496" formatCode="General">
                  <c:v>3.0630000000000002E-3</c:v>
                </c:pt>
                <c:pt idx="497" formatCode="General">
                  <c:v>3.0699999999999998E-3</c:v>
                </c:pt>
                <c:pt idx="498" formatCode="General">
                  <c:v>3.0790000000000001E-3</c:v>
                </c:pt>
                <c:pt idx="499" formatCode="General">
                  <c:v>3.0890000000000002E-3</c:v>
                </c:pt>
                <c:pt idx="500" formatCode="General">
                  <c:v>3.101E-3</c:v>
                </c:pt>
                <c:pt idx="501" formatCode="General">
                  <c:v>3.1059999999999998E-3</c:v>
                </c:pt>
                <c:pt idx="502" formatCode="General">
                  <c:v>3.1159999999999998E-3</c:v>
                </c:pt>
                <c:pt idx="503" formatCode="General">
                  <c:v>3.1289999999999998E-3</c:v>
                </c:pt>
                <c:pt idx="504" formatCode="General">
                  <c:v>3.1329999999999999E-3</c:v>
                </c:pt>
                <c:pt idx="505" formatCode="General">
                  <c:v>3.1389999999999999E-3</c:v>
                </c:pt>
                <c:pt idx="506" formatCode="General">
                  <c:v>3.1449999999999998E-3</c:v>
                </c:pt>
                <c:pt idx="507" formatCode="General">
                  <c:v>3.153E-3</c:v>
                </c:pt>
                <c:pt idx="508" formatCode="General">
                  <c:v>3.1610000000000002E-3</c:v>
                </c:pt>
                <c:pt idx="509" formatCode="General">
                  <c:v>3.1710000000000002E-3</c:v>
                </c:pt>
                <c:pt idx="510" formatCode="General">
                  <c:v>3.1830000000000001E-3</c:v>
                </c:pt>
                <c:pt idx="511" formatCode="General">
                  <c:v>3.1870000000000002E-3</c:v>
                </c:pt>
                <c:pt idx="512" formatCode="General">
                  <c:v>3.1970000000000002E-3</c:v>
                </c:pt>
                <c:pt idx="513" formatCode="General">
                  <c:v>3.2009999999999999E-3</c:v>
                </c:pt>
                <c:pt idx="514" formatCode="General">
                  <c:v>3.2100000000000002E-3</c:v>
                </c:pt>
                <c:pt idx="515" formatCode="General">
                  <c:v>3.2209999999999999E-3</c:v>
                </c:pt>
                <c:pt idx="516" formatCode="General">
                  <c:v>3.225E-3</c:v>
                </c:pt>
                <c:pt idx="517" formatCode="General">
                  <c:v>3.235E-3</c:v>
                </c:pt>
                <c:pt idx="518" formatCode="General">
                  <c:v>3.2460000000000002E-3</c:v>
                </c:pt>
                <c:pt idx="519" formatCode="General">
                  <c:v>3.2499999999999999E-3</c:v>
                </c:pt>
                <c:pt idx="520" formatCode="General">
                  <c:v>3.2599999999999999E-3</c:v>
                </c:pt>
                <c:pt idx="521" formatCode="General">
                  <c:v>3.2629999999999998E-3</c:v>
                </c:pt>
                <c:pt idx="522" formatCode="General">
                  <c:v>3.2720000000000002E-3</c:v>
                </c:pt>
                <c:pt idx="523" formatCode="General">
                  <c:v>3.2820000000000002E-3</c:v>
                </c:pt>
                <c:pt idx="524" formatCode="General">
                  <c:v>3.2859999999999999E-3</c:v>
                </c:pt>
                <c:pt idx="525" formatCode="General">
                  <c:v>3.2950000000000002E-3</c:v>
                </c:pt>
                <c:pt idx="526" formatCode="General">
                  <c:v>3.3059999999999999E-3</c:v>
                </c:pt>
                <c:pt idx="527" formatCode="General">
                  <c:v>3.31E-3</c:v>
                </c:pt>
                <c:pt idx="528" formatCode="General">
                  <c:v>3.32E-3</c:v>
                </c:pt>
                <c:pt idx="529" formatCode="General">
                  <c:v>3.3310000000000002E-3</c:v>
                </c:pt>
                <c:pt idx="530" formatCode="General">
                  <c:v>3.3349999999999999E-3</c:v>
                </c:pt>
                <c:pt idx="531" formatCode="General">
                  <c:v>3.3449999999999999E-3</c:v>
                </c:pt>
                <c:pt idx="532" formatCode="General">
                  <c:v>3.3479999999999998E-3</c:v>
                </c:pt>
                <c:pt idx="533" formatCode="General">
                  <c:v>3.3570000000000002E-3</c:v>
                </c:pt>
                <c:pt idx="534" formatCode="General">
                  <c:v>3.3670000000000002E-3</c:v>
                </c:pt>
                <c:pt idx="535" formatCode="General">
                  <c:v>3.3709999999999999E-3</c:v>
                </c:pt>
                <c:pt idx="536" formatCode="General">
                  <c:v>3.3800000000000002E-3</c:v>
                </c:pt>
                <c:pt idx="537" formatCode="General">
                  <c:v>3.3909999999999999E-3</c:v>
                </c:pt>
                <c:pt idx="538" formatCode="General">
                  <c:v>3.395E-3</c:v>
                </c:pt>
                <c:pt idx="539" formatCode="General">
                  <c:v>3.405E-3</c:v>
                </c:pt>
                <c:pt idx="540" formatCode="General">
                  <c:v>3.408E-3</c:v>
                </c:pt>
                <c:pt idx="541" formatCode="General">
                  <c:v>3.4169999999999999E-3</c:v>
                </c:pt>
                <c:pt idx="542" formatCode="General">
                  <c:v>3.4269999999999999E-3</c:v>
                </c:pt>
                <c:pt idx="543" formatCode="General">
                  <c:v>3.4299999999999999E-3</c:v>
                </c:pt>
                <c:pt idx="544" formatCode="General">
                  <c:v>3.4390000000000002E-3</c:v>
                </c:pt>
                <c:pt idx="545" formatCode="General">
                  <c:v>3.4489999999999998E-3</c:v>
                </c:pt>
                <c:pt idx="546" formatCode="General">
                  <c:v>3.4529999999999999E-3</c:v>
                </c:pt>
                <c:pt idx="547" formatCode="General">
                  <c:v>3.4619999999999998E-3</c:v>
                </c:pt>
                <c:pt idx="548" formatCode="General">
                  <c:v>3.4719999999999998E-3</c:v>
                </c:pt>
                <c:pt idx="549" formatCode="General">
                  <c:v>3.4759999999999999E-3</c:v>
                </c:pt>
                <c:pt idx="550" formatCode="General">
                  <c:v>3.4849999999999998E-3</c:v>
                </c:pt>
                <c:pt idx="551" formatCode="General">
                  <c:v>3.4889999999999999E-3</c:v>
                </c:pt>
                <c:pt idx="552" formatCode="General">
                  <c:v>3.4970000000000001E-3</c:v>
                </c:pt>
                <c:pt idx="553" formatCode="General">
                  <c:v>3.506E-3</c:v>
                </c:pt>
                <c:pt idx="554" formatCode="General">
                  <c:v>3.5100000000000001E-3</c:v>
                </c:pt>
                <c:pt idx="555" formatCode="General">
                  <c:v>3.519E-3</c:v>
                </c:pt>
                <c:pt idx="556" formatCode="General">
                  <c:v>3.5279999999999999E-3</c:v>
                </c:pt>
                <c:pt idx="557" formatCode="General">
                  <c:v>3.532E-3</c:v>
                </c:pt>
                <c:pt idx="558" formatCode="General">
                  <c:v>3.5409999999999999E-3</c:v>
                </c:pt>
                <c:pt idx="559" formatCode="General">
                  <c:v>3.5509999999999999E-3</c:v>
                </c:pt>
                <c:pt idx="560" formatCode="General">
                  <c:v>3.555E-3</c:v>
                </c:pt>
                <c:pt idx="561" formatCode="General">
                  <c:v>3.5639999999999999E-3</c:v>
                </c:pt>
                <c:pt idx="562" formatCode="General">
                  <c:v>3.5750000000000001E-3</c:v>
                </c:pt>
                <c:pt idx="563" formatCode="General">
                  <c:v>3.5790000000000001E-3</c:v>
                </c:pt>
                <c:pt idx="564" formatCode="General">
                  <c:v>3.588E-3</c:v>
                </c:pt>
                <c:pt idx="565" formatCode="General">
                  <c:v>3.5920000000000001E-3</c:v>
                </c:pt>
                <c:pt idx="566" formatCode="General">
                  <c:v>3.601E-3</c:v>
                </c:pt>
                <c:pt idx="567" formatCode="General">
                  <c:v>3.6099999999999999E-3</c:v>
                </c:pt>
                <c:pt idx="568" formatCode="General">
                  <c:v>3.614E-3</c:v>
                </c:pt>
                <c:pt idx="569" formatCode="General">
                  <c:v>3.6229999999999999E-3</c:v>
                </c:pt>
                <c:pt idx="570" formatCode="General">
                  <c:v>3.6329999999999999E-3</c:v>
                </c:pt>
                <c:pt idx="571" formatCode="General">
                  <c:v>3.637E-3</c:v>
                </c:pt>
                <c:pt idx="572" formatCode="General">
                  <c:v>3.6459999999999999E-3</c:v>
                </c:pt>
                <c:pt idx="573" formatCode="General">
                  <c:v>3.6570000000000001E-3</c:v>
                </c:pt>
                <c:pt idx="574" formatCode="General">
                  <c:v>3.6610000000000002E-3</c:v>
                </c:pt>
                <c:pt idx="575" formatCode="General">
                  <c:v>3.6700000000000001E-3</c:v>
                </c:pt>
                <c:pt idx="576" formatCode="General">
                  <c:v>3.6809999999999998E-3</c:v>
                </c:pt>
                <c:pt idx="577" formatCode="General">
                  <c:v>3.6849999999999999E-3</c:v>
                </c:pt>
                <c:pt idx="578" formatCode="General">
                  <c:v>3.6949999999999999E-3</c:v>
                </c:pt>
                <c:pt idx="579" formatCode="General">
                  <c:v>3.6979999999999999E-3</c:v>
                </c:pt>
                <c:pt idx="580" formatCode="General">
                  <c:v>3.7069999999999998E-3</c:v>
                </c:pt>
                <c:pt idx="581" formatCode="General">
                  <c:v>3.7169999999999998E-3</c:v>
                </c:pt>
                <c:pt idx="582" formatCode="General">
                  <c:v>3.7209999999999999E-3</c:v>
                </c:pt>
                <c:pt idx="583" formatCode="General">
                  <c:v>3.7299999999999998E-3</c:v>
                </c:pt>
                <c:pt idx="584" formatCode="General">
                  <c:v>3.7399999999999998E-3</c:v>
                </c:pt>
                <c:pt idx="585" formatCode="General">
                  <c:v>3.7439999999999999E-3</c:v>
                </c:pt>
                <c:pt idx="586" formatCode="General">
                  <c:v>3.754E-3</c:v>
                </c:pt>
                <c:pt idx="587" formatCode="General">
                  <c:v>3.764E-3</c:v>
                </c:pt>
                <c:pt idx="588" formatCode="General">
                  <c:v>3.7690000000000002E-3</c:v>
                </c:pt>
                <c:pt idx="589" formatCode="General">
                  <c:v>3.7780000000000001E-3</c:v>
                </c:pt>
                <c:pt idx="590" formatCode="General">
                  <c:v>3.7889999999999998E-3</c:v>
                </c:pt>
                <c:pt idx="591" formatCode="General">
                  <c:v>3.7929999999999999E-3</c:v>
                </c:pt>
                <c:pt idx="592" formatCode="General">
                  <c:v>3.803E-3</c:v>
                </c:pt>
                <c:pt idx="593" formatCode="General">
                  <c:v>3.8149999999999998E-3</c:v>
                </c:pt>
                <c:pt idx="594" formatCode="General">
                  <c:v>3.8189999999999999E-3</c:v>
                </c:pt>
                <c:pt idx="595" formatCode="General">
                  <c:v>3.8289999999999999E-3</c:v>
                </c:pt>
                <c:pt idx="596" formatCode="General">
                  <c:v>3.833E-3</c:v>
                </c:pt>
                <c:pt idx="597" formatCode="General">
                  <c:v>3.8430000000000001E-3</c:v>
                </c:pt>
                <c:pt idx="598" formatCode="General">
                  <c:v>3.8530000000000001E-3</c:v>
                </c:pt>
                <c:pt idx="599" formatCode="General">
                  <c:v>3.8570000000000002E-3</c:v>
                </c:pt>
                <c:pt idx="600" formatCode="General">
                  <c:v>3.8670000000000002E-3</c:v>
                </c:pt>
                <c:pt idx="601" formatCode="General">
                  <c:v>3.8779999999999999E-3</c:v>
                </c:pt>
                <c:pt idx="602" formatCode="General">
                  <c:v>3.882E-3</c:v>
                </c:pt>
                <c:pt idx="603" formatCode="General">
                  <c:v>3.8920000000000001E-3</c:v>
                </c:pt>
                <c:pt idx="604" formatCode="General">
                  <c:v>3.9029999999999998E-3</c:v>
                </c:pt>
                <c:pt idx="605" formatCode="General">
                  <c:v>3.9069999999999999E-3</c:v>
                </c:pt>
                <c:pt idx="606" formatCode="General">
                  <c:v>3.9170000000000003E-3</c:v>
                </c:pt>
                <c:pt idx="607" formatCode="General">
                  <c:v>3.9290000000000002E-3</c:v>
                </c:pt>
                <c:pt idx="608" formatCode="General">
                  <c:v>3.9329999999999999E-3</c:v>
                </c:pt>
                <c:pt idx="609" formatCode="General">
                  <c:v>3.9430000000000003E-3</c:v>
                </c:pt>
                <c:pt idx="610" formatCode="General">
                  <c:v>3.954E-3</c:v>
                </c:pt>
                <c:pt idx="611" formatCode="General">
                  <c:v>3.9589999999999998E-3</c:v>
                </c:pt>
                <c:pt idx="612" formatCode="General">
                  <c:v>3.9680000000000002E-3</c:v>
                </c:pt>
                <c:pt idx="613" formatCode="General">
                  <c:v>3.9789999999999999E-3</c:v>
                </c:pt>
                <c:pt idx="614" formatCode="General">
                  <c:v>3.9839999999999997E-3</c:v>
                </c:pt>
                <c:pt idx="615" formatCode="General">
                  <c:v>3.993E-3</c:v>
                </c:pt>
                <c:pt idx="616" formatCode="General">
                  <c:v>4.0029999999999996E-3</c:v>
                </c:pt>
                <c:pt idx="617" formatCode="General">
                  <c:v>4.0070000000000001E-3</c:v>
                </c:pt>
                <c:pt idx="618" formatCode="General">
                  <c:v>4.0159999999999996E-3</c:v>
                </c:pt>
                <c:pt idx="619" formatCode="General">
                  <c:v>4.0249999999999999E-3</c:v>
                </c:pt>
                <c:pt idx="620" formatCode="General">
                  <c:v>4.0359999999999997E-3</c:v>
                </c:pt>
                <c:pt idx="621" formatCode="General">
                  <c:v>4.0400000000000002E-3</c:v>
                </c:pt>
                <c:pt idx="622" formatCode="General">
                  <c:v>4.0489999999999996E-3</c:v>
                </c:pt>
                <c:pt idx="623" formatCode="General">
                  <c:v>4.0590000000000001E-3</c:v>
                </c:pt>
                <c:pt idx="624" formatCode="General">
                  <c:v>4.0619999999999996E-3</c:v>
                </c:pt>
                <c:pt idx="625" formatCode="General">
                  <c:v>4.071E-3</c:v>
                </c:pt>
                <c:pt idx="626" formatCode="General">
                  <c:v>4.0810000000000004E-3</c:v>
                </c:pt>
                <c:pt idx="627" formatCode="General">
                  <c:v>4.0850000000000001E-3</c:v>
                </c:pt>
                <c:pt idx="628" formatCode="General">
                  <c:v>4.0930000000000003E-3</c:v>
                </c:pt>
                <c:pt idx="629" formatCode="General">
                  <c:v>4.1029999999999999E-3</c:v>
                </c:pt>
                <c:pt idx="630" formatCode="General">
                  <c:v>4.1060000000000003E-3</c:v>
                </c:pt>
                <c:pt idx="631" formatCode="General">
                  <c:v>4.1149999999999997E-3</c:v>
                </c:pt>
                <c:pt idx="632" formatCode="General">
                  <c:v>4.1240000000000001E-3</c:v>
                </c:pt>
                <c:pt idx="633" formatCode="General">
                  <c:v>4.1279999999999997E-3</c:v>
                </c:pt>
                <c:pt idx="634" formatCode="General">
                  <c:v>4.1359999999999999E-3</c:v>
                </c:pt>
                <c:pt idx="635" formatCode="General">
                  <c:v>4.1460000000000004E-3</c:v>
                </c:pt>
                <c:pt idx="636" formatCode="General">
                  <c:v>4.15E-3</c:v>
                </c:pt>
                <c:pt idx="637" formatCode="General">
                  <c:v>4.1590000000000004E-3</c:v>
                </c:pt>
                <c:pt idx="638" formatCode="General">
                  <c:v>4.1679999999999998E-3</c:v>
                </c:pt>
                <c:pt idx="639" formatCode="General">
                  <c:v>4.1720000000000004E-3</c:v>
                </c:pt>
                <c:pt idx="640" formatCode="General">
                  <c:v>4.1809999999999998E-3</c:v>
                </c:pt>
                <c:pt idx="641" formatCode="General">
                  <c:v>4.1910000000000003E-3</c:v>
                </c:pt>
                <c:pt idx="642" formatCode="General">
                  <c:v>4.1949999999999999E-3</c:v>
                </c:pt>
                <c:pt idx="643" formatCode="General">
                  <c:v>4.2040000000000003E-3</c:v>
                </c:pt>
                <c:pt idx="644" formatCode="General">
                  <c:v>4.2139999999999999E-3</c:v>
                </c:pt>
                <c:pt idx="645" formatCode="General">
                  <c:v>4.2180000000000004E-3</c:v>
                </c:pt>
                <c:pt idx="646" formatCode="General">
                  <c:v>4.2269999999999999E-3</c:v>
                </c:pt>
                <c:pt idx="647" formatCode="General">
                  <c:v>4.2370000000000003E-3</c:v>
                </c:pt>
                <c:pt idx="648" formatCode="General">
                  <c:v>4.241E-3</c:v>
                </c:pt>
                <c:pt idx="649" formatCode="General">
                  <c:v>4.2500000000000003E-3</c:v>
                </c:pt>
                <c:pt idx="650" formatCode="General">
                  <c:v>4.254E-3</c:v>
                </c:pt>
                <c:pt idx="651" formatCode="General">
                  <c:v>4.2620000000000002E-3</c:v>
                </c:pt>
                <c:pt idx="652" formatCode="General">
                  <c:v>4.2719999999999998E-3</c:v>
                </c:pt>
                <c:pt idx="653" formatCode="General">
                  <c:v>4.2820000000000002E-3</c:v>
                </c:pt>
                <c:pt idx="654" formatCode="General">
                  <c:v>4.2950000000000002E-3</c:v>
                </c:pt>
                <c:pt idx="655" formatCode="General">
                  <c:v>4.3090000000000003E-3</c:v>
                </c:pt>
                <c:pt idx="656" formatCode="General">
                  <c:v>4.3150000000000003E-3</c:v>
                </c:pt>
                <c:pt idx="657" formatCode="General">
                  <c:v>4.3270000000000001E-3</c:v>
                </c:pt>
                <c:pt idx="658" formatCode="General">
                  <c:v>4.3420000000000004E-3</c:v>
                </c:pt>
                <c:pt idx="659" formatCode="General">
                  <c:v>4.3470000000000002E-3</c:v>
                </c:pt>
                <c:pt idx="660" formatCode="General">
                  <c:v>4.3600000000000002E-3</c:v>
                </c:pt>
                <c:pt idx="661" formatCode="General">
                  <c:v>4.365E-3</c:v>
                </c:pt>
                <c:pt idx="662" formatCode="General">
                  <c:v>4.3769999999999998E-3</c:v>
                </c:pt>
                <c:pt idx="663" formatCode="General">
                  <c:v>4.3899999999999998E-3</c:v>
                </c:pt>
                <c:pt idx="664" formatCode="General">
                  <c:v>4.3949999999999996E-3</c:v>
                </c:pt>
                <c:pt idx="665" formatCode="General">
                  <c:v>4.4070000000000003E-3</c:v>
                </c:pt>
                <c:pt idx="666" formatCode="General">
                  <c:v>4.4200000000000003E-3</c:v>
                </c:pt>
                <c:pt idx="667" formatCode="General">
                  <c:v>4.4250000000000001E-3</c:v>
                </c:pt>
                <c:pt idx="668" formatCode="General">
                  <c:v>4.437E-3</c:v>
                </c:pt>
                <c:pt idx="669" formatCode="General">
                  <c:v>4.4510000000000001E-3</c:v>
                </c:pt>
                <c:pt idx="670" formatCode="General">
                  <c:v>4.4559999999999999E-3</c:v>
                </c:pt>
                <c:pt idx="671" formatCode="General">
                  <c:v>4.4689999999999999E-3</c:v>
                </c:pt>
                <c:pt idx="672" formatCode="General">
                  <c:v>4.483E-3</c:v>
                </c:pt>
                <c:pt idx="673" formatCode="General">
                  <c:v>4.4879999999999998E-3</c:v>
                </c:pt>
                <c:pt idx="674" formatCode="General">
                  <c:v>4.5009999999999998E-3</c:v>
                </c:pt>
                <c:pt idx="675" formatCode="General">
                  <c:v>4.5059999999999996E-3</c:v>
                </c:pt>
                <c:pt idx="676" formatCode="General">
                  <c:v>4.5170000000000002E-3</c:v>
                </c:pt>
                <c:pt idx="677" formatCode="General">
                  <c:v>4.5300000000000002E-3</c:v>
                </c:pt>
                <c:pt idx="678" formatCode="General">
                  <c:v>4.535E-3</c:v>
                </c:pt>
                <c:pt idx="679" formatCode="General">
                  <c:v>4.5459999999999997E-3</c:v>
                </c:pt>
                <c:pt idx="680" formatCode="General">
                  <c:v>4.5599999999999998E-3</c:v>
                </c:pt>
                <c:pt idx="681" formatCode="General">
                  <c:v>4.5649999999999996E-3</c:v>
                </c:pt>
                <c:pt idx="682" formatCode="General">
                  <c:v>4.5770000000000003E-3</c:v>
                </c:pt>
                <c:pt idx="683" formatCode="General">
                  <c:v>4.5909999999999996E-3</c:v>
                </c:pt>
                <c:pt idx="684" formatCode="General">
                  <c:v>4.5960000000000003E-3</c:v>
                </c:pt>
                <c:pt idx="685" formatCode="General">
                  <c:v>4.6080000000000001E-3</c:v>
                </c:pt>
                <c:pt idx="686" formatCode="General">
                  <c:v>4.6129999999999999E-3</c:v>
                </c:pt>
                <c:pt idx="687" formatCode="General">
                  <c:v>4.6239999999999996E-3</c:v>
                </c:pt>
                <c:pt idx="688" formatCode="General">
                  <c:v>4.6369999999999996E-3</c:v>
                </c:pt>
                <c:pt idx="689" formatCode="General">
                  <c:v>4.6420000000000003E-3</c:v>
                </c:pt>
                <c:pt idx="690" formatCode="General">
                  <c:v>4.653E-3</c:v>
                </c:pt>
                <c:pt idx="691" formatCode="General">
                  <c:v>4.666E-3</c:v>
                </c:pt>
                <c:pt idx="692" formatCode="General">
                  <c:v>4.6709999999999998E-3</c:v>
                </c:pt>
                <c:pt idx="693" formatCode="General">
                  <c:v>4.6829999999999997E-3</c:v>
                </c:pt>
                <c:pt idx="694" formatCode="General">
                  <c:v>4.6969999999999998E-3</c:v>
                </c:pt>
                <c:pt idx="695" formatCode="General">
                  <c:v>4.7019999999999996E-3</c:v>
                </c:pt>
                <c:pt idx="696" formatCode="General">
                  <c:v>4.7140000000000003E-3</c:v>
                </c:pt>
                <c:pt idx="697" formatCode="General">
                  <c:v>4.7190000000000001E-3</c:v>
                </c:pt>
                <c:pt idx="698" formatCode="General">
                  <c:v>4.7299999999999998E-3</c:v>
                </c:pt>
                <c:pt idx="699" formatCode="General">
                  <c:v>4.7429999999999998E-3</c:v>
                </c:pt>
                <c:pt idx="700" formatCode="General">
                  <c:v>4.7479999999999996E-3</c:v>
                </c:pt>
                <c:pt idx="701" formatCode="General">
                  <c:v>4.7590000000000002E-3</c:v>
                </c:pt>
                <c:pt idx="702" formatCode="General">
                  <c:v>4.7720000000000002E-3</c:v>
                </c:pt>
                <c:pt idx="703" formatCode="General">
                  <c:v>4.777E-3</c:v>
                </c:pt>
                <c:pt idx="704" formatCode="General">
                  <c:v>4.7889999999999999E-3</c:v>
                </c:pt>
                <c:pt idx="705" formatCode="General">
                  <c:v>4.803E-3</c:v>
                </c:pt>
                <c:pt idx="706" formatCode="General">
                  <c:v>4.8079999999999998E-3</c:v>
                </c:pt>
                <c:pt idx="707" formatCode="General">
                  <c:v>4.8199999999999996E-3</c:v>
                </c:pt>
                <c:pt idx="708" formatCode="General">
                  <c:v>4.8250000000000003E-3</c:v>
                </c:pt>
                <c:pt idx="709" formatCode="General">
                  <c:v>4.836E-3</c:v>
                </c:pt>
                <c:pt idx="710" formatCode="General">
                  <c:v>4.849E-3</c:v>
                </c:pt>
                <c:pt idx="711" formatCode="General">
                  <c:v>4.8539999999999998E-3</c:v>
                </c:pt>
                <c:pt idx="712" formatCode="General">
                  <c:v>4.8659999999999997E-3</c:v>
                </c:pt>
                <c:pt idx="713" formatCode="General">
                  <c:v>4.8789999999999997E-3</c:v>
                </c:pt>
                <c:pt idx="714" formatCode="General">
                  <c:v>4.8840000000000003E-3</c:v>
                </c:pt>
                <c:pt idx="715" formatCode="General">
                  <c:v>4.8960000000000002E-3</c:v>
                </c:pt>
                <c:pt idx="716" formatCode="General">
                  <c:v>4.901E-3</c:v>
                </c:pt>
                <c:pt idx="717" formatCode="General">
                  <c:v>4.9109999999999996E-3</c:v>
                </c:pt>
                <c:pt idx="718" formatCode="General">
                  <c:v>4.9240000000000004E-3</c:v>
                </c:pt>
                <c:pt idx="719" formatCode="General">
                  <c:v>4.9290000000000002E-3</c:v>
                </c:pt>
                <c:pt idx="720" formatCode="General">
                  <c:v>4.9399999999999999E-3</c:v>
                </c:pt>
                <c:pt idx="721" formatCode="General">
                  <c:v>4.9529999999999999E-3</c:v>
                </c:pt>
                <c:pt idx="722" formatCode="General">
                  <c:v>4.9579999999999997E-3</c:v>
                </c:pt>
                <c:pt idx="723" formatCode="General">
                  <c:v>4.9699999999999996E-3</c:v>
                </c:pt>
                <c:pt idx="724" formatCode="General">
                  <c:v>4.9829999999999996E-3</c:v>
                </c:pt>
                <c:pt idx="725" formatCode="General">
                  <c:v>4.9880000000000002E-3</c:v>
                </c:pt>
                <c:pt idx="726" formatCode="General">
                  <c:v>5.0010000000000002E-3</c:v>
                </c:pt>
                <c:pt idx="727" formatCode="General">
                  <c:v>5.0049999999999999E-3</c:v>
                </c:pt>
                <c:pt idx="728" formatCode="General">
                  <c:v>5.0159999999999996E-3</c:v>
                </c:pt>
                <c:pt idx="729" formatCode="General">
                  <c:v>5.0289999999999996E-3</c:v>
                </c:pt>
                <c:pt idx="730" formatCode="General">
                  <c:v>5.0340000000000003E-3</c:v>
                </c:pt>
                <c:pt idx="731" formatCode="General">
                  <c:v>5.045E-3</c:v>
                </c:pt>
                <c:pt idx="732" formatCode="General">
                  <c:v>5.058E-3</c:v>
                </c:pt>
                <c:pt idx="733" formatCode="General">
                  <c:v>5.0629999999999998E-3</c:v>
                </c:pt>
                <c:pt idx="734" formatCode="General">
                  <c:v>5.0749999999999997E-3</c:v>
                </c:pt>
                <c:pt idx="735" formatCode="General">
                  <c:v>5.0889999999999998E-3</c:v>
                </c:pt>
                <c:pt idx="736" formatCode="General">
                  <c:v>5.0939999999999996E-3</c:v>
                </c:pt>
                <c:pt idx="737" formatCode="General">
                  <c:v>5.1060000000000003E-3</c:v>
                </c:pt>
                <c:pt idx="738" formatCode="General">
                  <c:v>5.1110000000000001E-3</c:v>
                </c:pt>
                <c:pt idx="739" formatCode="General">
                  <c:v>5.1219999999999998E-3</c:v>
                </c:pt>
                <c:pt idx="740" formatCode="General">
                  <c:v>5.1349999999999998E-3</c:v>
                </c:pt>
                <c:pt idx="741" formatCode="General">
                  <c:v>5.1399999999999996E-3</c:v>
                </c:pt>
                <c:pt idx="742" formatCode="General">
                  <c:v>5.1510000000000002E-3</c:v>
                </c:pt>
                <c:pt idx="743" formatCode="General">
                  <c:v>5.1650000000000003E-3</c:v>
                </c:pt>
                <c:pt idx="744" formatCode="General">
                  <c:v>5.1700000000000001E-3</c:v>
                </c:pt>
                <c:pt idx="745" formatCode="General">
                  <c:v>5.182E-3</c:v>
                </c:pt>
                <c:pt idx="746" formatCode="General">
                  <c:v>5.1869999999999998E-3</c:v>
                </c:pt>
                <c:pt idx="747" formatCode="General">
                  <c:v>5.1970000000000002E-3</c:v>
                </c:pt>
                <c:pt idx="748" formatCode="General">
                  <c:v>5.2100000000000002E-3</c:v>
                </c:pt>
                <c:pt idx="749" formatCode="General">
                  <c:v>5.215E-3</c:v>
                </c:pt>
                <c:pt idx="750" formatCode="General">
                  <c:v>5.2259999999999997E-3</c:v>
                </c:pt>
                <c:pt idx="751" formatCode="General">
                  <c:v>5.2389999999999997E-3</c:v>
                </c:pt>
                <c:pt idx="752" formatCode="General">
                  <c:v>5.2440000000000004E-3</c:v>
                </c:pt>
                <c:pt idx="753" formatCode="General">
                  <c:v>5.2560000000000003E-3</c:v>
                </c:pt>
                <c:pt idx="754" formatCode="General">
                  <c:v>5.2690000000000002E-3</c:v>
                </c:pt>
                <c:pt idx="755" formatCode="General">
                  <c:v>5.274E-3</c:v>
                </c:pt>
                <c:pt idx="756" formatCode="General">
                  <c:v>5.287E-3</c:v>
                </c:pt>
                <c:pt idx="757" formatCode="General">
                  <c:v>5.2909999999999997E-3</c:v>
                </c:pt>
                <c:pt idx="758" formatCode="General">
                  <c:v>5.3020000000000003E-3</c:v>
                </c:pt>
                <c:pt idx="759" formatCode="General">
                  <c:v>5.3150000000000003E-3</c:v>
                </c:pt>
                <c:pt idx="760" formatCode="General">
                  <c:v>5.3200000000000001E-3</c:v>
                </c:pt>
                <c:pt idx="761" formatCode="General">
                  <c:v>5.3309999999999998E-3</c:v>
                </c:pt>
                <c:pt idx="762" formatCode="General">
                  <c:v>5.3449999999999999E-3</c:v>
                </c:pt>
                <c:pt idx="763" formatCode="General">
                  <c:v>5.3499999999999997E-3</c:v>
                </c:pt>
                <c:pt idx="764" formatCode="General">
                  <c:v>5.3619999999999996E-3</c:v>
                </c:pt>
                <c:pt idx="765" formatCode="General">
                  <c:v>5.3749999999999996E-3</c:v>
                </c:pt>
                <c:pt idx="766" formatCode="General">
                  <c:v>5.3810000000000004E-3</c:v>
                </c:pt>
                <c:pt idx="767" formatCode="General">
                  <c:v>5.3930000000000002E-3</c:v>
                </c:pt>
                <c:pt idx="768" formatCode="General">
                  <c:v>5.398E-3</c:v>
                </c:pt>
                <c:pt idx="769" formatCode="General">
                  <c:v>5.4089999999999997E-3</c:v>
                </c:pt>
                <c:pt idx="770" formatCode="General">
                  <c:v>5.4219999999999997E-3</c:v>
                </c:pt>
                <c:pt idx="771" formatCode="General">
                  <c:v>5.4270000000000004E-3</c:v>
                </c:pt>
                <c:pt idx="772" formatCode="General">
                  <c:v>5.4380000000000001E-3</c:v>
                </c:pt>
                <c:pt idx="773" formatCode="General">
                  <c:v>5.4520000000000002E-3</c:v>
                </c:pt>
                <c:pt idx="774" formatCode="General">
                  <c:v>5.457E-3</c:v>
                </c:pt>
                <c:pt idx="775" formatCode="General">
                  <c:v>5.4689999999999999E-3</c:v>
                </c:pt>
                <c:pt idx="776" formatCode="General">
                  <c:v>5.483E-3</c:v>
                </c:pt>
                <c:pt idx="777" formatCode="General">
                  <c:v>5.4879999999999998E-3</c:v>
                </c:pt>
                <c:pt idx="778" formatCode="General">
                  <c:v>5.5009999999999998E-3</c:v>
                </c:pt>
                <c:pt idx="779" formatCode="General">
                  <c:v>5.5059999999999996E-3</c:v>
                </c:pt>
                <c:pt idx="780" formatCode="General">
                  <c:v>5.5170000000000002E-3</c:v>
                </c:pt>
                <c:pt idx="781" formatCode="General">
                  <c:v>5.5300000000000002E-3</c:v>
                </c:pt>
                <c:pt idx="782" formatCode="General">
                  <c:v>5.535E-3</c:v>
                </c:pt>
                <c:pt idx="783" formatCode="General">
                  <c:v>5.5469999999999998E-3</c:v>
                </c:pt>
                <c:pt idx="784" formatCode="General">
                  <c:v>5.5599999999999998E-3</c:v>
                </c:pt>
                <c:pt idx="785" formatCode="General">
                  <c:v>5.5649999999999996E-3</c:v>
                </c:pt>
                <c:pt idx="786" formatCode="General">
                  <c:v>5.5779999999999996E-3</c:v>
                </c:pt>
                <c:pt idx="787" formatCode="General">
                  <c:v>5.5919999999999997E-3</c:v>
                </c:pt>
                <c:pt idx="788" formatCode="General">
                  <c:v>5.5970000000000004E-3</c:v>
                </c:pt>
                <c:pt idx="789" formatCode="General">
                  <c:v>5.6100000000000004E-3</c:v>
                </c:pt>
                <c:pt idx="790" formatCode="General">
                  <c:v>5.6239999999999997E-3</c:v>
                </c:pt>
                <c:pt idx="791" formatCode="General">
                  <c:v>5.6299999999999996E-3</c:v>
                </c:pt>
                <c:pt idx="792" formatCode="General">
                  <c:v>5.6429999999999996E-3</c:v>
                </c:pt>
                <c:pt idx="793" formatCode="General">
                  <c:v>5.6480000000000002E-3</c:v>
                </c:pt>
                <c:pt idx="794" formatCode="General">
                  <c:v>5.6600000000000001E-3</c:v>
                </c:pt>
                <c:pt idx="795" formatCode="General">
                  <c:v>5.6730000000000001E-3</c:v>
                </c:pt>
                <c:pt idx="796" formatCode="General">
                  <c:v>5.679E-3</c:v>
                </c:pt>
                <c:pt idx="797" formatCode="General">
                  <c:v>5.6909999999999999E-3</c:v>
                </c:pt>
                <c:pt idx="798" formatCode="General">
                  <c:v>5.705E-3</c:v>
                </c:pt>
                <c:pt idx="799" formatCode="General">
                  <c:v>5.7099999999999998E-3</c:v>
                </c:pt>
                <c:pt idx="800" formatCode="General">
                  <c:v>5.7229999999999998E-3</c:v>
                </c:pt>
                <c:pt idx="801" formatCode="General">
                  <c:v>5.738E-3</c:v>
                </c:pt>
                <c:pt idx="802" formatCode="General">
                  <c:v>5.7429999999999998E-3</c:v>
                </c:pt>
                <c:pt idx="803" formatCode="General">
                  <c:v>5.7559999999999998E-3</c:v>
                </c:pt>
                <c:pt idx="804" formatCode="General">
                  <c:v>5.7720000000000002E-3</c:v>
                </c:pt>
                <c:pt idx="805" formatCode="General">
                  <c:v>5.777E-3</c:v>
                </c:pt>
                <c:pt idx="806" formatCode="General">
                  <c:v>5.7910000000000001E-3</c:v>
                </c:pt>
                <c:pt idx="807" formatCode="General">
                  <c:v>5.8069999999999997E-3</c:v>
                </c:pt>
                <c:pt idx="808" formatCode="General">
                  <c:v>5.8129999999999996E-3</c:v>
                </c:pt>
                <c:pt idx="809" formatCode="General">
                  <c:v>5.8269999999999997E-3</c:v>
                </c:pt>
                <c:pt idx="810" formatCode="General">
                  <c:v>5.8430000000000001E-3</c:v>
                </c:pt>
                <c:pt idx="811" formatCode="General">
                  <c:v>5.849E-3</c:v>
                </c:pt>
                <c:pt idx="812" formatCode="General">
                  <c:v>5.8640000000000003E-3</c:v>
                </c:pt>
                <c:pt idx="813" formatCode="General">
                  <c:v>5.8690000000000001E-3</c:v>
                </c:pt>
                <c:pt idx="814" formatCode="General">
                  <c:v>5.8820000000000001E-3</c:v>
                </c:pt>
                <c:pt idx="815" formatCode="General">
                  <c:v>5.8970000000000003E-3</c:v>
                </c:pt>
                <c:pt idx="816" formatCode="General">
                  <c:v>5.9030000000000003E-3</c:v>
                </c:pt>
                <c:pt idx="817" formatCode="General">
                  <c:v>5.9170000000000004E-3</c:v>
                </c:pt>
                <c:pt idx="818" formatCode="General">
                  <c:v>5.9319999999999998E-3</c:v>
                </c:pt>
                <c:pt idx="819" formatCode="General">
                  <c:v>5.9379999999999997E-3</c:v>
                </c:pt>
                <c:pt idx="820" formatCode="General">
                  <c:v>5.9519999999999998E-3</c:v>
                </c:pt>
                <c:pt idx="821" formatCode="General">
                  <c:v>5.9680000000000002E-3</c:v>
                </c:pt>
                <c:pt idx="822" formatCode="General">
                  <c:v>5.9740000000000001E-3</c:v>
                </c:pt>
                <c:pt idx="823" formatCode="General">
                  <c:v>5.9880000000000003E-3</c:v>
                </c:pt>
                <c:pt idx="824" formatCode="General">
                  <c:v>6.0049999999999999E-3</c:v>
                </c:pt>
                <c:pt idx="825" formatCode="General">
                  <c:v>6.0109999999999999E-3</c:v>
                </c:pt>
                <c:pt idx="826" formatCode="General">
                  <c:v>6.0260000000000001E-3</c:v>
                </c:pt>
                <c:pt idx="827" formatCode="General">
                  <c:v>6.0429999999999998E-3</c:v>
                </c:pt>
                <c:pt idx="828" formatCode="General">
                  <c:v>6.0499999999999998E-3</c:v>
                </c:pt>
                <c:pt idx="829" formatCode="General">
                  <c:v>6.0650000000000001E-3</c:v>
                </c:pt>
                <c:pt idx="830" formatCode="General">
                  <c:v>6.0819999999999997E-3</c:v>
                </c:pt>
                <c:pt idx="831" formatCode="General">
                  <c:v>6.0889999999999998E-3</c:v>
                </c:pt>
                <c:pt idx="832" formatCode="General">
                  <c:v>6.1050000000000002E-3</c:v>
                </c:pt>
                <c:pt idx="833" formatCode="General">
                  <c:v>6.123E-3</c:v>
                </c:pt>
                <c:pt idx="834" formatCode="General">
                  <c:v>6.13E-3</c:v>
                </c:pt>
                <c:pt idx="835" formatCode="General">
                  <c:v>6.1460000000000004E-3</c:v>
                </c:pt>
                <c:pt idx="836" formatCode="General">
                  <c:v>6.1640000000000002E-3</c:v>
                </c:pt>
                <c:pt idx="837" formatCode="General">
                  <c:v>6.1710000000000003E-3</c:v>
                </c:pt>
                <c:pt idx="838" formatCode="General">
                  <c:v>6.1879999999999999E-3</c:v>
                </c:pt>
                <c:pt idx="839" formatCode="General">
                  <c:v>6.2069999999999998E-3</c:v>
                </c:pt>
                <c:pt idx="840" formatCode="General">
                  <c:v>6.2139999999999999E-3</c:v>
                </c:pt>
                <c:pt idx="841" formatCode="General">
                  <c:v>6.2310000000000004E-3</c:v>
                </c:pt>
                <c:pt idx="842" formatCode="General">
                  <c:v>6.2509999999999996E-3</c:v>
                </c:pt>
                <c:pt idx="843" formatCode="General">
                  <c:v>6.2579999999999997E-3</c:v>
                </c:pt>
                <c:pt idx="844" formatCode="General">
                  <c:v>6.267E-3</c:v>
                </c:pt>
                <c:pt idx="845" formatCode="General">
                  <c:v>6.2769999999999996E-3</c:v>
                </c:pt>
                <c:pt idx="846" formatCode="General">
                  <c:v>6.2890000000000003E-3</c:v>
                </c:pt>
                <c:pt idx="847" formatCode="General">
                  <c:v>6.3020000000000003E-3</c:v>
                </c:pt>
                <c:pt idx="848" formatCode="General">
                  <c:v>6.3169999999999997E-3</c:v>
                </c:pt>
                <c:pt idx="849" formatCode="General">
                  <c:v>6.3340000000000002E-3</c:v>
                </c:pt>
                <c:pt idx="850" formatCode="General">
                  <c:v>6.3400000000000001E-3</c:v>
                </c:pt>
                <c:pt idx="851" formatCode="General">
                  <c:v>6.3550000000000004E-3</c:v>
                </c:pt>
                <c:pt idx="852" formatCode="General">
                  <c:v>6.3709999999999999E-3</c:v>
                </c:pt>
                <c:pt idx="853" formatCode="General">
                  <c:v>6.3769999999999999E-3</c:v>
                </c:pt>
                <c:pt idx="854" formatCode="General">
                  <c:v>6.391E-3</c:v>
                </c:pt>
                <c:pt idx="855" formatCode="General">
                  <c:v>6.4060000000000002E-3</c:v>
                </c:pt>
                <c:pt idx="856" formatCode="General">
                  <c:v>6.4219999999999998E-3</c:v>
                </c:pt>
                <c:pt idx="857" formatCode="General">
                  <c:v>6.4279999999999997E-3</c:v>
                </c:pt>
                <c:pt idx="858" formatCode="General">
                  <c:v>6.4419999999999998E-3</c:v>
                </c:pt>
                <c:pt idx="859" formatCode="General">
                  <c:v>6.4580000000000002E-3</c:v>
                </c:pt>
                <c:pt idx="860" formatCode="General">
                  <c:v>6.476E-3</c:v>
                </c:pt>
                <c:pt idx="861" formatCode="General">
                  <c:v>6.4819999999999999E-3</c:v>
                </c:pt>
                <c:pt idx="862" formatCode="General">
                  <c:v>6.4970000000000002E-3</c:v>
                </c:pt>
                <c:pt idx="863" formatCode="General">
                  <c:v>6.5139999999999998E-3</c:v>
                </c:pt>
                <c:pt idx="864" formatCode="General">
                  <c:v>6.5209999999999999E-3</c:v>
                </c:pt>
                <c:pt idx="865" formatCode="General">
                  <c:v>6.5360000000000001E-3</c:v>
                </c:pt>
                <c:pt idx="866" formatCode="General">
                  <c:v>6.5519999999999997E-3</c:v>
                </c:pt>
                <c:pt idx="867" formatCode="General">
                  <c:v>6.5589999999999997E-3</c:v>
                </c:pt>
                <c:pt idx="868" formatCode="General">
                  <c:v>6.5659999999999998E-3</c:v>
                </c:pt>
                <c:pt idx="869" formatCode="General">
                  <c:v>6.5750000000000001E-3</c:v>
                </c:pt>
                <c:pt idx="870" formatCode="General">
                  <c:v>6.5849999999999997E-3</c:v>
                </c:pt>
                <c:pt idx="871" formatCode="General">
                  <c:v>6.5960000000000003E-3</c:v>
                </c:pt>
                <c:pt idx="872" formatCode="General">
                  <c:v>6.6090000000000003E-3</c:v>
                </c:pt>
                <c:pt idx="873" formatCode="General">
                  <c:v>6.6239999999999997E-3</c:v>
                </c:pt>
                <c:pt idx="874" formatCode="General">
                  <c:v>6.6290000000000003E-3</c:v>
                </c:pt>
                <c:pt idx="875" formatCode="General">
                  <c:v>6.6360000000000004E-3</c:v>
                </c:pt>
                <c:pt idx="876" formatCode="General">
                  <c:v>6.6509999999999998E-3</c:v>
                </c:pt>
                <c:pt idx="877" formatCode="General">
                  <c:v>6.6680000000000003E-3</c:v>
                </c:pt>
                <c:pt idx="878" formatCode="General">
                  <c:v>6.6750000000000004E-3</c:v>
                </c:pt>
                <c:pt idx="879" formatCode="General">
                  <c:v>6.6829999999999997E-3</c:v>
                </c:pt>
                <c:pt idx="880" formatCode="General">
                  <c:v>6.6909999999999999E-3</c:v>
                </c:pt>
                <c:pt idx="881" formatCode="General">
                  <c:v>6.7019999999999996E-3</c:v>
                </c:pt>
                <c:pt idx="882" formatCode="General">
                  <c:v>6.7130000000000002E-3</c:v>
                </c:pt>
                <c:pt idx="883" formatCode="General">
                  <c:v>6.7270000000000003E-3</c:v>
                </c:pt>
                <c:pt idx="884" formatCode="General">
                  <c:v>6.7419999999999997E-3</c:v>
                </c:pt>
                <c:pt idx="885" formatCode="General">
                  <c:v>6.7479999999999997E-3</c:v>
                </c:pt>
                <c:pt idx="886" formatCode="General">
                  <c:v>6.7549999999999997E-3</c:v>
                </c:pt>
                <c:pt idx="887" formatCode="General">
                  <c:v>6.7629999999999999E-3</c:v>
                </c:pt>
                <c:pt idx="888" formatCode="General">
                  <c:v>6.7720000000000002E-3</c:v>
                </c:pt>
                <c:pt idx="889" formatCode="General">
                  <c:v>6.783E-3</c:v>
                </c:pt>
                <c:pt idx="890" formatCode="General">
                  <c:v>6.7949999999999998E-3</c:v>
                </c:pt>
                <c:pt idx="891" formatCode="General">
                  <c:v>6.8089999999999999E-3</c:v>
                </c:pt>
                <c:pt idx="892" formatCode="General">
                  <c:v>6.8149999999999999E-3</c:v>
                </c:pt>
                <c:pt idx="893" formatCode="General">
                  <c:v>6.8279999999999999E-3</c:v>
                </c:pt>
                <c:pt idx="894" formatCode="General">
                  <c:v>6.842E-3</c:v>
                </c:pt>
                <c:pt idx="895" formatCode="General">
                  <c:v>6.8589999999999996E-3</c:v>
                </c:pt>
                <c:pt idx="896" formatCode="General">
                  <c:v>6.8780000000000004E-3</c:v>
                </c:pt>
                <c:pt idx="897" formatCode="General">
                  <c:v>6.8999999999999999E-3</c:v>
                </c:pt>
                <c:pt idx="898" formatCode="General">
                  <c:v>6.9080000000000001E-3</c:v>
                </c:pt>
                <c:pt idx="899" formatCode="General">
                  <c:v>6.9160000000000003E-3</c:v>
                </c:pt>
                <c:pt idx="900" formatCode="General">
                  <c:v>6.9259999999999999E-3</c:v>
                </c:pt>
                <c:pt idx="901" formatCode="General">
                  <c:v>6.9350000000000002E-3</c:v>
                </c:pt>
                <c:pt idx="902" formatCode="General">
                  <c:v>6.9439999999999997E-3</c:v>
                </c:pt>
                <c:pt idx="903" formatCode="General">
                  <c:v>6.9550000000000002E-3</c:v>
                </c:pt>
                <c:pt idx="904" formatCode="General">
                  <c:v>6.9680000000000002E-3</c:v>
                </c:pt>
                <c:pt idx="905" formatCode="General">
                  <c:v>6.9820000000000004E-3</c:v>
                </c:pt>
                <c:pt idx="906" formatCode="General">
                  <c:v>6.9870000000000002E-3</c:v>
                </c:pt>
                <c:pt idx="907" formatCode="General">
                  <c:v>7.0000000000000001E-3</c:v>
                </c:pt>
                <c:pt idx="908" formatCode="General">
                  <c:v>7.0150000000000004E-3</c:v>
                </c:pt>
                <c:pt idx="909" formatCode="General">
                  <c:v>7.0210000000000003E-3</c:v>
                </c:pt>
                <c:pt idx="910" formatCode="General">
                  <c:v>7.0340000000000003E-3</c:v>
                </c:pt>
                <c:pt idx="911" formatCode="General">
                  <c:v>7.0499999999999998E-3</c:v>
                </c:pt>
                <c:pt idx="912" formatCode="General">
                  <c:v>7.0559999999999998E-3</c:v>
                </c:pt>
                <c:pt idx="913" formatCode="General">
                  <c:v>7.0699999999999999E-3</c:v>
                </c:pt>
                <c:pt idx="914" formatCode="General">
                  <c:v>7.0749999999999997E-3</c:v>
                </c:pt>
                <c:pt idx="915" formatCode="General">
                  <c:v>7.0870000000000004E-3</c:v>
                </c:pt>
                <c:pt idx="916" formatCode="General">
                  <c:v>7.1019999999999998E-3</c:v>
                </c:pt>
                <c:pt idx="917" formatCode="General">
                  <c:v>7.1069999999999996E-3</c:v>
                </c:pt>
                <c:pt idx="918" formatCode="General">
                  <c:v>7.1199999999999996E-3</c:v>
                </c:pt>
                <c:pt idx="919" formatCode="General">
                  <c:v>7.1349999999999998E-3</c:v>
                </c:pt>
                <c:pt idx="920" formatCode="General">
                  <c:v>7.1409999999999998E-3</c:v>
                </c:pt>
                <c:pt idx="921" formatCode="General">
                  <c:v>7.1539999999999998E-3</c:v>
                </c:pt>
                <c:pt idx="922" formatCode="General">
                  <c:v>7.1700000000000002E-3</c:v>
                </c:pt>
                <c:pt idx="923" formatCode="General">
                  <c:v>7.1760000000000001E-3</c:v>
                </c:pt>
                <c:pt idx="924" formatCode="General">
                  <c:v>7.1900000000000002E-3</c:v>
                </c:pt>
                <c:pt idx="925" formatCode="General">
                  <c:v>7.1960000000000001E-3</c:v>
                </c:pt>
                <c:pt idx="926" formatCode="General">
                  <c:v>7.208E-3</c:v>
                </c:pt>
                <c:pt idx="927" formatCode="General">
                  <c:v>7.2230000000000003E-3</c:v>
                </c:pt>
                <c:pt idx="928" formatCode="General">
                  <c:v>7.228E-3</c:v>
                </c:pt>
                <c:pt idx="929" formatCode="General">
                  <c:v>7.241E-3</c:v>
                </c:pt>
                <c:pt idx="930" formatCode="General">
                  <c:v>7.2570000000000004E-3</c:v>
                </c:pt>
                <c:pt idx="931" formatCode="General">
                  <c:v>7.2630000000000004E-3</c:v>
                </c:pt>
                <c:pt idx="932" formatCode="General">
                  <c:v>7.2760000000000003E-3</c:v>
                </c:pt>
                <c:pt idx="933" formatCode="General">
                  <c:v>7.2919999999999999E-3</c:v>
                </c:pt>
                <c:pt idx="934" formatCode="General">
                  <c:v>7.2979999999999998E-3</c:v>
                </c:pt>
                <c:pt idx="935" formatCode="General">
                  <c:v>7.3130000000000001E-3</c:v>
                </c:pt>
                <c:pt idx="936" formatCode="General">
                  <c:v>7.3179999999999999E-3</c:v>
                </c:pt>
                <c:pt idx="937" formatCode="General">
                  <c:v>7.3309999999999998E-3</c:v>
                </c:pt>
                <c:pt idx="938" formatCode="General">
                  <c:v>7.3460000000000001E-3</c:v>
                </c:pt>
                <c:pt idx="939" formatCode="General">
                  <c:v>7.3629999999999998E-3</c:v>
                </c:pt>
                <c:pt idx="940" formatCode="General">
                  <c:v>7.3829999999999998E-3</c:v>
                </c:pt>
                <c:pt idx="941" formatCode="General">
                  <c:v>7.4060000000000003E-3</c:v>
                </c:pt>
                <c:pt idx="942" formatCode="General">
                  <c:v>7.4330000000000004E-3</c:v>
                </c:pt>
                <c:pt idx="943" formatCode="General">
                  <c:v>7.443E-3</c:v>
                </c:pt>
                <c:pt idx="944" formatCode="General">
                  <c:v>7.4669999999999997E-3</c:v>
                </c:pt>
                <c:pt idx="945" formatCode="General">
                  <c:v>7.4949999999999999E-3</c:v>
                </c:pt>
                <c:pt idx="946" formatCode="General">
                  <c:v>7.5050000000000004E-3</c:v>
                </c:pt>
                <c:pt idx="947" formatCode="General">
                  <c:v>7.5300000000000002E-3</c:v>
                </c:pt>
                <c:pt idx="948" formatCode="General">
                  <c:v>7.5389999999999997E-3</c:v>
                </c:pt>
                <c:pt idx="949" formatCode="General">
                  <c:v>7.561E-3</c:v>
                </c:pt>
                <c:pt idx="950" formatCode="General">
                  <c:v>7.5859999999999999E-3</c:v>
                </c:pt>
                <c:pt idx="951" formatCode="General">
                  <c:v>7.5960000000000003E-3</c:v>
                </c:pt>
                <c:pt idx="952" formatCode="General">
                  <c:v>7.607E-3</c:v>
                </c:pt>
                <c:pt idx="953" formatCode="General">
                  <c:v>7.62E-3</c:v>
                </c:pt>
                <c:pt idx="954" formatCode="General">
                  <c:v>7.6350000000000003E-3</c:v>
                </c:pt>
                <c:pt idx="955" formatCode="General">
                  <c:v>7.6410000000000002E-3</c:v>
                </c:pt>
                <c:pt idx="956" formatCode="General">
                  <c:v>7.6550000000000003E-3</c:v>
                </c:pt>
                <c:pt idx="957" formatCode="General">
                  <c:v>7.6709999999999999E-3</c:v>
                </c:pt>
                <c:pt idx="958" formatCode="General">
                  <c:v>7.6769999999999998E-3</c:v>
                </c:pt>
                <c:pt idx="959" formatCode="General">
                  <c:v>7.6909999999999999E-3</c:v>
                </c:pt>
                <c:pt idx="960" formatCode="General">
                  <c:v>7.7079999999999996E-3</c:v>
                </c:pt>
                <c:pt idx="961" formatCode="General">
                  <c:v>7.7140000000000004E-3</c:v>
                </c:pt>
                <c:pt idx="962" formatCode="General">
                  <c:v>7.7289999999999998E-3</c:v>
                </c:pt>
                <c:pt idx="963" formatCode="General">
                  <c:v>7.7349999999999997E-3</c:v>
                </c:pt>
                <c:pt idx="964" formatCode="General">
                  <c:v>7.7479999999999997E-3</c:v>
                </c:pt>
                <c:pt idx="965" formatCode="General">
                  <c:v>7.7629999999999999E-3</c:v>
                </c:pt>
                <c:pt idx="966" formatCode="General">
                  <c:v>7.7689999999999999E-3</c:v>
                </c:pt>
                <c:pt idx="967" formatCode="General">
                  <c:v>7.783E-3</c:v>
                </c:pt>
                <c:pt idx="968" formatCode="General">
                  <c:v>7.7999999999999996E-3</c:v>
                </c:pt>
                <c:pt idx="969" formatCode="General">
                  <c:v>7.8059999999999996E-3</c:v>
                </c:pt>
                <c:pt idx="970" formatCode="General">
                  <c:v>7.8200000000000006E-3</c:v>
                </c:pt>
                <c:pt idx="971" formatCode="General">
                  <c:v>7.8370000000000002E-3</c:v>
                </c:pt>
                <c:pt idx="972" formatCode="General">
                  <c:v>7.8440000000000003E-3</c:v>
                </c:pt>
                <c:pt idx="973" formatCode="General">
                  <c:v>7.8589999999999997E-3</c:v>
                </c:pt>
                <c:pt idx="974" formatCode="General">
                  <c:v>7.8650000000000005E-3</c:v>
                </c:pt>
                <c:pt idx="975" formatCode="General">
                  <c:v>7.8790000000000006E-3</c:v>
                </c:pt>
                <c:pt idx="976" formatCode="General">
                  <c:v>7.894E-3</c:v>
                </c:pt>
                <c:pt idx="977" formatCode="General">
                  <c:v>7.901E-3</c:v>
                </c:pt>
                <c:pt idx="978" formatCode="General">
                  <c:v>7.9150000000000002E-3</c:v>
                </c:pt>
                <c:pt idx="979" formatCode="General">
                  <c:v>7.9310000000000005E-3</c:v>
                </c:pt>
                <c:pt idx="980" formatCode="General">
                  <c:v>7.9380000000000006E-3</c:v>
                </c:pt>
                <c:pt idx="981" formatCode="General">
                  <c:v>7.953E-3</c:v>
                </c:pt>
                <c:pt idx="982" formatCode="General">
                  <c:v>7.9699999999999997E-3</c:v>
                </c:pt>
                <c:pt idx="983" formatCode="General">
                  <c:v>7.9760000000000005E-3</c:v>
                </c:pt>
                <c:pt idx="984" formatCode="General">
                  <c:v>7.9920000000000008E-3</c:v>
                </c:pt>
                <c:pt idx="985" formatCode="General">
                  <c:v>8.0099999999999998E-3</c:v>
                </c:pt>
                <c:pt idx="986" formatCode="General">
                  <c:v>8.0169999999999998E-3</c:v>
                </c:pt>
                <c:pt idx="987" formatCode="General">
                  <c:v>8.0330000000000002E-3</c:v>
                </c:pt>
                <c:pt idx="988" formatCode="General">
                  <c:v>8.0389999999999993E-3</c:v>
                </c:pt>
                <c:pt idx="989" formatCode="General">
                  <c:v>8.0529999999999994E-3</c:v>
                </c:pt>
                <c:pt idx="990" formatCode="General">
                  <c:v>8.0700000000000008E-3</c:v>
                </c:pt>
                <c:pt idx="991" formatCode="General">
                  <c:v>8.0890000000000007E-3</c:v>
                </c:pt>
                <c:pt idx="992" formatCode="General">
                  <c:v>8.1110000000000002E-3</c:v>
                </c:pt>
                <c:pt idx="993" formatCode="General">
                  <c:v>8.1370000000000001E-3</c:v>
                </c:pt>
                <c:pt idx="994" formatCode="General">
                  <c:v>8.1469999999999997E-3</c:v>
                </c:pt>
                <c:pt idx="995" formatCode="General">
                  <c:v>8.1700000000000002E-3</c:v>
                </c:pt>
                <c:pt idx="996" formatCode="General">
                  <c:v>8.1960000000000002E-3</c:v>
                </c:pt>
                <c:pt idx="997" formatCode="General">
                  <c:v>8.2070000000000008E-3</c:v>
                </c:pt>
                <c:pt idx="998" formatCode="General">
                  <c:v>8.2299999999999995E-3</c:v>
                </c:pt>
                <c:pt idx="999" formatCode="General">
                  <c:v>8.2570000000000005E-3</c:v>
                </c:pt>
                <c:pt idx="1000" formatCode="General">
                  <c:v>8.2679999999999993E-3</c:v>
                </c:pt>
                <c:pt idx="1001" formatCode="General">
                  <c:v>8.2920000000000008E-3</c:v>
                </c:pt>
                <c:pt idx="1002" formatCode="General">
                  <c:v>8.319E-3</c:v>
                </c:pt>
                <c:pt idx="1003" formatCode="General">
                  <c:v>8.3300000000000006E-3</c:v>
                </c:pt>
                <c:pt idx="1004" formatCode="General">
                  <c:v>8.3549999999999996E-3</c:v>
                </c:pt>
                <c:pt idx="1005" formatCode="General">
                  <c:v>8.3829999999999998E-3</c:v>
                </c:pt>
                <c:pt idx="1006" formatCode="General">
                  <c:v>8.3940000000000004E-3</c:v>
                </c:pt>
                <c:pt idx="1007" formatCode="General">
                  <c:v>8.4069999999999995E-3</c:v>
                </c:pt>
                <c:pt idx="1008" formatCode="General">
                  <c:v>8.4209999999999997E-3</c:v>
                </c:pt>
                <c:pt idx="1009" formatCode="General">
                  <c:v>8.4379999999999993E-3</c:v>
                </c:pt>
                <c:pt idx="1010" formatCode="General">
                  <c:v>8.4449999999999994E-3</c:v>
                </c:pt>
                <c:pt idx="1011" formatCode="General">
                  <c:v>8.4600000000000005E-3</c:v>
                </c:pt>
                <c:pt idx="1012" formatCode="General">
                  <c:v>8.4779999999999994E-3</c:v>
                </c:pt>
                <c:pt idx="1013" formatCode="General">
                  <c:v>8.4849999999999995E-3</c:v>
                </c:pt>
                <c:pt idx="1014" formatCode="General">
                  <c:v>8.5000000000000006E-3</c:v>
                </c:pt>
                <c:pt idx="1015" formatCode="General">
                  <c:v>8.5190000000000005E-3</c:v>
                </c:pt>
                <c:pt idx="1016" formatCode="General">
                  <c:v>8.5260000000000006E-3</c:v>
                </c:pt>
                <c:pt idx="1017" formatCode="General">
                  <c:v>8.5419999999999992E-3</c:v>
                </c:pt>
                <c:pt idx="1018" formatCode="General">
                  <c:v>8.5609999999999992E-3</c:v>
                </c:pt>
                <c:pt idx="1019" formatCode="General">
                  <c:v>8.5679999999999992E-3</c:v>
                </c:pt>
                <c:pt idx="1020" formatCode="General">
                  <c:v>8.5850000000000006E-3</c:v>
                </c:pt>
                <c:pt idx="1021" formatCode="General">
                  <c:v>8.6049999999999998E-3</c:v>
                </c:pt>
                <c:pt idx="1022" formatCode="General">
                  <c:v>8.6130000000000009E-3</c:v>
                </c:pt>
                <c:pt idx="1023" formatCode="General">
                  <c:v>8.6300000000000005E-3</c:v>
                </c:pt>
                <c:pt idx="1024" formatCode="General">
                  <c:v>8.6510000000000007E-3</c:v>
                </c:pt>
                <c:pt idx="1025" formatCode="General">
                  <c:v>8.659E-3</c:v>
                </c:pt>
                <c:pt idx="1026" formatCode="General">
                  <c:v>8.6770000000000007E-3</c:v>
                </c:pt>
                <c:pt idx="1027" formatCode="General">
                  <c:v>8.6840000000000007E-3</c:v>
                </c:pt>
                <c:pt idx="1028" formatCode="General">
                  <c:v>8.6999999999999994E-3</c:v>
                </c:pt>
                <c:pt idx="1029" formatCode="General">
                  <c:v>8.7189999999999993E-3</c:v>
                </c:pt>
                <c:pt idx="1030" formatCode="General">
                  <c:v>8.7270000000000004E-3</c:v>
                </c:pt>
                <c:pt idx="1031" formatCode="General">
                  <c:v>8.744E-3</c:v>
                </c:pt>
                <c:pt idx="1032" formatCode="General">
                  <c:v>8.763E-3</c:v>
                </c:pt>
                <c:pt idx="1033" formatCode="General">
                  <c:v>8.7709999999999993E-3</c:v>
                </c:pt>
                <c:pt idx="1034" formatCode="General">
                  <c:v>8.7889999999999999E-3</c:v>
                </c:pt>
                <c:pt idx="1035" formatCode="General">
                  <c:v>8.8090000000000009E-3</c:v>
                </c:pt>
                <c:pt idx="1036" formatCode="General">
                  <c:v>8.8170000000000002E-3</c:v>
                </c:pt>
                <c:pt idx="1037" formatCode="General">
                  <c:v>8.8350000000000008E-3</c:v>
                </c:pt>
                <c:pt idx="1038" formatCode="General">
                  <c:v>8.8559999999999993E-3</c:v>
                </c:pt>
                <c:pt idx="1039" formatCode="General">
                  <c:v>8.8640000000000004E-3</c:v>
                </c:pt>
                <c:pt idx="1040" formatCode="General">
                  <c:v>8.8819999999999993E-3</c:v>
                </c:pt>
                <c:pt idx="1041" formatCode="General">
                  <c:v>8.9029999999999995E-3</c:v>
                </c:pt>
                <c:pt idx="1042" formatCode="General">
                  <c:v>8.9110000000000005E-3</c:v>
                </c:pt>
                <c:pt idx="1043" formatCode="General">
                  <c:v>8.9289999999999994E-3</c:v>
                </c:pt>
                <c:pt idx="1044" formatCode="General">
                  <c:v>8.9490000000000004E-3</c:v>
                </c:pt>
                <c:pt idx="1045" formatCode="General">
                  <c:v>8.9709999999999998E-3</c:v>
                </c:pt>
                <c:pt idx="1046" formatCode="General">
                  <c:v>8.9949999999999995E-3</c:v>
                </c:pt>
                <c:pt idx="1047" formatCode="General">
                  <c:v>9.0220000000000005E-3</c:v>
                </c:pt>
                <c:pt idx="1048" formatCode="General">
                  <c:v>9.051E-3</c:v>
                </c:pt>
                <c:pt idx="1049" formatCode="General">
                  <c:v>9.0819999999999998E-3</c:v>
                </c:pt>
                <c:pt idx="1050" formatCode="General">
                  <c:v>9.0939999999999997E-3</c:v>
                </c:pt>
                <c:pt idx="1051" formatCode="General">
                  <c:v>9.1199999999999996E-3</c:v>
                </c:pt>
                <c:pt idx="1052" formatCode="General">
                  <c:v>9.1489999999999991E-3</c:v>
                </c:pt>
                <c:pt idx="1053" formatCode="General">
                  <c:v>9.1819999999999992E-3</c:v>
                </c:pt>
                <c:pt idx="1054" formatCode="General">
                  <c:v>9.1940000000000008E-3</c:v>
                </c:pt>
                <c:pt idx="1055" formatCode="General">
                  <c:v>9.2219999999999993E-3</c:v>
                </c:pt>
                <c:pt idx="1056" formatCode="General">
                  <c:v>9.2540000000000001E-3</c:v>
                </c:pt>
                <c:pt idx="1057" formatCode="General">
                  <c:v>9.2650000000000007E-3</c:v>
                </c:pt>
                <c:pt idx="1058" formatCode="General">
                  <c:v>9.2929999999999992E-3</c:v>
                </c:pt>
                <c:pt idx="1059" formatCode="General">
                  <c:v>9.3240000000000007E-3</c:v>
                </c:pt>
                <c:pt idx="1060" formatCode="General">
                  <c:v>9.358E-3</c:v>
                </c:pt>
                <c:pt idx="1061" formatCode="General">
                  <c:v>9.3710000000000009E-3</c:v>
                </c:pt>
                <c:pt idx="1062" formatCode="General">
                  <c:v>9.4020000000000006E-3</c:v>
                </c:pt>
                <c:pt idx="1063" formatCode="General">
                  <c:v>9.4359999999999999E-3</c:v>
                </c:pt>
                <c:pt idx="1064" formatCode="General">
                  <c:v>9.4490000000000008E-3</c:v>
                </c:pt>
                <c:pt idx="1065" formatCode="General">
                  <c:v>9.4640000000000002E-3</c:v>
                </c:pt>
                <c:pt idx="1066" formatCode="General">
                  <c:v>9.4809999999999998E-3</c:v>
                </c:pt>
                <c:pt idx="1067" formatCode="General">
                  <c:v>9.5010000000000008E-3</c:v>
                </c:pt>
                <c:pt idx="1068" formatCode="General">
                  <c:v>9.5230000000000002E-3</c:v>
                </c:pt>
                <c:pt idx="1069" formatCode="General">
                  <c:v>9.5320000000000005E-3</c:v>
                </c:pt>
                <c:pt idx="1070" formatCode="General">
                  <c:v>9.5519999999999997E-3</c:v>
                </c:pt>
                <c:pt idx="1071" formatCode="General">
                  <c:v>9.5750000000000002E-3</c:v>
                </c:pt>
                <c:pt idx="1072" formatCode="General">
                  <c:v>9.5840000000000005E-3</c:v>
                </c:pt>
                <c:pt idx="1073" formatCode="General">
                  <c:v>9.6050000000000007E-3</c:v>
                </c:pt>
                <c:pt idx="1074" formatCode="General">
                  <c:v>9.6279999999999994E-3</c:v>
                </c:pt>
                <c:pt idx="1075" formatCode="General">
                  <c:v>9.6380000000000007E-3</c:v>
                </c:pt>
                <c:pt idx="1076" formatCode="General">
                  <c:v>9.6579999999999999E-3</c:v>
                </c:pt>
                <c:pt idx="1077" formatCode="General">
                  <c:v>9.6670000000000002E-3</c:v>
                </c:pt>
                <c:pt idx="1078" formatCode="General">
                  <c:v>9.6849999999999992E-3</c:v>
                </c:pt>
                <c:pt idx="1079" formatCode="General">
                  <c:v>9.7070000000000004E-3</c:v>
                </c:pt>
                <c:pt idx="1080" formatCode="General">
                  <c:v>9.7149999999999997E-3</c:v>
                </c:pt>
                <c:pt idx="1081" formatCode="General">
                  <c:v>9.7339999999999996E-3</c:v>
                </c:pt>
                <c:pt idx="1082" formatCode="General">
                  <c:v>9.757E-3</c:v>
                </c:pt>
                <c:pt idx="1083" formatCode="General">
                  <c:v>9.7649999999999994E-3</c:v>
                </c:pt>
                <c:pt idx="1084" formatCode="General">
                  <c:v>9.7850000000000003E-3</c:v>
                </c:pt>
                <c:pt idx="1085" formatCode="General">
                  <c:v>9.8080000000000007E-3</c:v>
                </c:pt>
                <c:pt idx="1086" formatCode="General">
                  <c:v>9.8160000000000001E-3</c:v>
                </c:pt>
                <c:pt idx="1087" formatCode="General">
                  <c:v>9.8370000000000003E-3</c:v>
                </c:pt>
                <c:pt idx="1088" formatCode="General">
                  <c:v>9.8600000000000007E-3</c:v>
                </c:pt>
                <c:pt idx="1089" formatCode="General">
                  <c:v>9.8689999999999993E-3</c:v>
                </c:pt>
                <c:pt idx="1090" formatCode="General">
                  <c:v>9.8899999999999995E-3</c:v>
                </c:pt>
                <c:pt idx="1091" formatCode="General">
                  <c:v>9.8980000000000005E-3</c:v>
                </c:pt>
                <c:pt idx="1092" formatCode="General">
                  <c:v>9.9170000000000005E-3</c:v>
                </c:pt>
                <c:pt idx="1093" formatCode="General">
                  <c:v>9.9380000000000007E-3</c:v>
                </c:pt>
                <c:pt idx="1094" formatCode="General">
                  <c:v>9.946E-3</c:v>
                </c:pt>
                <c:pt idx="1095" formatCode="General">
                  <c:v>9.9659999999999992E-3</c:v>
                </c:pt>
                <c:pt idx="1096" formatCode="General">
                  <c:v>9.9880000000000004E-3</c:v>
                </c:pt>
                <c:pt idx="1097" formatCode="General">
                  <c:v>9.9970000000000007E-3</c:v>
                </c:pt>
                <c:pt idx="1098" formatCode="General">
                  <c:v>1.0017E-2</c:v>
                </c:pt>
                <c:pt idx="1099" formatCode="General">
                  <c:v>1.004E-2</c:v>
                </c:pt>
                <c:pt idx="1100" formatCode="General">
                  <c:v>1.0048E-2</c:v>
                </c:pt>
                <c:pt idx="1101" formatCode="General">
                  <c:v>1.0069E-2</c:v>
                </c:pt>
                <c:pt idx="1102" formatCode="General">
                  <c:v>1.0092E-2</c:v>
                </c:pt>
                <c:pt idx="1103" formatCode="General">
                  <c:v>1.0120000000000001E-2</c:v>
                </c:pt>
                <c:pt idx="1104" formatCode="General">
                  <c:v>1.0151E-2</c:v>
                </c:pt>
                <c:pt idx="1105" formatCode="General">
                  <c:v>1.0163E-2</c:v>
                </c:pt>
                <c:pt idx="1106" formatCode="General">
                  <c:v>1.0191E-2</c:v>
                </c:pt>
                <c:pt idx="1107" formatCode="General">
                  <c:v>1.0222999999999999E-2</c:v>
                </c:pt>
                <c:pt idx="1108" formatCode="General">
                  <c:v>1.0234999999999999E-2</c:v>
                </c:pt>
                <c:pt idx="1109" formatCode="General">
                  <c:v>1.0264000000000001E-2</c:v>
                </c:pt>
                <c:pt idx="1110" formatCode="General">
                  <c:v>1.0296E-2</c:v>
                </c:pt>
                <c:pt idx="1111" formatCode="General">
                  <c:v>1.0309E-2</c:v>
                </c:pt>
                <c:pt idx="1112" formatCode="General">
                  <c:v>1.0338E-2</c:v>
                </c:pt>
                <c:pt idx="1113" formatCode="General">
                  <c:v>1.0371999999999999E-2</c:v>
                </c:pt>
                <c:pt idx="1114" formatCode="General">
                  <c:v>1.0385E-2</c:v>
                </c:pt>
                <c:pt idx="1115" formatCode="General">
                  <c:v>1.0415000000000001E-2</c:v>
                </c:pt>
                <c:pt idx="1116" formatCode="General">
                  <c:v>1.0449E-2</c:v>
                </c:pt>
                <c:pt idx="1117" formatCode="General">
                  <c:v>1.0463E-2</c:v>
                </c:pt>
                <c:pt idx="1118" formatCode="General">
                  <c:v>1.0493000000000001E-2</c:v>
                </c:pt>
                <c:pt idx="1119" formatCode="General">
                  <c:v>1.0529E-2</c:v>
                </c:pt>
                <c:pt idx="1120" formatCode="General">
                  <c:v>1.0543E-2</c:v>
                </c:pt>
                <c:pt idx="1121" formatCode="General">
                  <c:v>1.0574E-2</c:v>
                </c:pt>
                <c:pt idx="1122" formatCode="General">
                  <c:v>1.0586999999999999E-2</c:v>
                </c:pt>
                <c:pt idx="1123" formatCode="General">
                  <c:v>1.0614999999999999E-2</c:v>
                </c:pt>
                <c:pt idx="1124" formatCode="General">
                  <c:v>1.0647999999999999E-2</c:v>
                </c:pt>
                <c:pt idx="1125" formatCode="General">
                  <c:v>1.0659999999999999E-2</c:v>
                </c:pt>
                <c:pt idx="1126" formatCode="General">
                  <c:v>1.0675E-2</c:v>
                </c:pt>
                <c:pt idx="1127" formatCode="General">
                  <c:v>1.0692E-2</c:v>
                </c:pt>
                <c:pt idx="1128" formatCode="General">
                  <c:v>1.0711E-2</c:v>
                </c:pt>
                <c:pt idx="1129" formatCode="General">
                  <c:v>1.0734E-2</c:v>
                </c:pt>
                <c:pt idx="1130" formatCode="General">
                  <c:v>1.0743000000000001E-2</c:v>
                </c:pt>
                <c:pt idx="1131" formatCode="General">
                  <c:v>1.0763999999999999E-2</c:v>
                </c:pt>
                <c:pt idx="1132" formatCode="General">
                  <c:v>1.0788000000000001E-2</c:v>
                </c:pt>
                <c:pt idx="1133" formatCode="General">
                  <c:v>1.0796999999999999E-2</c:v>
                </c:pt>
                <c:pt idx="1134" formatCode="General">
                  <c:v>1.0817999999999999E-2</c:v>
                </c:pt>
                <c:pt idx="1135" formatCode="General">
                  <c:v>1.0843E-2</c:v>
                </c:pt>
                <c:pt idx="1136" formatCode="General">
                  <c:v>1.0853E-2</c:v>
                </c:pt>
                <c:pt idx="1137" formatCode="General">
                  <c:v>1.0874999999999999E-2</c:v>
                </c:pt>
                <c:pt idx="1138" formatCode="General">
                  <c:v>1.0883E-2</c:v>
                </c:pt>
                <c:pt idx="1139" formatCode="General">
                  <c:v>1.0902999999999999E-2</c:v>
                </c:pt>
                <c:pt idx="1140" formatCode="General">
                  <c:v>1.0926999999999999E-2</c:v>
                </c:pt>
                <c:pt idx="1141" formatCode="General">
                  <c:v>1.0936E-2</c:v>
                </c:pt>
                <c:pt idx="1142" formatCode="General">
                  <c:v>1.0957E-2</c:v>
                </c:pt>
                <c:pt idx="1143" formatCode="General">
                  <c:v>1.0980999999999999E-2</c:v>
                </c:pt>
                <c:pt idx="1144" formatCode="General">
                  <c:v>1.099E-2</c:v>
                </c:pt>
                <c:pt idx="1145" formatCode="General">
                  <c:v>1.1011999999999999E-2</c:v>
                </c:pt>
                <c:pt idx="1146" formatCode="General">
                  <c:v>1.1037E-2</c:v>
                </c:pt>
                <c:pt idx="1147" formatCode="General">
                  <c:v>1.1047E-2</c:v>
                </c:pt>
                <c:pt idx="1148" formatCode="General">
                  <c:v>1.1069000000000001E-2</c:v>
                </c:pt>
                <c:pt idx="1149" formatCode="General">
                  <c:v>1.1096E-2</c:v>
                </c:pt>
                <c:pt idx="1150" formatCode="General">
                  <c:v>1.1106E-2</c:v>
                </c:pt>
                <c:pt idx="1151" formatCode="General">
                  <c:v>1.1129E-2</c:v>
                </c:pt>
                <c:pt idx="1152" formatCode="General">
                  <c:v>1.1138E-2</c:v>
                </c:pt>
                <c:pt idx="1153" formatCode="General">
                  <c:v>1.116E-2</c:v>
                </c:pt>
                <c:pt idx="1154" formatCode="General">
                  <c:v>1.1183999999999999E-2</c:v>
                </c:pt>
                <c:pt idx="1155" formatCode="General">
                  <c:v>1.1194000000000001E-2</c:v>
                </c:pt>
                <c:pt idx="1156" formatCode="General">
                  <c:v>1.1216E-2</c:v>
                </c:pt>
                <c:pt idx="1157" formatCode="General">
                  <c:v>1.1240999999999999E-2</c:v>
                </c:pt>
                <c:pt idx="1158" formatCode="General">
                  <c:v>1.1251000000000001E-2</c:v>
                </c:pt>
                <c:pt idx="1159" formatCode="General">
                  <c:v>1.1273999999999999E-2</c:v>
                </c:pt>
                <c:pt idx="1160" formatCode="General">
                  <c:v>1.1299999999999999E-2</c:v>
                </c:pt>
                <c:pt idx="1161" formatCode="General">
                  <c:v>1.1311E-2</c:v>
                </c:pt>
                <c:pt idx="1162" formatCode="General">
                  <c:v>1.1334E-2</c:v>
                </c:pt>
                <c:pt idx="1163" formatCode="General">
                  <c:v>1.1362000000000001E-2</c:v>
                </c:pt>
                <c:pt idx="1164" formatCode="General">
                  <c:v>1.1393E-2</c:v>
                </c:pt>
                <c:pt idx="1165" formatCode="General">
                  <c:v>1.1405E-2</c:v>
                </c:pt>
                <c:pt idx="1166" formatCode="General">
                  <c:v>1.1434E-2</c:v>
                </c:pt>
                <c:pt idx="1167" formatCode="General">
                  <c:v>1.1467E-2</c:v>
                </c:pt>
                <c:pt idx="1168" formatCode="General">
                  <c:v>1.1479E-2</c:v>
                </c:pt>
                <c:pt idx="1169" formatCode="General">
                  <c:v>1.1509E-2</c:v>
                </c:pt>
                <c:pt idx="1170" formatCode="General">
                  <c:v>1.1542E-2</c:v>
                </c:pt>
                <c:pt idx="1171" formatCode="General">
                  <c:v>1.1554999999999999E-2</c:v>
                </c:pt>
                <c:pt idx="1172" formatCode="General">
                  <c:v>1.1586000000000001E-2</c:v>
                </c:pt>
                <c:pt idx="1173" formatCode="General">
                  <c:v>1.1620999999999999E-2</c:v>
                </c:pt>
                <c:pt idx="1174" formatCode="General">
                  <c:v>1.1634E-2</c:v>
                </c:pt>
                <c:pt idx="1175" formatCode="General">
                  <c:v>1.1665E-2</c:v>
                </c:pt>
                <c:pt idx="1176" formatCode="General">
                  <c:v>1.1702000000000001E-2</c:v>
                </c:pt>
                <c:pt idx="1177" formatCode="General">
                  <c:v>1.1715E-2</c:v>
                </c:pt>
                <c:pt idx="1178" formatCode="General">
                  <c:v>1.1748E-2</c:v>
                </c:pt>
                <c:pt idx="1179" formatCode="General">
                  <c:v>1.1785E-2</c:v>
                </c:pt>
                <c:pt idx="1180" formatCode="General">
                  <c:v>1.1799E-2</c:v>
                </c:pt>
                <c:pt idx="1181" formatCode="General">
                  <c:v>1.1833E-2</c:v>
                </c:pt>
                <c:pt idx="1182" formatCode="General">
                  <c:v>1.1871E-2</c:v>
                </c:pt>
                <c:pt idx="1183" formatCode="General">
                  <c:v>1.1886000000000001E-2</c:v>
                </c:pt>
                <c:pt idx="1184" formatCode="General">
                  <c:v>1.192E-2</c:v>
                </c:pt>
                <c:pt idx="1185" formatCode="General">
                  <c:v>1.196E-2</c:v>
                </c:pt>
                <c:pt idx="1186" formatCode="General">
                  <c:v>1.1975E-2</c:v>
                </c:pt>
                <c:pt idx="1187" formatCode="General">
                  <c:v>1.201E-2</c:v>
                </c:pt>
                <c:pt idx="1188" formatCode="General">
                  <c:v>1.2050999999999999E-2</c:v>
                </c:pt>
                <c:pt idx="1189" formatCode="General">
                  <c:v>1.2066E-2</c:v>
                </c:pt>
                <c:pt idx="1190" formatCode="General">
                  <c:v>1.2085E-2</c:v>
                </c:pt>
                <c:pt idx="1191" formatCode="General">
                  <c:v>1.2106E-2</c:v>
                </c:pt>
                <c:pt idx="1192" formatCode="General">
                  <c:v>1.213E-2</c:v>
                </c:pt>
                <c:pt idx="1193" formatCode="General">
                  <c:v>1.2158E-2</c:v>
                </c:pt>
                <c:pt idx="1194" formatCode="General">
                  <c:v>1.2168999999999999E-2</c:v>
                </c:pt>
                <c:pt idx="1195" formatCode="General">
                  <c:v>1.2194999999999999E-2</c:v>
                </c:pt>
                <c:pt idx="1196" formatCode="General">
                  <c:v>1.2224E-2</c:v>
                </c:pt>
                <c:pt idx="1197" formatCode="General">
                  <c:v>1.2236E-2</c:v>
                </c:pt>
                <c:pt idx="1198" formatCode="General">
                  <c:v>1.2262E-2</c:v>
                </c:pt>
                <c:pt idx="1199" formatCode="General">
                  <c:v>1.2293E-2</c:v>
                </c:pt>
                <c:pt idx="1200" formatCode="General">
                  <c:v>1.2304000000000001E-2</c:v>
                </c:pt>
                <c:pt idx="1201" formatCode="General">
                  <c:v>1.2331999999999999E-2</c:v>
                </c:pt>
                <c:pt idx="1202" formatCode="General">
                  <c:v>1.2364E-2</c:v>
                </c:pt>
                <c:pt idx="1203" formatCode="General">
                  <c:v>1.2376E-2</c:v>
                </c:pt>
                <c:pt idx="1204" formatCode="General">
                  <c:v>1.2404E-2</c:v>
                </c:pt>
                <c:pt idx="1205" formatCode="General">
                  <c:v>1.2437E-2</c:v>
                </c:pt>
                <c:pt idx="1206" formatCode="General">
                  <c:v>1.2449999999999999E-2</c:v>
                </c:pt>
                <c:pt idx="1207" formatCode="General">
                  <c:v>1.2479000000000001E-2</c:v>
                </c:pt>
                <c:pt idx="1208" formatCode="General">
                  <c:v>1.2514000000000001E-2</c:v>
                </c:pt>
                <c:pt idx="1209" formatCode="General">
                  <c:v>1.2527E-2</c:v>
                </c:pt>
                <c:pt idx="1210" formatCode="General">
                  <c:v>1.2557E-2</c:v>
                </c:pt>
                <c:pt idx="1211" formatCode="General">
                  <c:v>1.2593E-2</c:v>
                </c:pt>
                <c:pt idx="1212" formatCode="General">
                  <c:v>1.2605999999999999E-2</c:v>
                </c:pt>
                <c:pt idx="1213" formatCode="General">
                  <c:v>1.2638E-2</c:v>
                </c:pt>
                <c:pt idx="1214" formatCode="General">
                  <c:v>1.265E-2</c:v>
                </c:pt>
                <c:pt idx="1215" formatCode="General">
                  <c:v>1.2678E-2</c:v>
                </c:pt>
                <c:pt idx="1216" formatCode="General">
                  <c:v>1.2711E-2</c:v>
                </c:pt>
                <c:pt idx="1217" formatCode="General">
                  <c:v>1.2723999999999999E-2</c:v>
                </c:pt>
                <c:pt idx="1218" formatCode="General">
                  <c:v>1.2753E-2</c:v>
                </c:pt>
                <c:pt idx="1219" formatCode="General">
                  <c:v>1.2787E-2</c:v>
                </c:pt>
                <c:pt idx="1220" formatCode="General">
                  <c:v>1.2801E-2</c:v>
                </c:pt>
                <c:pt idx="1221" formatCode="General">
                  <c:v>1.2831E-2</c:v>
                </c:pt>
                <c:pt idx="1222" formatCode="General">
                  <c:v>1.2866000000000001E-2</c:v>
                </c:pt>
                <c:pt idx="1223" formatCode="General">
                  <c:v>1.2880000000000001E-2</c:v>
                </c:pt>
                <c:pt idx="1224" formatCode="General">
                  <c:v>1.2911000000000001E-2</c:v>
                </c:pt>
                <c:pt idx="1225" formatCode="General">
                  <c:v>1.2947999999999999E-2</c:v>
                </c:pt>
                <c:pt idx="1226" formatCode="General">
                  <c:v>1.2962E-2</c:v>
                </c:pt>
                <c:pt idx="1227" formatCode="General">
                  <c:v>1.2995E-2</c:v>
                </c:pt>
                <c:pt idx="1228" formatCode="General">
                  <c:v>1.3032999999999999E-2</c:v>
                </c:pt>
                <c:pt idx="1229" formatCode="General">
                  <c:v>1.3047E-2</c:v>
                </c:pt>
                <c:pt idx="1230" formatCode="General">
                  <c:v>1.3063999999999999E-2</c:v>
                </c:pt>
                <c:pt idx="1231" formatCode="General">
                  <c:v>1.3082999999999999E-2</c:v>
                </c:pt>
                <c:pt idx="1232" formatCode="General">
                  <c:v>1.3106E-2</c:v>
                </c:pt>
                <c:pt idx="1233" formatCode="General">
                  <c:v>1.3132E-2</c:v>
                </c:pt>
                <c:pt idx="1234" formatCode="General">
                  <c:v>1.3162E-2</c:v>
                </c:pt>
                <c:pt idx="1235" formatCode="General">
                  <c:v>1.3198E-2</c:v>
                </c:pt>
                <c:pt idx="1236" formatCode="General">
                  <c:v>1.3238E-2</c:v>
                </c:pt>
                <c:pt idx="1237" formatCode="General">
                  <c:v>1.3254E-2</c:v>
                </c:pt>
                <c:pt idx="1238" formatCode="General">
                  <c:v>1.329E-2</c:v>
                </c:pt>
                <c:pt idx="1239" formatCode="General">
                  <c:v>1.3332E-2</c:v>
                </c:pt>
                <c:pt idx="1240" formatCode="General">
                  <c:v>1.3348E-2</c:v>
                </c:pt>
                <c:pt idx="1241" formatCode="General">
                  <c:v>1.3386E-2</c:v>
                </c:pt>
                <c:pt idx="1242" formatCode="General">
                  <c:v>1.3429E-2</c:v>
                </c:pt>
                <c:pt idx="1243" formatCode="General">
                  <c:v>1.3446E-2</c:v>
                </c:pt>
                <c:pt idx="1244" formatCode="General">
                  <c:v>1.3485E-2</c:v>
                </c:pt>
                <c:pt idx="1245" formatCode="General">
                  <c:v>1.353E-2</c:v>
                </c:pt>
                <c:pt idx="1246" formatCode="General">
                  <c:v>1.3547E-2</c:v>
                </c:pt>
                <c:pt idx="1247" formatCode="General">
                  <c:v>1.3587E-2</c:v>
                </c:pt>
                <c:pt idx="1248" formatCode="General">
                  <c:v>1.3632E-2</c:v>
                </c:pt>
                <c:pt idx="1249" formatCode="General">
                  <c:v>1.3650000000000001E-2</c:v>
                </c:pt>
                <c:pt idx="1250" formatCode="General">
                  <c:v>1.3690000000000001E-2</c:v>
                </c:pt>
                <c:pt idx="1251" formatCode="General">
                  <c:v>1.3735000000000001E-2</c:v>
                </c:pt>
                <c:pt idx="1252" formatCode="General">
                  <c:v>1.3785E-2</c:v>
                </c:pt>
                <c:pt idx="1253" formatCode="General">
                  <c:v>1.3837E-2</c:v>
                </c:pt>
                <c:pt idx="1254" formatCode="General">
                  <c:v>1.3863E-2</c:v>
                </c:pt>
                <c:pt idx="1255" formatCode="General">
                  <c:v>1.3875999999999999E-2</c:v>
                </c:pt>
                <c:pt idx="1256" formatCode="General">
                  <c:v>1.3889E-2</c:v>
                </c:pt>
                <c:pt idx="1257" formatCode="General">
                  <c:v>1.3919000000000001E-2</c:v>
                </c:pt>
                <c:pt idx="1258" formatCode="General">
                  <c:v>1.3953E-2</c:v>
                </c:pt>
                <c:pt idx="1259" formatCode="General">
                  <c:v>1.3991E-2</c:v>
                </c:pt>
                <c:pt idx="1260" formatCode="General">
                  <c:v>1.4035000000000001E-2</c:v>
                </c:pt>
                <c:pt idx="1261" formatCode="General">
                  <c:v>1.4083999999999999E-2</c:v>
                </c:pt>
                <c:pt idx="1262" formatCode="General">
                  <c:v>1.4102999999999999E-2</c:v>
                </c:pt>
                <c:pt idx="1263" formatCode="General">
                  <c:v>1.4146000000000001E-2</c:v>
                </c:pt>
                <c:pt idx="1264" formatCode="General">
                  <c:v>1.4194999999999999E-2</c:v>
                </c:pt>
                <c:pt idx="1265" formatCode="General">
                  <c:v>1.4213999999999999E-2</c:v>
                </c:pt>
                <c:pt idx="1266" formatCode="General">
                  <c:v>1.4236E-2</c:v>
                </c:pt>
                <c:pt idx="1267" formatCode="General">
                  <c:v>1.4260999999999999E-2</c:v>
                </c:pt>
                <c:pt idx="1268" formatCode="General">
                  <c:v>1.4290000000000001E-2</c:v>
                </c:pt>
                <c:pt idx="1269" formatCode="General">
                  <c:v>1.4323000000000001E-2</c:v>
                </c:pt>
                <c:pt idx="1270" formatCode="General">
                  <c:v>1.4362E-2</c:v>
                </c:pt>
                <c:pt idx="1271" formatCode="General">
                  <c:v>1.4376999999999999E-2</c:v>
                </c:pt>
                <c:pt idx="1272" formatCode="General">
                  <c:v>1.4411E-2</c:v>
                </c:pt>
                <c:pt idx="1273" formatCode="General">
                  <c:v>1.4449999999999999E-2</c:v>
                </c:pt>
                <c:pt idx="1274" formatCode="General">
                  <c:v>1.4466E-2</c:v>
                </c:pt>
                <c:pt idx="1275" formatCode="General">
                  <c:v>1.4501E-2</c:v>
                </c:pt>
                <c:pt idx="1276" formatCode="General">
                  <c:v>1.4541999999999999E-2</c:v>
                </c:pt>
                <c:pt idx="1277" formatCode="General">
                  <c:v>1.4558E-2</c:v>
                </c:pt>
                <c:pt idx="1278" formatCode="General">
                  <c:v>1.4593999999999999E-2</c:v>
                </c:pt>
                <c:pt idx="1279" formatCode="General">
                  <c:v>1.4636E-2</c:v>
                </c:pt>
                <c:pt idx="1280" formatCode="General">
                  <c:v>1.4652E-2</c:v>
                </c:pt>
                <c:pt idx="1281" formatCode="General">
                  <c:v>1.469E-2</c:v>
                </c:pt>
                <c:pt idx="1282" formatCode="General">
                  <c:v>1.4704999999999999E-2</c:v>
                </c:pt>
                <c:pt idx="1283" formatCode="General">
                  <c:v>1.4737999999999999E-2</c:v>
                </c:pt>
                <c:pt idx="1284" formatCode="General">
                  <c:v>1.4777E-2</c:v>
                </c:pt>
                <c:pt idx="1285" formatCode="General">
                  <c:v>1.4793000000000001E-2</c:v>
                </c:pt>
                <c:pt idx="1286" formatCode="General">
                  <c:v>1.4827999999999999E-2</c:v>
                </c:pt>
                <c:pt idx="1287" formatCode="General">
                  <c:v>1.4867999999999999E-2</c:v>
                </c:pt>
                <c:pt idx="1288" formatCode="General">
                  <c:v>1.4884E-2</c:v>
                </c:pt>
                <c:pt idx="1289" formatCode="General">
                  <c:v>1.4919999999999999E-2</c:v>
                </c:pt>
                <c:pt idx="1290" formatCode="General">
                  <c:v>1.4962E-2</c:v>
                </c:pt>
                <c:pt idx="1291" formatCode="General">
                  <c:v>1.4978E-2</c:v>
                </c:pt>
                <c:pt idx="1292" formatCode="General">
                  <c:v>1.5016E-2</c:v>
                </c:pt>
                <c:pt idx="1293" formatCode="General">
                  <c:v>1.506E-2</c:v>
                </c:pt>
                <c:pt idx="1294" formatCode="General">
                  <c:v>1.5077E-2</c:v>
                </c:pt>
                <c:pt idx="1295" formatCode="General">
                  <c:v>1.5115999999999999E-2</c:v>
                </c:pt>
                <c:pt idx="1296" formatCode="General">
                  <c:v>1.5131E-2</c:v>
                </c:pt>
                <c:pt idx="1297" formatCode="General">
                  <c:v>1.5166000000000001E-2</c:v>
                </c:pt>
                <c:pt idx="1298" formatCode="General">
                  <c:v>1.5206000000000001E-2</c:v>
                </c:pt>
                <c:pt idx="1299" formatCode="General">
                  <c:v>1.5221999999999999E-2</c:v>
                </c:pt>
                <c:pt idx="1300" formatCode="General">
                  <c:v>1.5259E-2</c:v>
                </c:pt>
                <c:pt idx="1301" formatCode="General">
                  <c:v>1.5301E-2</c:v>
                </c:pt>
                <c:pt idx="1302" formatCode="General">
                  <c:v>1.5317000000000001E-2</c:v>
                </c:pt>
                <c:pt idx="1303" formatCode="General">
                  <c:v>1.5336000000000001E-2</c:v>
                </c:pt>
                <c:pt idx="1304" formatCode="General">
                  <c:v>1.5357000000000001E-2</c:v>
                </c:pt>
                <c:pt idx="1305" formatCode="General">
                  <c:v>1.5383000000000001E-2</c:v>
                </c:pt>
                <c:pt idx="1306" formatCode="General">
                  <c:v>1.5412E-2</c:v>
                </c:pt>
                <c:pt idx="1307" formatCode="General">
                  <c:v>1.5446E-2</c:v>
                </c:pt>
                <c:pt idx="1308" formatCode="General">
                  <c:v>1.5486E-2</c:v>
                </c:pt>
                <c:pt idx="1309" formatCode="General">
                  <c:v>1.5531E-2</c:v>
                </c:pt>
                <c:pt idx="1310" formatCode="General">
                  <c:v>1.5549E-2</c:v>
                </c:pt>
                <c:pt idx="1311" formatCode="General">
                  <c:v>1.559E-2</c:v>
                </c:pt>
                <c:pt idx="1312" formatCode="General">
                  <c:v>1.5637000000000002E-2</c:v>
                </c:pt>
                <c:pt idx="1313" formatCode="General">
                  <c:v>1.5654999999999999E-2</c:v>
                </c:pt>
                <c:pt idx="1314" formatCode="General">
                  <c:v>1.5698E-2</c:v>
                </c:pt>
                <c:pt idx="1315" formatCode="General">
                  <c:v>1.5747000000000001E-2</c:v>
                </c:pt>
                <c:pt idx="1316" formatCode="General">
                  <c:v>1.5765999999999999E-2</c:v>
                </c:pt>
                <c:pt idx="1317" formatCode="General">
                  <c:v>1.5809E-2</c:v>
                </c:pt>
                <c:pt idx="1318" formatCode="General">
                  <c:v>1.5859999999999999E-2</c:v>
                </c:pt>
                <c:pt idx="1319" formatCode="General">
                  <c:v>1.5879000000000001E-2</c:v>
                </c:pt>
                <c:pt idx="1320" formatCode="General">
                  <c:v>1.5925000000000002E-2</c:v>
                </c:pt>
                <c:pt idx="1321" formatCode="General">
                  <c:v>1.5942000000000001E-2</c:v>
                </c:pt>
                <c:pt idx="1322" formatCode="General">
                  <c:v>1.5983000000000001E-2</c:v>
                </c:pt>
                <c:pt idx="1323" formatCode="General">
                  <c:v>1.6029000000000002E-2</c:v>
                </c:pt>
                <c:pt idx="1324" formatCode="General">
                  <c:v>1.6048E-2</c:v>
                </c:pt>
                <c:pt idx="1325" formatCode="General">
                  <c:v>1.6088999999999999E-2</c:v>
                </c:pt>
                <c:pt idx="1326" formatCode="General">
                  <c:v>1.6138E-2</c:v>
                </c:pt>
                <c:pt idx="1327" formatCode="General">
                  <c:v>1.6157000000000001E-2</c:v>
                </c:pt>
                <c:pt idx="1328" formatCode="General">
                  <c:v>1.6199999999999999E-2</c:v>
                </c:pt>
                <c:pt idx="1329" formatCode="General">
                  <c:v>1.6250000000000001E-2</c:v>
                </c:pt>
                <c:pt idx="1330" formatCode="General">
                  <c:v>1.627E-2</c:v>
                </c:pt>
                <c:pt idx="1331" formatCode="General">
                  <c:v>1.6313999999999999E-2</c:v>
                </c:pt>
                <c:pt idx="1332" formatCode="General">
                  <c:v>1.6365999999999999E-2</c:v>
                </c:pt>
                <c:pt idx="1333" formatCode="General">
                  <c:v>1.6386000000000001E-2</c:v>
                </c:pt>
                <c:pt idx="1334" formatCode="General">
                  <c:v>1.6433E-2</c:v>
                </c:pt>
                <c:pt idx="1335" formatCode="General">
                  <c:v>1.6451E-2</c:v>
                </c:pt>
                <c:pt idx="1336" formatCode="General">
                  <c:v>1.6492E-2</c:v>
                </c:pt>
                <c:pt idx="1337" formatCode="General">
                  <c:v>1.6539999999999999E-2</c:v>
                </c:pt>
                <c:pt idx="1338" formatCode="General">
                  <c:v>1.6559000000000001E-2</c:v>
                </c:pt>
                <c:pt idx="1339" formatCode="General">
                  <c:v>1.6601999999999999E-2</c:v>
                </c:pt>
                <c:pt idx="1340" formatCode="General">
                  <c:v>1.6650999999999999E-2</c:v>
                </c:pt>
                <c:pt idx="1341" formatCode="General">
                  <c:v>1.6670000000000001E-2</c:v>
                </c:pt>
                <c:pt idx="1342" formatCode="General">
                  <c:v>1.6715000000000001E-2</c:v>
                </c:pt>
                <c:pt idx="1343" formatCode="General">
                  <c:v>1.6766E-2</c:v>
                </c:pt>
                <c:pt idx="1344" formatCode="General">
                  <c:v>1.6785999999999999E-2</c:v>
                </c:pt>
                <c:pt idx="1345" formatCode="General">
                  <c:v>1.6832E-2</c:v>
                </c:pt>
                <c:pt idx="1346" formatCode="General">
                  <c:v>1.6885000000000001E-2</c:v>
                </c:pt>
                <c:pt idx="1347" formatCode="General">
                  <c:v>1.6906000000000001E-2</c:v>
                </c:pt>
                <c:pt idx="1348" formatCode="General">
                  <c:v>1.6954E-2</c:v>
                </c:pt>
                <c:pt idx="1349" formatCode="General">
                  <c:v>1.6972000000000001E-2</c:v>
                </c:pt>
                <c:pt idx="1350" formatCode="General">
                  <c:v>1.7014000000000001E-2</c:v>
                </c:pt>
                <c:pt idx="1351" formatCode="General">
                  <c:v>1.7063999999999999E-2</c:v>
                </c:pt>
                <c:pt idx="1352" formatCode="General">
                  <c:v>1.7083000000000001E-2</c:v>
                </c:pt>
                <c:pt idx="1353" formatCode="General">
                  <c:v>1.7127E-2</c:v>
                </c:pt>
                <c:pt idx="1354" formatCode="General">
                  <c:v>1.7177999999999999E-2</c:v>
                </c:pt>
                <c:pt idx="1355" formatCode="General">
                  <c:v>1.7198000000000001E-2</c:v>
                </c:pt>
                <c:pt idx="1356" formatCode="General">
                  <c:v>1.7243000000000001E-2</c:v>
                </c:pt>
                <c:pt idx="1357" formatCode="General">
                  <c:v>1.7295999999999999E-2</c:v>
                </c:pt>
                <c:pt idx="1358" formatCode="General">
                  <c:v>1.7316000000000002E-2</c:v>
                </c:pt>
                <c:pt idx="1359" formatCode="General">
                  <c:v>1.7364000000000001E-2</c:v>
                </c:pt>
                <c:pt idx="1360" formatCode="General">
                  <c:v>1.7417999999999999E-2</c:v>
                </c:pt>
                <c:pt idx="1361" formatCode="General">
                  <c:v>1.7439E-2</c:v>
                </c:pt>
                <c:pt idx="1362" formatCode="General">
                  <c:v>1.7488E-2</c:v>
                </c:pt>
                <c:pt idx="1363" formatCode="General">
                  <c:v>1.7507000000000002E-2</c:v>
                </c:pt>
                <c:pt idx="1364" formatCode="General">
                  <c:v>1.7551000000000001E-2</c:v>
                </c:pt>
                <c:pt idx="1365" formatCode="General">
                  <c:v>1.7600999999999999E-2</c:v>
                </c:pt>
                <c:pt idx="1366" formatCode="General">
                  <c:v>1.7621000000000001E-2</c:v>
                </c:pt>
                <c:pt idx="1367" formatCode="General">
                  <c:v>1.7666000000000001E-2</c:v>
                </c:pt>
                <c:pt idx="1368" formatCode="General">
                  <c:v>1.7718999999999999E-2</c:v>
                </c:pt>
                <c:pt idx="1369" formatCode="General">
                  <c:v>1.7739000000000001E-2</c:v>
                </c:pt>
                <c:pt idx="1370" formatCode="General">
                  <c:v>1.7786E-2</c:v>
                </c:pt>
                <c:pt idx="1371" formatCode="General">
                  <c:v>1.7840000000000002E-2</c:v>
                </c:pt>
                <c:pt idx="1372" formatCode="General">
                  <c:v>1.7860999999999998E-2</c:v>
                </c:pt>
                <c:pt idx="1373" formatCode="General">
                  <c:v>1.7908E-2</c:v>
                </c:pt>
                <c:pt idx="1374" formatCode="General">
                  <c:v>1.7963E-2</c:v>
                </c:pt>
                <c:pt idx="1375" formatCode="General">
                  <c:v>1.7982999999999999E-2</c:v>
                </c:pt>
                <c:pt idx="1376" formatCode="General">
                  <c:v>1.8029E-2</c:v>
                </c:pt>
                <c:pt idx="1377" formatCode="General">
                  <c:v>1.8081E-2</c:v>
                </c:pt>
                <c:pt idx="1378" formatCode="General">
                  <c:v>1.8100000000000002E-2</c:v>
                </c:pt>
                <c:pt idx="1379" formatCode="General">
                  <c:v>1.8142999999999999E-2</c:v>
                </c:pt>
                <c:pt idx="1380" formatCode="General">
                  <c:v>1.8192E-2</c:v>
                </c:pt>
                <c:pt idx="1381" formatCode="General">
                  <c:v>1.8245999999999998E-2</c:v>
                </c:pt>
                <c:pt idx="1382" formatCode="General">
                  <c:v>1.8266000000000001E-2</c:v>
                </c:pt>
                <c:pt idx="1383" formatCode="General">
                  <c:v>1.8311999999999998E-2</c:v>
                </c:pt>
                <c:pt idx="1384" formatCode="General">
                  <c:v>1.8363999999999998E-2</c:v>
                </c:pt>
                <c:pt idx="1385" formatCode="General">
                  <c:v>1.8384000000000001E-2</c:v>
                </c:pt>
                <c:pt idx="1386" formatCode="General">
                  <c:v>1.8405999999999999E-2</c:v>
                </c:pt>
                <c:pt idx="1387" formatCode="General">
                  <c:v>1.8433000000000001E-2</c:v>
                </c:pt>
                <c:pt idx="1388" formatCode="General">
                  <c:v>1.8463E-2</c:v>
                </c:pt>
                <c:pt idx="1389" formatCode="General">
                  <c:v>1.8497E-2</c:v>
                </c:pt>
                <c:pt idx="1390" formatCode="General">
                  <c:v>1.8537000000000001E-2</c:v>
                </c:pt>
                <c:pt idx="1391" formatCode="General">
                  <c:v>1.8582000000000001E-2</c:v>
                </c:pt>
                <c:pt idx="1392" formatCode="General">
                  <c:v>1.8599000000000001E-2</c:v>
                </c:pt>
                <c:pt idx="1393" formatCode="General">
                  <c:v>1.8638999999999999E-2</c:v>
                </c:pt>
                <c:pt idx="1394" formatCode="General">
                  <c:v>1.8685E-2</c:v>
                </c:pt>
                <c:pt idx="1395" formatCode="General">
                  <c:v>1.8703000000000001E-2</c:v>
                </c:pt>
                <c:pt idx="1396" formatCode="General">
                  <c:v>1.8744E-2</c:v>
                </c:pt>
                <c:pt idx="1397" formatCode="General">
                  <c:v>1.8790999999999999E-2</c:v>
                </c:pt>
                <c:pt idx="1398" formatCode="General">
                  <c:v>1.8808999999999999E-2</c:v>
                </c:pt>
                <c:pt idx="1399" formatCode="General">
                  <c:v>1.8849999999999999E-2</c:v>
                </c:pt>
                <c:pt idx="1400" formatCode="General">
                  <c:v>1.8898000000000002E-2</c:v>
                </c:pt>
                <c:pt idx="1401" formatCode="General">
                  <c:v>1.8917E-2</c:v>
                </c:pt>
                <c:pt idx="1402" formatCode="General">
                  <c:v>1.8959E-2</c:v>
                </c:pt>
                <c:pt idx="1403" formatCode="General">
                  <c:v>1.8976E-2</c:v>
                </c:pt>
                <c:pt idx="1404" formatCode="General">
                  <c:v>1.9014E-2</c:v>
                </c:pt>
                <c:pt idx="1405" formatCode="General">
                  <c:v>1.9057999999999999E-2</c:v>
                </c:pt>
                <c:pt idx="1406" formatCode="General">
                  <c:v>1.9075000000000002E-2</c:v>
                </c:pt>
                <c:pt idx="1407" formatCode="General">
                  <c:v>1.9113999999999999E-2</c:v>
                </c:pt>
                <c:pt idx="1408" formatCode="General">
                  <c:v>1.916E-2</c:v>
                </c:pt>
                <c:pt idx="1409" formatCode="General">
                  <c:v>1.9177E-2</c:v>
                </c:pt>
                <c:pt idx="1410" formatCode="General">
                  <c:v>1.9217999999999999E-2</c:v>
                </c:pt>
                <c:pt idx="1411" formatCode="General">
                  <c:v>1.9265000000000001E-2</c:v>
                </c:pt>
                <c:pt idx="1412" formatCode="General">
                  <c:v>1.9283000000000002E-2</c:v>
                </c:pt>
                <c:pt idx="1413" formatCode="General">
                  <c:v>1.9304000000000002E-2</c:v>
                </c:pt>
                <c:pt idx="1414" formatCode="General">
                  <c:v>1.9328000000000001E-2</c:v>
                </c:pt>
                <c:pt idx="1415" formatCode="General">
                  <c:v>1.9356999999999999E-2</c:v>
                </c:pt>
                <c:pt idx="1416" formatCode="General">
                  <c:v>1.9390000000000001E-2</c:v>
                </c:pt>
                <c:pt idx="1417" formatCode="General">
                  <c:v>1.9428000000000001E-2</c:v>
                </c:pt>
                <c:pt idx="1418" formatCode="General">
                  <c:v>1.9442000000000001E-2</c:v>
                </c:pt>
                <c:pt idx="1419" formatCode="General">
                  <c:v>1.9477000000000001E-2</c:v>
                </c:pt>
                <c:pt idx="1420" formatCode="General">
                  <c:v>1.9515999999999999E-2</c:v>
                </c:pt>
                <c:pt idx="1421" formatCode="General">
                  <c:v>1.9532000000000001E-2</c:v>
                </c:pt>
                <c:pt idx="1422" formatCode="General">
                  <c:v>1.9567000000000001E-2</c:v>
                </c:pt>
                <c:pt idx="1423" formatCode="General">
                  <c:v>1.9609000000000001E-2</c:v>
                </c:pt>
                <c:pt idx="1424" formatCode="General">
                  <c:v>1.9625E-2</c:v>
                </c:pt>
                <c:pt idx="1425" formatCode="General">
                  <c:v>1.9661999999999999E-2</c:v>
                </c:pt>
                <c:pt idx="1426" formatCode="General">
                  <c:v>1.9705E-2</c:v>
                </c:pt>
                <c:pt idx="1427" formatCode="General">
                  <c:v>1.9720999999999999E-2</c:v>
                </c:pt>
                <c:pt idx="1428" formatCode="General">
                  <c:v>1.976E-2</c:v>
                </c:pt>
                <c:pt idx="1429" formatCode="General">
                  <c:v>1.9805E-2</c:v>
                </c:pt>
                <c:pt idx="1430" formatCode="General">
                  <c:v>1.9821999999999999E-2</c:v>
                </c:pt>
                <c:pt idx="1431" formatCode="General">
                  <c:v>1.9862000000000001E-2</c:v>
                </c:pt>
                <c:pt idx="1432" formatCode="General">
                  <c:v>1.9876999999999999E-2</c:v>
                </c:pt>
                <c:pt idx="1433" formatCode="General">
                  <c:v>1.9913E-2</c:v>
                </c:pt>
                <c:pt idx="1434" formatCode="General">
                  <c:v>1.9955000000000001E-2</c:v>
                </c:pt>
                <c:pt idx="1435" formatCode="General">
                  <c:v>1.9970999999999999E-2</c:v>
                </c:pt>
                <c:pt idx="1436" formatCode="General">
                  <c:v>2.0008999999999999E-2</c:v>
                </c:pt>
                <c:pt idx="1437" formatCode="General">
                  <c:v>2.0053000000000001E-2</c:v>
                </c:pt>
                <c:pt idx="1438" formatCode="General">
                  <c:v>2.0069E-2</c:v>
                </c:pt>
                <c:pt idx="1439" formatCode="General">
                  <c:v>2.0108000000000001E-2</c:v>
                </c:pt>
                <c:pt idx="1440" formatCode="General">
                  <c:v>2.0153999999999998E-2</c:v>
                </c:pt>
                <c:pt idx="1441" formatCode="General">
                  <c:v>2.0171000000000001E-2</c:v>
                </c:pt>
                <c:pt idx="1442" formatCode="General">
                  <c:v>2.0192000000000002E-2</c:v>
                </c:pt>
                <c:pt idx="1443" formatCode="General">
                  <c:v>2.0215E-2</c:v>
                </c:pt>
                <c:pt idx="1444" formatCode="General">
                  <c:v>2.0242E-2</c:v>
                </c:pt>
                <c:pt idx="1445" formatCode="General">
                  <c:v>2.0274E-2</c:v>
                </c:pt>
                <c:pt idx="1446" formatCode="General">
                  <c:v>2.0310999999999999E-2</c:v>
                </c:pt>
                <c:pt idx="1447" formatCode="General">
                  <c:v>2.0353E-2</c:v>
                </c:pt>
                <c:pt idx="1448" formatCode="General">
                  <c:v>2.0369999999999999E-2</c:v>
                </c:pt>
                <c:pt idx="1449" formatCode="General">
                  <c:v>2.0407999999999999E-2</c:v>
                </c:pt>
                <c:pt idx="1450" formatCode="General">
                  <c:v>2.0452000000000001E-2</c:v>
                </c:pt>
                <c:pt idx="1451" formatCode="General">
                  <c:v>2.0469999999999999E-2</c:v>
                </c:pt>
                <c:pt idx="1452" formatCode="General">
                  <c:v>2.0508999999999999E-2</c:v>
                </c:pt>
                <c:pt idx="1453" formatCode="General">
                  <c:v>2.0556000000000001E-2</c:v>
                </c:pt>
                <c:pt idx="1454" formatCode="General">
                  <c:v>2.0573000000000001E-2</c:v>
                </c:pt>
                <c:pt idx="1455" formatCode="General">
                  <c:v>2.0615000000000001E-2</c:v>
                </c:pt>
                <c:pt idx="1456" formatCode="General">
                  <c:v>2.0631E-2</c:v>
                </c:pt>
                <c:pt idx="1457" formatCode="General">
                  <c:v>2.0667999999999999E-2</c:v>
                </c:pt>
                <c:pt idx="1458" formatCode="General">
                  <c:v>2.0711E-2</c:v>
                </c:pt>
                <c:pt idx="1459" formatCode="General">
                  <c:v>2.0728E-2</c:v>
                </c:pt>
                <c:pt idx="1460" formatCode="General">
                  <c:v>2.0767000000000001E-2</c:v>
                </c:pt>
                <c:pt idx="1461" formatCode="General">
                  <c:v>2.0799999999999999E-2</c:v>
                </c:pt>
                <c:pt idx="1462" formatCode="General">
                  <c:v>2.0833000000000001E-2</c:v>
                </c:pt>
                <c:pt idx="1463" formatCode="General">
                  <c:v>2.0872000000000002E-2</c:v>
                </c:pt>
                <c:pt idx="1464" formatCode="General">
                  <c:v>2.0917000000000002E-2</c:v>
                </c:pt>
                <c:pt idx="1465" formatCode="General">
                  <c:v>2.0934000000000001E-2</c:v>
                </c:pt>
                <c:pt idx="1466" formatCode="General">
                  <c:v>2.0974E-2</c:v>
                </c:pt>
                <c:pt idx="1467" formatCode="General">
                  <c:v>2.1021000000000001E-2</c:v>
                </c:pt>
                <c:pt idx="1468" formatCode="General">
                  <c:v>2.1038999999999999E-2</c:v>
                </c:pt>
                <c:pt idx="1469" formatCode="General">
                  <c:v>2.1080000000000002E-2</c:v>
                </c:pt>
                <c:pt idx="1470" formatCode="General">
                  <c:v>2.1128999999999998E-2</c:v>
                </c:pt>
                <c:pt idx="1471" formatCode="General">
                  <c:v>2.1148E-2</c:v>
                </c:pt>
                <c:pt idx="1472" formatCode="General">
                  <c:v>2.1191000000000002E-2</c:v>
                </c:pt>
                <c:pt idx="1473" formatCode="General">
                  <c:v>2.1240999999999999E-2</c:v>
                </c:pt>
                <c:pt idx="1474" formatCode="General">
                  <c:v>2.1260999999999999E-2</c:v>
                </c:pt>
                <c:pt idx="1475" formatCode="General">
                  <c:v>2.1305999999999999E-2</c:v>
                </c:pt>
                <c:pt idx="1476" formatCode="General">
                  <c:v>2.1323000000000002E-2</c:v>
                </c:pt>
                <c:pt idx="1477" formatCode="General">
                  <c:v>2.1364000000000001E-2</c:v>
                </c:pt>
                <c:pt idx="1478" formatCode="General">
                  <c:v>2.1410999999999999E-2</c:v>
                </c:pt>
                <c:pt idx="1479" formatCode="General">
                  <c:v>2.1429E-2</c:v>
                </c:pt>
                <c:pt idx="1480" formatCode="General">
                  <c:v>2.1471000000000001E-2</c:v>
                </c:pt>
                <c:pt idx="1481" formatCode="General">
                  <c:v>2.1519E-2</c:v>
                </c:pt>
                <c:pt idx="1482" formatCode="General">
                  <c:v>2.1538000000000002E-2</c:v>
                </c:pt>
                <c:pt idx="1483" formatCode="General">
                  <c:v>2.1582E-2</c:v>
                </c:pt>
                <c:pt idx="1484" formatCode="General">
                  <c:v>2.1631999999999998E-2</c:v>
                </c:pt>
                <c:pt idx="1485" formatCode="General">
                  <c:v>2.1652000000000001E-2</c:v>
                </c:pt>
                <c:pt idx="1486" formatCode="General">
                  <c:v>2.1697000000000001E-2</c:v>
                </c:pt>
                <c:pt idx="1487" formatCode="General">
                  <c:v>2.1749000000000001E-2</c:v>
                </c:pt>
                <c:pt idx="1488" formatCode="General">
                  <c:v>2.1770000000000001E-2</c:v>
                </c:pt>
                <c:pt idx="1489" formatCode="General">
                  <c:v>2.1815999999999999E-2</c:v>
                </c:pt>
                <c:pt idx="1490" formatCode="General">
                  <c:v>2.1833999999999999E-2</c:v>
                </c:pt>
                <c:pt idx="1491" formatCode="General">
                  <c:v>2.1876E-2</c:v>
                </c:pt>
                <c:pt idx="1492" formatCode="General">
                  <c:v>2.1925E-2</c:v>
                </c:pt>
                <c:pt idx="1493" formatCode="General">
                  <c:v>2.1944000000000002E-2</c:v>
                </c:pt>
                <c:pt idx="1494" formatCode="General">
                  <c:v>2.1987E-2</c:v>
                </c:pt>
                <c:pt idx="1495" formatCode="General">
                  <c:v>2.2037000000000001E-2</c:v>
                </c:pt>
                <c:pt idx="1496" formatCode="General">
                  <c:v>2.2057E-2</c:v>
                </c:pt>
                <c:pt idx="1497" formatCode="General">
                  <c:v>2.2102E-2</c:v>
                </c:pt>
                <c:pt idx="1498" formatCode="General">
                  <c:v>2.2152999999999999E-2</c:v>
                </c:pt>
                <c:pt idx="1499" formatCode="General">
                  <c:v>2.2172999999999998E-2</c:v>
                </c:pt>
                <c:pt idx="1500" formatCode="General">
                  <c:v>2.222E-2</c:v>
                </c:pt>
                <c:pt idx="1501" formatCode="General">
                  <c:v>2.2273000000000001E-2</c:v>
                </c:pt>
                <c:pt idx="1502" formatCode="General">
                  <c:v>2.2294000000000001E-2</c:v>
                </c:pt>
                <c:pt idx="1503" formatCode="General">
                  <c:v>2.2318000000000001E-2</c:v>
                </c:pt>
                <c:pt idx="1504" formatCode="General">
                  <c:v>2.2345E-2</c:v>
                </c:pt>
                <c:pt idx="1505" formatCode="General">
                  <c:v>2.2377000000000001E-2</c:v>
                </c:pt>
                <c:pt idx="1506" formatCode="General">
                  <c:v>2.2414E-2</c:v>
                </c:pt>
                <c:pt idx="1507" formatCode="General">
                  <c:v>2.2457000000000001E-2</c:v>
                </c:pt>
                <c:pt idx="1508" formatCode="General">
                  <c:v>2.2506000000000002E-2</c:v>
                </c:pt>
                <c:pt idx="1509" formatCode="General">
                  <c:v>2.2525E-2</c:v>
                </c:pt>
                <c:pt idx="1510" formatCode="General">
                  <c:v>2.2568999999999999E-2</c:v>
                </c:pt>
                <c:pt idx="1511" formatCode="General">
                  <c:v>2.2620000000000001E-2</c:v>
                </c:pt>
                <c:pt idx="1512" formatCode="General">
                  <c:v>2.264E-2</c:v>
                </c:pt>
                <c:pt idx="1513" formatCode="General">
                  <c:v>2.2685E-2</c:v>
                </c:pt>
                <c:pt idx="1514" formatCode="General">
                  <c:v>2.2737E-2</c:v>
                </c:pt>
                <c:pt idx="1515" formatCode="General">
                  <c:v>2.2758E-2</c:v>
                </c:pt>
                <c:pt idx="1516" formatCode="General">
                  <c:v>2.2804000000000001E-2</c:v>
                </c:pt>
                <c:pt idx="1517" formatCode="General">
                  <c:v>2.2858E-2</c:v>
                </c:pt>
                <c:pt idx="1518" formatCode="General">
                  <c:v>2.2877999999999999E-2</c:v>
                </c:pt>
                <c:pt idx="1519" formatCode="General">
                  <c:v>2.2925999999999998E-2</c:v>
                </c:pt>
                <c:pt idx="1520" formatCode="General">
                  <c:v>2.2981000000000001E-2</c:v>
                </c:pt>
                <c:pt idx="1521" formatCode="General">
                  <c:v>2.3002000000000002E-2</c:v>
                </c:pt>
                <c:pt idx="1522" formatCode="General">
                  <c:v>2.3050999999999999E-2</c:v>
                </c:pt>
                <c:pt idx="1523" formatCode="General">
                  <c:v>2.3108E-2</c:v>
                </c:pt>
                <c:pt idx="1524" formatCode="General">
                  <c:v>2.3130000000000001E-2</c:v>
                </c:pt>
                <c:pt idx="1525" formatCode="General">
                  <c:v>2.3179999999999999E-2</c:v>
                </c:pt>
                <c:pt idx="1526" formatCode="General">
                  <c:v>2.3238000000000002E-2</c:v>
                </c:pt>
                <c:pt idx="1527" formatCode="General">
                  <c:v>2.3259999999999999E-2</c:v>
                </c:pt>
                <c:pt idx="1528" formatCode="General">
                  <c:v>2.3311999999999999E-2</c:v>
                </c:pt>
                <c:pt idx="1529" formatCode="General">
                  <c:v>2.3331999999999999E-2</c:v>
                </c:pt>
                <c:pt idx="1530" formatCode="General">
                  <c:v>2.3377999999999999E-2</c:v>
                </c:pt>
                <c:pt idx="1531" formatCode="General">
                  <c:v>2.3431E-2</c:v>
                </c:pt>
                <c:pt idx="1532" formatCode="General">
                  <c:v>2.3451E-2</c:v>
                </c:pt>
                <c:pt idx="1533" formatCode="General">
                  <c:v>2.3498000000000002E-2</c:v>
                </c:pt>
                <c:pt idx="1534" formatCode="General">
                  <c:v>2.3550999999999999E-2</c:v>
                </c:pt>
                <c:pt idx="1535" formatCode="General">
                  <c:v>2.3609999999999999E-2</c:v>
                </c:pt>
                <c:pt idx="1536" formatCode="General">
                  <c:v>2.3630999999999999E-2</c:v>
                </c:pt>
                <c:pt idx="1537" formatCode="General">
                  <c:v>2.3656E-2</c:v>
                </c:pt>
                <c:pt idx="1538" formatCode="General">
                  <c:v>2.3684E-2</c:v>
                </c:pt>
                <c:pt idx="1539" formatCode="General">
                  <c:v>2.3694E-2</c:v>
                </c:pt>
                <c:pt idx="1540" formatCode="General">
                  <c:v>2.3719E-2</c:v>
                </c:pt>
                <c:pt idx="1541" formatCode="General">
                  <c:v>2.3775000000000001E-2</c:v>
                </c:pt>
                <c:pt idx="1542" formatCode="General">
                  <c:v>2.3899E-2</c:v>
                </c:pt>
                <c:pt idx="1543" formatCode="General">
                  <c:v>2.4171999999999999E-2</c:v>
                </c:pt>
                <c:pt idx="1544" formatCode="General">
                  <c:v>2.4742E-2</c:v>
                </c:pt>
                <c:pt idx="1545" formatCode="General">
                  <c:v>2.5863000000000001E-2</c:v>
                </c:pt>
                <c:pt idx="1546" formatCode="General">
                  <c:v>2.6190000000000001E-2</c:v>
                </c:pt>
                <c:pt idx="1547" formatCode="General">
                  <c:v>2.6527999999999999E-2</c:v>
                </c:pt>
                <c:pt idx="1548" formatCode="General">
                  <c:v>2.6648000000000002E-2</c:v>
                </c:pt>
                <c:pt idx="1549" formatCode="General">
                  <c:v>2.6780999999999999E-2</c:v>
                </c:pt>
                <c:pt idx="1550" formatCode="General">
                  <c:v>2.6793000000000001E-2</c:v>
                </c:pt>
                <c:pt idx="1551" formatCode="General">
                  <c:v>2.6821000000000001E-2</c:v>
                </c:pt>
                <c:pt idx="1552" formatCode="General">
                  <c:v>2.6883000000000001E-2</c:v>
                </c:pt>
                <c:pt idx="1553" formatCode="General">
                  <c:v>2.7022000000000001E-2</c:v>
                </c:pt>
                <c:pt idx="1554" formatCode="General">
                  <c:v>2.7314999999999999E-2</c:v>
                </c:pt>
                <c:pt idx="1555" formatCode="General">
                  <c:v>2.7904999999999999E-2</c:v>
                </c:pt>
                <c:pt idx="1556" formatCode="General">
                  <c:v>2.9000000000000001E-2</c:v>
                </c:pt>
                <c:pt idx="1557" formatCode="General">
                  <c:v>2.9304E-2</c:v>
                </c:pt>
                <c:pt idx="1558" formatCode="General">
                  <c:v>2.9412000000000001E-2</c:v>
                </c:pt>
                <c:pt idx="1559" formatCode="General">
                  <c:v>2.9451000000000001E-2</c:v>
                </c:pt>
                <c:pt idx="1560" formatCode="General">
                  <c:v>2.9465999999999999E-2</c:v>
                </c:pt>
                <c:pt idx="1561" formatCode="General">
                  <c:v>2.9499999999999998E-2</c:v>
                </c:pt>
                <c:pt idx="1562" formatCode="General">
                  <c:v>2.9576999999999999E-2</c:v>
                </c:pt>
                <c:pt idx="1563" formatCode="General">
                  <c:v>2.9748E-2</c:v>
                </c:pt>
                <c:pt idx="1564" formatCode="General">
                  <c:v>3.0105E-2</c:v>
                </c:pt>
                <c:pt idx="1565" formatCode="General">
                  <c:v>3.0803000000000001E-2</c:v>
                </c:pt>
                <c:pt idx="1566" formatCode="General">
                  <c:v>3.125E-2</c:v>
                </c:pt>
                <c:pt idx="1567" formatCode="General">
                  <c:v>3.1392999999999997E-2</c:v>
                </c:pt>
                <c:pt idx="1568" formatCode="General">
                  <c:v>3.1704000000000003E-2</c:v>
                </c:pt>
                <c:pt idx="1569" formatCode="General">
                  <c:v>3.2365999999999999E-2</c:v>
                </c:pt>
                <c:pt idx="1570" formatCode="General">
                  <c:v>3.3481999999999998E-2</c:v>
                </c:pt>
                <c:pt idx="1571" formatCode="General">
                  <c:v>3.3757000000000002E-2</c:v>
                </c:pt>
                <c:pt idx="1572" formatCode="General">
                  <c:v>3.3780999999999999E-2</c:v>
                </c:pt>
                <c:pt idx="1573" formatCode="General">
                  <c:v>3.3836999999999999E-2</c:v>
                </c:pt>
                <c:pt idx="1574" formatCode="General">
                  <c:v>3.3857999999999999E-2</c:v>
                </c:pt>
                <c:pt idx="1575" formatCode="General">
                  <c:v>3.3882000000000002E-2</c:v>
                </c:pt>
                <c:pt idx="1576" formatCode="General">
                  <c:v>3.3890999999999998E-2</c:v>
                </c:pt>
                <c:pt idx="1577" formatCode="General">
                  <c:v>3.3911999999999998E-2</c:v>
                </c:pt>
                <c:pt idx="1578" formatCode="General">
                  <c:v>3.3959000000000003E-2</c:v>
                </c:pt>
                <c:pt idx="1579" formatCode="General">
                  <c:v>3.4067E-2</c:v>
                </c:pt>
                <c:pt idx="1580" formatCode="General">
                  <c:v>3.4298000000000002E-2</c:v>
                </c:pt>
                <c:pt idx="1581" formatCode="General">
                  <c:v>3.4763000000000002E-2</c:v>
                </c:pt>
                <c:pt idx="1582" formatCode="General">
                  <c:v>3.5621E-2</c:v>
                </c:pt>
                <c:pt idx="1583" formatCode="General">
                  <c:v>3.7061999999999998E-2</c:v>
                </c:pt>
                <c:pt idx="1584" formatCode="General">
                  <c:v>3.9057000000000001E-2</c:v>
                </c:pt>
                <c:pt idx="1585" formatCode="General">
                  <c:v>4.0362000000000002E-2</c:v>
                </c:pt>
                <c:pt idx="1586" formatCode="General">
                  <c:v>4.1014000000000002E-2</c:v>
                </c:pt>
                <c:pt idx="1587" formatCode="General">
                  <c:v>4.1340000000000002E-2</c:v>
                </c:pt>
                <c:pt idx="1588" formatCode="General">
                  <c:v>4.1503999999999999E-2</c:v>
                </c:pt>
                <c:pt idx="1589" formatCode="General">
                  <c:v>4.1584999999999997E-2</c:v>
                </c:pt>
                <c:pt idx="1590" formatCode="General">
                  <c:v>4.1626000000000003E-2</c:v>
                </c:pt>
                <c:pt idx="1591" formatCode="General">
                  <c:v>4.1667000000000003E-2</c:v>
                </c:pt>
                <c:pt idx="1592" formatCode="General">
                  <c:v>4.1681999999999997E-2</c:v>
                </c:pt>
                <c:pt idx="1593" formatCode="General">
                  <c:v>4.1717999999999998E-2</c:v>
                </c:pt>
                <c:pt idx="1594" formatCode="General">
                  <c:v>4.1800999999999998E-2</c:v>
                </c:pt>
                <c:pt idx="1595" formatCode="General">
                  <c:v>4.1985000000000001E-2</c:v>
                </c:pt>
                <c:pt idx="1596" formatCode="General">
                  <c:v>4.2367000000000002E-2</c:v>
                </c:pt>
                <c:pt idx="1597" formatCode="General">
                  <c:v>4.2723999999999998E-2</c:v>
                </c:pt>
                <c:pt idx="1598" formatCode="General">
                  <c:v>4.3064999999999999E-2</c:v>
                </c:pt>
                <c:pt idx="1599" formatCode="General">
                  <c:v>4.3725E-2</c:v>
                </c:pt>
                <c:pt idx="1600" formatCode="General">
                  <c:v>4.3933E-2</c:v>
                </c:pt>
                <c:pt idx="1601" formatCode="General">
                  <c:v>4.4394999999999997E-2</c:v>
                </c:pt>
                <c:pt idx="1602" formatCode="General">
                  <c:v>4.5307E-2</c:v>
                </c:pt>
                <c:pt idx="1603" formatCode="General">
                  <c:v>4.6859999999999999E-2</c:v>
                </c:pt>
                <c:pt idx="1604" formatCode="General">
                  <c:v>4.7236E-2</c:v>
                </c:pt>
                <c:pt idx="1605" formatCode="General">
                  <c:v>4.7358999999999998E-2</c:v>
                </c:pt>
                <c:pt idx="1606" formatCode="General">
                  <c:v>4.7495000000000002E-2</c:v>
                </c:pt>
                <c:pt idx="1607" formatCode="General">
                  <c:v>4.7545999999999998E-2</c:v>
                </c:pt>
                <c:pt idx="1608" formatCode="General">
                  <c:v>4.7661000000000002E-2</c:v>
                </c:pt>
                <c:pt idx="1609" formatCode="General">
                  <c:v>4.7921999999999999E-2</c:v>
                </c:pt>
                <c:pt idx="1610" formatCode="General">
                  <c:v>4.8009999999999997E-2</c:v>
                </c:pt>
                <c:pt idx="1611" formatCode="General">
                  <c:v>4.8210000000000003E-2</c:v>
                </c:pt>
                <c:pt idx="1612" formatCode="General">
                  <c:v>4.8640999999999997E-2</c:v>
                </c:pt>
                <c:pt idx="1613" formatCode="General">
                  <c:v>4.9507000000000002E-2</c:v>
                </c:pt>
                <c:pt idx="1614" formatCode="General">
                  <c:v>5.1083999999999997E-2</c:v>
                </c:pt>
                <c:pt idx="1615" formatCode="General">
                  <c:v>5.3776999999999998E-2</c:v>
                </c:pt>
                <c:pt idx="1616" formatCode="General">
                  <c:v>5.4350999999999997E-2</c:v>
                </c:pt>
                <c:pt idx="1617" formatCode="General">
                  <c:v>5.5460000000000002E-2</c:v>
                </c:pt>
                <c:pt idx="1618" formatCode="General">
                  <c:v>5.7331E-2</c:v>
                </c:pt>
                <c:pt idx="1619" formatCode="General">
                  <c:v>5.8645000000000003E-2</c:v>
                </c:pt>
                <c:pt idx="1620" formatCode="General">
                  <c:v>5.8966999999999999E-2</c:v>
                </c:pt>
                <c:pt idx="1621" formatCode="General">
                  <c:v>5.9611999999999998E-2</c:v>
                </c:pt>
                <c:pt idx="1622" formatCode="General">
                  <c:v>6.0814E-2</c:v>
                </c:pt>
                <c:pt idx="1623" formatCode="General">
                  <c:v>6.2578999999999996E-2</c:v>
                </c:pt>
                <c:pt idx="1624" formatCode="General">
                  <c:v>6.5029000000000003E-2</c:v>
                </c:pt>
                <c:pt idx="1625" formatCode="General">
                  <c:v>6.8079000000000001E-2</c:v>
                </c:pt>
                <c:pt idx="1626" formatCode="General">
                  <c:v>7.1679000000000007E-2</c:v>
                </c:pt>
                <c:pt idx="1627" formatCode="General">
                  <c:v>7.5471999999999997E-2</c:v>
                </c:pt>
                <c:pt idx="1628" formatCode="General">
                  <c:v>8.1174999999999997E-2</c:v>
                </c:pt>
                <c:pt idx="1629" formatCode="General">
                  <c:v>8.9618000000000003E-2</c:v>
                </c:pt>
                <c:pt idx="1630" formatCode="General">
                  <c:v>9.9617999999999998E-2</c:v>
                </c:pt>
                <c:pt idx="1631" formatCode="General">
                  <c:v>0.10961799999999999</c:v>
                </c:pt>
                <c:pt idx="1632" formatCode="General">
                  <c:v>0.119618</c:v>
                </c:pt>
                <c:pt idx="1633" formatCode="General">
                  <c:v>0.12961800000000001</c:v>
                </c:pt>
                <c:pt idx="1634" formatCode="General">
                  <c:v>0.13961799999999999</c:v>
                </c:pt>
                <c:pt idx="1635" formatCode="General">
                  <c:v>0.149618</c:v>
                </c:pt>
                <c:pt idx="1636" formatCode="General">
                  <c:v>0.15961800000000001</c:v>
                </c:pt>
                <c:pt idx="1637" formatCode="General">
                  <c:v>0.16961799999999999</c:v>
                </c:pt>
                <c:pt idx="1638" formatCode="General">
                  <c:v>0.179618</c:v>
                </c:pt>
                <c:pt idx="1639" formatCode="General">
                  <c:v>0.18961800000000001</c:v>
                </c:pt>
                <c:pt idx="1640" formatCode="General">
                  <c:v>0.19961799999999999</c:v>
                </c:pt>
                <c:pt idx="1641" formatCode="General">
                  <c:v>0.209618</c:v>
                </c:pt>
                <c:pt idx="1642" formatCode="General">
                  <c:v>0.21961800000000001</c:v>
                </c:pt>
                <c:pt idx="1643" formatCode="General">
                  <c:v>0.22961799999999999</c:v>
                </c:pt>
                <c:pt idx="1644" formatCode="General">
                  <c:v>0.239618</c:v>
                </c:pt>
                <c:pt idx="1645" formatCode="General">
                  <c:v>0.24961800000000001</c:v>
                </c:pt>
                <c:pt idx="1646" formatCode="General">
                  <c:v>0.25961800000000002</c:v>
                </c:pt>
                <c:pt idx="1647" formatCode="General">
                  <c:v>0.26961800000000002</c:v>
                </c:pt>
                <c:pt idx="1648" formatCode="General">
                  <c:v>0.27961799999999998</c:v>
                </c:pt>
                <c:pt idx="1649" formatCode="General">
                  <c:v>0.28961799999999999</c:v>
                </c:pt>
                <c:pt idx="1650" formatCode="General">
                  <c:v>0.299618</c:v>
                </c:pt>
                <c:pt idx="1651" formatCode="General">
                  <c:v>0.309618</c:v>
                </c:pt>
                <c:pt idx="1652" formatCode="General">
                  <c:v>0.31961800000000001</c:v>
                </c:pt>
                <c:pt idx="1653" formatCode="General">
                  <c:v>0.32961800000000002</c:v>
                </c:pt>
                <c:pt idx="1654" formatCode="General">
                  <c:v>0.33961799999999998</c:v>
                </c:pt>
                <c:pt idx="1655" formatCode="General">
                  <c:v>0.34961799999999998</c:v>
                </c:pt>
                <c:pt idx="1656" formatCode="General">
                  <c:v>0.35961799999999999</c:v>
                </c:pt>
                <c:pt idx="1657" formatCode="General">
                  <c:v>0.369618</c:v>
                </c:pt>
                <c:pt idx="1658" formatCode="General">
                  <c:v>0.37961800000000001</c:v>
                </c:pt>
                <c:pt idx="1659" formatCode="General">
                  <c:v>0.38961800000000002</c:v>
                </c:pt>
                <c:pt idx="1660" formatCode="General">
                  <c:v>0.39961799999999997</c:v>
                </c:pt>
                <c:pt idx="1661" formatCode="General">
                  <c:v>0.40961799999999998</c:v>
                </c:pt>
                <c:pt idx="1662" formatCode="General">
                  <c:v>0.41961799999999999</c:v>
                </c:pt>
                <c:pt idx="1663" formatCode="General">
                  <c:v>0.429618</c:v>
                </c:pt>
                <c:pt idx="1664" formatCode="General">
                  <c:v>0.43961800000000001</c:v>
                </c:pt>
                <c:pt idx="1665" formatCode="General">
                  <c:v>0.44961800000000002</c:v>
                </c:pt>
                <c:pt idx="1666" formatCode="General">
                  <c:v>0.45961800000000003</c:v>
                </c:pt>
                <c:pt idx="1667" formatCode="General">
                  <c:v>0.46961799999999998</c:v>
                </c:pt>
                <c:pt idx="1668" formatCode="General">
                  <c:v>0.47961799999999999</c:v>
                </c:pt>
                <c:pt idx="1669" formatCode="General">
                  <c:v>0.489618</c:v>
                </c:pt>
                <c:pt idx="1670" formatCode="General">
                  <c:v>0.49961800000000001</c:v>
                </c:pt>
                <c:pt idx="1671" formatCode="General">
                  <c:v>0.50961800000000002</c:v>
                </c:pt>
                <c:pt idx="1672" formatCode="General">
                  <c:v>0.51961800000000002</c:v>
                </c:pt>
                <c:pt idx="1673" formatCode="General">
                  <c:v>0.52961800000000003</c:v>
                </c:pt>
                <c:pt idx="1674" formatCode="General">
                  <c:v>0.53961800000000004</c:v>
                </c:pt>
                <c:pt idx="1675" formatCode="General">
                  <c:v>0.54961800000000005</c:v>
                </c:pt>
                <c:pt idx="1676" formatCode="General">
                  <c:v>0.55961799999999995</c:v>
                </c:pt>
                <c:pt idx="1677" formatCode="General">
                  <c:v>0.56961799999999996</c:v>
                </c:pt>
                <c:pt idx="1678" formatCode="General">
                  <c:v>0.57961799999999997</c:v>
                </c:pt>
                <c:pt idx="1679" formatCode="General">
                  <c:v>0.58961799999999998</c:v>
                </c:pt>
                <c:pt idx="1680" formatCode="General">
                  <c:v>0.59961799999999998</c:v>
                </c:pt>
                <c:pt idx="1681" formatCode="General">
                  <c:v>0.60961799999999999</c:v>
                </c:pt>
                <c:pt idx="1682" formatCode="General">
                  <c:v>0.619618</c:v>
                </c:pt>
                <c:pt idx="1683" formatCode="General">
                  <c:v>0.62961800000000001</c:v>
                </c:pt>
                <c:pt idx="1684" formatCode="General">
                  <c:v>0.63961800000000002</c:v>
                </c:pt>
                <c:pt idx="1685" formatCode="General">
                  <c:v>0.64961800000000003</c:v>
                </c:pt>
                <c:pt idx="1686" formatCode="General">
                  <c:v>0.65961800000000004</c:v>
                </c:pt>
                <c:pt idx="1687" formatCode="General">
                  <c:v>0.66961800000000005</c:v>
                </c:pt>
                <c:pt idx="1688" formatCode="General">
                  <c:v>0.67961800000000006</c:v>
                </c:pt>
                <c:pt idx="1689" formatCode="General">
                  <c:v>0.68961799999999995</c:v>
                </c:pt>
                <c:pt idx="1690" formatCode="General">
                  <c:v>0.69961799999999996</c:v>
                </c:pt>
                <c:pt idx="1691" formatCode="General">
                  <c:v>0.70961799999999997</c:v>
                </c:pt>
                <c:pt idx="1692" formatCode="General">
                  <c:v>0.71961799999999998</c:v>
                </c:pt>
                <c:pt idx="1693" formatCode="General">
                  <c:v>0.72961799999999999</c:v>
                </c:pt>
                <c:pt idx="1694" formatCode="General">
                  <c:v>0.739618</c:v>
                </c:pt>
                <c:pt idx="1695" formatCode="General">
                  <c:v>0.74961800000000001</c:v>
                </c:pt>
                <c:pt idx="1696" formatCode="General">
                  <c:v>0.75961800000000002</c:v>
                </c:pt>
                <c:pt idx="1697" formatCode="General">
                  <c:v>0.76961800000000002</c:v>
                </c:pt>
                <c:pt idx="1698" formatCode="General">
                  <c:v>0.77961800000000003</c:v>
                </c:pt>
                <c:pt idx="1699" formatCode="General">
                  <c:v>0.78961800000000004</c:v>
                </c:pt>
                <c:pt idx="1700" formatCode="General">
                  <c:v>0.79961800000000005</c:v>
                </c:pt>
                <c:pt idx="1701" formatCode="General">
                  <c:v>0.80961799999999995</c:v>
                </c:pt>
                <c:pt idx="1702" formatCode="General">
                  <c:v>0.81961799999999996</c:v>
                </c:pt>
                <c:pt idx="1703" formatCode="General">
                  <c:v>0.82961799999999997</c:v>
                </c:pt>
                <c:pt idx="1704" formatCode="General">
                  <c:v>0.83961799999999998</c:v>
                </c:pt>
                <c:pt idx="1705" formatCode="General">
                  <c:v>0.84961799999999998</c:v>
                </c:pt>
                <c:pt idx="1706" formatCode="General">
                  <c:v>0.85961799999999999</c:v>
                </c:pt>
                <c:pt idx="1707" formatCode="General">
                  <c:v>0.869618</c:v>
                </c:pt>
                <c:pt idx="1708" formatCode="General">
                  <c:v>0.87961800000000001</c:v>
                </c:pt>
                <c:pt idx="1709" formatCode="General">
                  <c:v>0.88961800000000002</c:v>
                </c:pt>
                <c:pt idx="1710" formatCode="General">
                  <c:v>0.89961800000000003</c:v>
                </c:pt>
                <c:pt idx="1711" formatCode="General">
                  <c:v>0.90961800000000004</c:v>
                </c:pt>
                <c:pt idx="1712" formatCode="General">
                  <c:v>0.91961800000000005</c:v>
                </c:pt>
                <c:pt idx="1713" formatCode="General">
                  <c:v>0.92961800000000006</c:v>
                </c:pt>
                <c:pt idx="1714" formatCode="General">
                  <c:v>0.93961799999999995</c:v>
                </c:pt>
                <c:pt idx="1715" formatCode="General">
                  <c:v>0.94961799999999996</c:v>
                </c:pt>
                <c:pt idx="1716" formatCode="General">
                  <c:v>0.95961799999999997</c:v>
                </c:pt>
                <c:pt idx="1717" formatCode="General">
                  <c:v>0.96961799999999998</c:v>
                </c:pt>
                <c:pt idx="1718" formatCode="General">
                  <c:v>0.97961799999999999</c:v>
                </c:pt>
                <c:pt idx="1719" formatCode="General">
                  <c:v>0.989618</c:v>
                </c:pt>
                <c:pt idx="1720" formatCode="General">
                  <c:v>1</c:v>
                </c:pt>
                <c:pt idx="1721" formatCode="General">
                  <c:v>1.01</c:v>
                </c:pt>
                <c:pt idx="1722" formatCode="General">
                  <c:v>1.02</c:v>
                </c:pt>
                <c:pt idx="1723" formatCode="General">
                  <c:v>1.03</c:v>
                </c:pt>
                <c:pt idx="1724" formatCode="General">
                  <c:v>1.04</c:v>
                </c:pt>
                <c:pt idx="1725" formatCode="General">
                  <c:v>1.05</c:v>
                </c:pt>
                <c:pt idx="1726" formatCode="General">
                  <c:v>1.06</c:v>
                </c:pt>
                <c:pt idx="1727" formatCode="General">
                  <c:v>1.07</c:v>
                </c:pt>
                <c:pt idx="1728" formatCode="General">
                  <c:v>1.08</c:v>
                </c:pt>
                <c:pt idx="1729" formatCode="General">
                  <c:v>1.0900000000000001</c:v>
                </c:pt>
                <c:pt idx="1730" formatCode="General">
                  <c:v>1.1000000000000001</c:v>
                </c:pt>
                <c:pt idx="1731" formatCode="General">
                  <c:v>1.1100000000000001</c:v>
                </c:pt>
                <c:pt idx="1732" formatCode="General">
                  <c:v>1.1200000000000001</c:v>
                </c:pt>
                <c:pt idx="1733" formatCode="General">
                  <c:v>1.1299999999999999</c:v>
                </c:pt>
                <c:pt idx="1734" formatCode="General">
                  <c:v>1.1399999999999999</c:v>
                </c:pt>
                <c:pt idx="1735" formatCode="General">
                  <c:v>1.1499999999999999</c:v>
                </c:pt>
                <c:pt idx="1736" formatCode="General">
                  <c:v>1.1599999999999999</c:v>
                </c:pt>
                <c:pt idx="1737" formatCode="General">
                  <c:v>1.17</c:v>
                </c:pt>
                <c:pt idx="1738" formatCode="General">
                  <c:v>1.18</c:v>
                </c:pt>
                <c:pt idx="1739" formatCode="General">
                  <c:v>1.19</c:v>
                </c:pt>
                <c:pt idx="1740" formatCode="General">
                  <c:v>1.2</c:v>
                </c:pt>
                <c:pt idx="1741" formatCode="General">
                  <c:v>1.21</c:v>
                </c:pt>
                <c:pt idx="1742" formatCode="General">
                  <c:v>1.22</c:v>
                </c:pt>
                <c:pt idx="1743" formatCode="General">
                  <c:v>1.23</c:v>
                </c:pt>
                <c:pt idx="1744" formatCode="General">
                  <c:v>1.24</c:v>
                </c:pt>
                <c:pt idx="1745" formatCode="General">
                  <c:v>1.25</c:v>
                </c:pt>
                <c:pt idx="1746" formatCode="General">
                  <c:v>1.26</c:v>
                </c:pt>
                <c:pt idx="1747" formatCode="General">
                  <c:v>1.27</c:v>
                </c:pt>
                <c:pt idx="1748" formatCode="General">
                  <c:v>1.28</c:v>
                </c:pt>
                <c:pt idx="1749" formatCode="General">
                  <c:v>1.29</c:v>
                </c:pt>
                <c:pt idx="1750" formatCode="General">
                  <c:v>1.3</c:v>
                </c:pt>
                <c:pt idx="1751" formatCode="General">
                  <c:v>1.31</c:v>
                </c:pt>
                <c:pt idx="1752" formatCode="General">
                  <c:v>1.32</c:v>
                </c:pt>
                <c:pt idx="1753" formatCode="General">
                  <c:v>1.33</c:v>
                </c:pt>
                <c:pt idx="1754" formatCode="General">
                  <c:v>1.34</c:v>
                </c:pt>
                <c:pt idx="1755" formatCode="General">
                  <c:v>1.35</c:v>
                </c:pt>
                <c:pt idx="1756" formatCode="General">
                  <c:v>1.36</c:v>
                </c:pt>
                <c:pt idx="1757" formatCode="General">
                  <c:v>1.37</c:v>
                </c:pt>
                <c:pt idx="1758" formatCode="General">
                  <c:v>1.38</c:v>
                </c:pt>
                <c:pt idx="1759" formatCode="General">
                  <c:v>1.39</c:v>
                </c:pt>
                <c:pt idx="1760" formatCode="General">
                  <c:v>1.4</c:v>
                </c:pt>
                <c:pt idx="1761" formatCode="General">
                  <c:v>1.41</c:v>
                </c:pt>
                <c:pt idx="1762" formatCode="General">
                  <c:v>1.42</c:v>
                </c:pt>
                <c:pt idx="1763" formatCode="General">
                  <c:v>1.43</c:v>
                </c:pt>
                <c:pt idx="1764" formatCode="General">
                  <c:v>1.44</c:v>
                </c:pt>
                <c:pt idx="1765" formatCode="General">
                  <c:v>1.45</c:v>
                </c:pt>
                <c:pt idx="1766" formatCode="General">
                  <c:v>1.46</c:v>
                </c:pt>
                <c:pt idx="1767" formatCode="General">
                  <c:v>1.47</c:v>
                </c:pt>
                <c:pt idx="1768" formatCode="General">
                  <c:v>1.48</c:v>
                </c:pt>
                <c:pt idx="1769" formatCode="General">
                  <c:v>1.49</c:v>
                </c:pt>
                <c:pt idx="1770" formatCode="General">
                  <c:v>1.5</c:v>
                </c:pt>
                <c:pt idx="1771" formatCode="General">
                  <c:v>1.51</c:v>
                </c:pt>
                <c:pt idx="1772" formatCode="General">
                  <c:v>1.52</c:v>
                </c:pt>
                <c:pt idx="1773" formatCode="General">
                  <c:v>1.53</c:v>
                </c:pt>
                <c:pt idx="1774" formatCode="General">
                  <c:v>1.54</c:v>
                </c:pt>
                <c:pt idx="1775" formatCode="General">
                  <c:v>1.55</c:v>
                </c:pt>
                <c:pt idx="1776" formatCode="General">
                  <c:v>1.56</c:v>
                </c:pt>
                <c:pt idx="1777" formatCode="General">
                  <c:v>1.57</c:v>
                </c:pt>
                <c:pt idx="1778" formatCode="General">
                  <c:v>1.58</c:v>
                </c:pt>
                <c:pt idx="1779" formatCode="General">
                  <c:v>1.59</c:v>
                </c:pt>
                <c:pt idx="1780" formatCode="General">
                  <c:v>1.6</c:v>
                </c:pt>
                <c:pt idx="1781" formatCode="General">
                  <c:v>1.61</c:v>
                </c:pt>
                <c:pt idx="1782" formatCode="General">
                  <c:v>1.62</c:v>
                </c:pt>
                <c:pt idx="1783" formatCode="General">
                  <c:v>1.63</c:v>
                </c:pt>
                <c:pt idx="1784" formatCode="General">
                  <c:v>1.64</c:v>
                </c:pt>
                <c:pt idx="1785" formatCode="General">
                  <c:v>1.65</c:v>
                </c:pt>
                <c:pt idx="1786" formatCode="General">
                  <c:v>1.66</c:v>
                </c:pt>
                <c:pt idx="1787" formatCode="General">
                  <c:v>1.67</c:v>
                </c:pt>
                <c:pt idx="1788" formatCode="General">
                  <c:v>1.68</c:v>
                </c:pt>
                <c:pt idx="1789" formatCode="General">
                  <c:v>1.69</c:v>
                </c:pt>
                <c:pt idx="1790" formatCode="General">
                  <c:v>1.7</c:v>
                </c:pt>
                <c:pt idx="1791" formatCode="General">
                  <c:v>1.71</c:v>
                </c:pt>
                <c:pt idx="1792" formatCode="General">
                  <c:v>1.7150000000000001</c:v>
                </c:pt>
                <c:pt idx="1793" formatCode="General">
                  <c:v>1.724531</c:v>
                </c:pt>
                <c:pt idx="1794" formatCode="General">
                  <c:v>1.734531</c:v>
                </c:pt>
                <c:pt idx="1795" formatCode="General">
                  <c:v>1.7445310000000001</c:v>
                </c:pt>
                <c:pt idx="1796" formatCode="General">
                  <c:v>1.7545310000000001</c:v>
                </c:pt>
                <c:pt idx="1797" formatCode="General">
                  <c:v>1.7645310000000001</c:v>
                </c:pt>
                <c:pt idx="1798" formatCode="General">
                  <c:v>1.7745310000000001</c:v>
                </c:pt>
                <c:pt idx="1799" formatCode="General">
                  <c:v>1.7845310000000001</c:v>
                </c:pt>
                <c:pt idx="1800" formatCode="General">
                  <c:v>1.7945310000000001</c:v>
                </c:pt>
                <c:pt idx="1801" formatCode="General">
                  <c:v>1.8045310000000001</c:v>
                </c:pt>
                <c:pt idx="1802" formatCode="General">
                  <c:v>1.8145309999999999</c:v>
                </c:pt>
                <c:pt idx="1803" formatCode="General">
                  <c:v>1.8245309999999999</c:v>
                </c:pt>
                <c:pt idx="1804" formatCode="General">
                  <c:v>1.8345309999999999</c:v>
                </c:pt>
                <c:pt idx="1805" formatCode="General">
                  <c:v>1.8445309999999999</c:v>
                </c:pt>
                <c:pt idx="1806" formatCode="General">
                  <c:v>1.8545309999999999</c:v>
                </c:pt>
                <c:pt idx="1807" formatCode="General">
                  <c:v>1.8645309999999999</c:v>
                </c:pt>
                <c:pt idx="1808" formatCode="General">
                  <c:v>1.8745309999999999</c:v>
                </c:pt>
                <c:pt idx="1809" formatCode="General">
                  <c:v>1.884531</c:v>
                </c:pt>
                <c:pt idx="1810" formatCode="General">
                  <c:v>1.894531</c:v>
                </c:pt>
                <c:pt idx="1811" formatCode="General">
                  <c:v>1.904531</c:v>
                </c:pt>
                <c:pt idx="1812" formatCode="General">
                  <c:v>1.914531</c:v>
                </c:pt>
                <c:pt idx="1813" formatCode="General">
                  <c:v>1.924531</c:v>
                </c:pt>
                <c:pt idx="1814" formatCode="General">
                  <c:v>1.934531</c:v>
                </c:pt>
                <c:pt idx="1815" formatCode="General">
                  <c:v>1.944531</c:v>
                </c:pt>
                <c:pt idx="1816" formatCode="General">
                  <c:v>1.954531</c:v>
                </c:pt>
                <c:pt idx="1817" formatCode="General">
                  <c:v>1.964531</c:v>
                </c:pt>
                <c:pt idx="1818" formatCode="General">
                  <c:v>1.974531</c:v>
                </c:pt>
                <c:pt idx="1819" formatCode="General">
                  <c:v>1.984531</c:v>
                </c:pt>
                <c:pt idx="1820" formatCode="General">
                  <c:v>1.9945310000000001</c:v>
                </c:pt>
                <c:pt idx="1821" formatCode="General">
                  <c:v>2</c:v>
                </c:pt>
                <c:pt idx="1822" formatCode="General">
                  <c:v>2.0099999999999998</c:v>
                </c:pt>
                <c:pt idx="1823" formatCode="General">
                  <c:v>2.02</c:v>
                </c:pt>
                <c:pt idx="1824" formatCode="General">
                  <c:v>2.0299999999999998</c:v>
                </c:pt>
                <c:pt idx="1825" formatCode="General">
                  <c:v>2.04</c:v>
                </c:pt>
                <c:pt idx="1826" formatCode="General">
                  <c:v>2.0499999999999998</c:v>
                </c:pt>
                <c:pt idx="1827" formatCode="General">
                  <c:v>2.06</c:v>
                </c:pt>
                <c:pt idx="1828" formatCode="General">
                  <c:v>2.0699999999999998</c:v>
                </c:pt>
                <c:pt idx="1829" formatCode="General">
                  <c:v>2.08</c:v>
                </c:pt>
                <c:pt idx="1830" formatCode="General">
                  <c:v>2.09</c:v>
                </c:pt>
                <c:pt idx="1831" formatCode="General">
                  <c:v>2.1</c:v>
                </c:pt>
                <c:pt idx="1832" formatCode="General">
                  <c:v>2.11</c:v>
                </c:pt>
                <c:pt idx="1833" formatCode="General">
                  <c:v>2.12</c:v>
                </c:pt>
                <c:pt idx="1834" formatCode="General">
                  <c:v>2.13</c:v>
                </c:pt>
                <c:pt idx="1835" formatCode="General">
                  <c:v>2.14</c:v>
                </c:pt>
                <c:pt idx="1836" formatCode="General">
                  <c:v>2.15</c:v>
                </c:pt>
                <c:pt idx="1837" formatCode="General">
                  <c:v>2.16</c:v>
                </c:pt>
                <c:pt idx="1838" formatCode="General">
                  <c:v>2.17</c:v>
                </c:pt>
                <c:pt idx="1839" formatCode="General">
                  <c:v>2.1800000000000002</c:v>
                </c:pt>
                <c:pt idx="1840" formatCode="General">
                  <c:v>2.19</c:v>
                </c:pt>
                <c:pt idx="1841" formatCode="General">
                  <c:v>2.2000000000000002</c:v>
                </c:pt>
                <c:pt idx="1842" formatCode="General">
                  <c:v>2.21</c:v>
                </c:pt>
                <c:pt idx="1843" formatCode="General">
                  <c:v>2.2200000000000002</c:v>
                </c:pt>
                <c:pt idx="1844" formatCode="General">
                  <c:v>2.23</c:v>
                </c:pt>
                <c:pt idx="1845" formatCode="General">
                  <c:v>2.2400000000000002</c:v>
                </c:pt>
                <c:pt idx="1846" formatCode="General">
                  <c:v>2.25</c:v>
                </c:pt>
                <c:pt idx="1847" formatCode="General">
                  <c:v>2.2599999999999998</c:v>
                </c:pt>
                <c:pt idx="1848" formatCode="General">
                  <c:v>2.27</c:v>
                </c:pt>
                <c:pt idx="1849" formatCode="General">
                  <c:v>2.2799999999999998</c:v>
                </c:pt>
                <c:pt idx="1850" formatCode="General">
                  <c:v>2.29</c:v>
                </c:pt>
                <c:pt idx="1851" formatCode="General">
                  <c:v>2.2999999999999998</c:v>
                </c:pt>
                <c:pt idx="1852" formatCode="General">
                  <c:v>2.31</c:v>
                </c:pt>
                <c:pt idx="1853" formatCode="General">
                  <c:v>2.3199999999999998</c:v>
                </c:pt>
                <c:pt idx="1854" formatCode="General">
                  <c:v>2.33</c:v>
                </c:pt>
                <c:pt idx="1855" formatCode="General">
                  <c:v>2.34</c:v>
                </c:pt>
                <c:pt idx="1856" formatCode="General">
                  <c:v>2.35</c:v>
                </c:pt>
                <c:pt idx="1857" formatCode="General">
                  <c:v>2.36</c:v>
                </c:pt>
                <c:pt idx="1858" formatCode="General">
                  <c:v>2.37</c:v>
                </c:pt>
                <c:pt idx="1859" formatCode="General">
                  <c:v>2.38</c:v>
                </c:pt>
                <c:pt idx="1860" formatCode="General">
                  <c:v>2.39</c:v>
                </c:pt>
                <c:pt idx="1861" formatCode="General">
                  <c:v>2.4</c:v>
                </c:pt>
                <c:pt idx="1862" formatCode="General">
                  <c:v>2.41</c:v>
                </c:pt>
                <c:pt idx="1863" formatCode="General">
                  <c:v>2.42</c:v>
                </c:pt>
                <c:pt idx="1864" formatCode="General">
                  <c:v>2.4300000000000002</c:v>
                </c:pt>
                <c:pt idx="1865" formatCode="General">
                  <c:v>2.44</c:v>
                </c:pt>
                <c:pt idx="1866" formatCode="General">
                  <c:v>2.4500000000000002</c:v>
                </c:pt>
                <c:pt idx="1867" formatCode="General">
                  <c:v>2.46</c:v>
                </c:pt>
                <c:pt idx="1868" formatCode="General">
                  <c:v>2.4700000000000002</c:v>
                </c:pt>
                <c:pt idx="1869" formatCode="General">
                  <c:v>2.48</c:v>
                </c:pt>
                <c:pt idx="1870" formatCode="General">
                  <c:v>2.4900000000000002</c:v>
                </c:pt>
                <c:pt idx="1871" formatCode="General">
                  <c:v>2.5</c:v>
                </c:pt>
                <c:pt idx="1872" formatCode="General">
                  <c:v>2.5099999999999998</c:v>
                </c:pt>
                <c:pt idx="1873" formatCode="General">
                  <c:v>2.52</c:v>
                </c:pt>
                <c:pt idx="1874" formatCode="General">
                  <c:v>2.5299999999999998</c:v>
                </c:pt>
                <c:pt idx="1875" formatCode="General">
                  <c:v>2.54</c:v>
                </c:pt>
                <c:pt idx="1876" formatCode="General">
                  <c:v>2.5499999999999998</c:v>
                </c:pt>
                <c:pt idx="1877" formatCode="General">
                  <c:v>2.56</c:v>
                </c:pt>
                <c:pt idx="1878" formatCode="General">
                  <c:v>2.57</c:v>
                </c:pt>
                <c:pt idx="1879" formatCode="General">
                  <c:v>2.58</c:v>
                </c:pt>
                <c:pt idx="1880" formatCode="General">
                  <c:v>2.59</c:v>
                </c:pt>
                <c:pt idx="1881" formatCode="General">
                  <c:v>2.6</c:v>
                </c:pt>
                <c:pt idx="1882" formatCode="General">
                  <c:v>2.61</c:v>
                </c:pt>
                <c:pt idx="1883" formatCode="General">
                  <c:v>2.62</c:v>
                </c:pt>
                <c:pt idx="1884" formatCode="General">
                  <c:v>2.63</c:v>
                </c:pt>
                <c:pt idx="1885" formatCode="General">
                  <c:v>2.64</c:v>
                </c:pt>
                <c:pt idx="1886" formatCode="General">
                  <c:v>2.65</c:v>
                </c:pt>
                <c:pt idx="1887" formatCode="General">
                  <c:v>2.66</c:v>
                </c:pt>
                <c:pt idx="1888" formatCode="General">
                  <c:v>2.67</c:v>
                </c:pt>
                <c:pt idx="1889" formatCode="General">
                  <c:v>2.68</c:v>
                </c:pt>
                <c:pt idx="1890" formatCode="General">
                  <c:v>2.69</c:v>
                </c:pt>
                <c:pt idx="1891" formatCode="General">
                  <c:v>2.7</c:v>
                </c:pt>
                <c:pt idx="1892" formatCode="General">
                  <c:v>2.71</c:v>
                </c:pt>
                <c:pt idx="1893" formatCode="General">
                  <c:v>2.72</c:v>
                </c:pt>
                <c:pt idx="1894" formatCode="General">
                  <c:v>2.73</c:v>
                </c:pt>
                <c:pt idx="1895" formatCode="General">
                  <c:v>2.74</c:v>
                </c:pt>
                <c:pt idx="1896" formatCode="General">
                  <c:v>2.75</c:v>
                </c:pt>
                <c:pt idx="1897" formatCode="General">
                  <c:v>2.76</c:v>
                </c:pt>
                <c:pt idx="1898" formatCode="General">
                  <c:v>2.77</c:v>
                </c:pt>
                <c:pt idx="1899" formatCode="General">
                  <c:v>2.78</c:v>
                </c:pt>
                <c:pt idx="1900" formatCode="General">
                  <c:v>2.79</c:v>
                </c:pt>
                <c:pt idx="1901" formatCode="General">
                  <c:v>2.8</c:v>
                </c:pt>
                <c:pt idx="1902" formatCode="General">
                  <c:v>2.81</c:v>
                </c:pt>
                <c:pt idx="1903" formatCode="General">
                  <c:v>2.82</c:v>
                </c:pt>
                <c:pt idx="1904" formatCode="General">
                  <c:v>2.83</c:v>
                </c:pt>
                <c:pt idx="1905" formatCode="General">
                  <c:v>2.84</c:v>
                </c:pt>
                <c:pt idx="1906" formatCode="General">
                  <c:v>2.85</c:v>
                </c:pt>
                <c:pt idx="1907" formatCode="General">
                  <c:v>2.86</c:v>
                </c:pt>
                <c:pt idx="1908" formatCode="General">
                  <c:v>2.87</c:v>
                </c:pt>
                <c:pt idx="1909" formatCode="General">
                  <c:v>2.88</c:v>
                </c:pt>
                <c:pt idx="1910" formatCode="General">
                  <c:v>2.89</c:v>
                </c:pt>
                <c:pt idx="1911" formatCode="General">
                  <c:v>2.9</c:v>
                </c:pt>
                <c:pt idx="1912" formatCode="General">
                  <c:v>2.91</c:v>
                </c:pt>
                <c:pt idx="1913" formatCode="General">
                  <c:v>2.92</c:v>
                </c:pt>
                <c:pt idx="1914" formatCode="General">
                  <c:v>2.93</c:v>
                </c:pt>
                <c:pt idx="1915" formatCode="General">
                  <c:v>2.94</c:v>
                </c:pt>
                <c:pt idx="1916" formatCode="General">
                  <c:v>2.95</c:v>
                </c:pt>
                <c:pt idx="1917" formatCode="General">
                  <c:v>2.96</c:v>
                </c:pt>
                <c:pt idx="1918" formatCode="General">
                  <c:v>2.97</c:v>
                </c:pt>
                <c:pt idx="1919" formatCode="General">
                  <c:v>2.98</c:v>
                </c:pt>
                <c:pt idx="1920" formatCode="General">
                  <c:v>2.99</c:v>
                </c:pt>
                <c:pt idx="1921" formatCode="General">
                  <c:v>3</c:v>
                </c:pt>
                <c:pt idx="1922" formatCode="General">
                  <c:v>3.01</c:v>
                </c:pt>
                <c:pt idx="1923" formatCode="General">
                  <c:v>3.02</c:v>
                </c:pt>
                <c:pt idx="1924" formatCode="General">
                  <c:v>3.03</c:v>
                </c:pt>
                <c:pt idx="1925" formatCode="General">
                  <c:v>3.04</c:v>
                </c:pt>
                <c:pt idx="1926" formatCode="General">
                  <c:v>3.05</c:v>
                </c:pt>
                <c:pt idx="1927" formatCode="General">
                  <c:v>3.06</c:v>
                </c:pt>
                <c:pt idx="1928" formatCode="General">
                  <c:v>3.07</c:v>
                </c:pt>
                <c:pt idx="1929" formatCode="General">
                  <c:v>3.08</c:v>
                </c:pt>
                <c:pt idx="1930" formatCode="General">
                  <c:v>3.09</c:v>
                </c:pt>
                <c:pt idx="1931" formatCode="General">
                  <c:v>3.1</c:v>
                </c:pt>
                <c:pt idx="1932" formatCode="General">
                  <c:v>3.11</c:v>
                </c:pt>
                <c:pt idx="1933" formatCode="General">
                  <c:v>3.12</c:v>
                </c:pt>
                <c:pt idx="1934" formatCode="General">
                  <c:v>3.13</c:v>
                </c:pt>
                <c:pt idx="1935" formatCode="General">
                  <c:v>3.14</c:v>
                </c:pt>
                <c:pt idx="1936" formatCode="General">
                  <c:v>3.15</c:v>
                </c:pt>
                <c:pt idx="1937" formatCode="General">
                  <c:v>3.16</c:v>
                </c:pt>
                <c:pt idx="1938" formatCode="General">
                  <c:v>3.17</c:v>
                </c:pt>
                <c:pt idx="1939" formatCode="General">
                  <c:v>3.18</c:v>
                </c:pt>
                <c:pt idx="1940" formatCode="General">
                  <c:v>3.19</c:v>
                </c:pt>
                <c:pt idx="1941" formatCode="General">
                  <c:v>3.2</c:v>
                </c:pt>
                <c:pt idx="1942" formatCode="General">
                  <c:v>3.21</c:v>
                </c:pt>
                <c:pt idx="1943" formatCode="General">
                  <c:v>3.22</c:v>
                </c:pt>
                <c:pt idx="1944" formatCode="General">
                  <c:v>3.23</c:v>
                </c:pt>
                <c:pt idx="1945" formatCode="General">
                  <c:v>3.24</c:v>
                </c:pt>
                <c:pt idx="1946" formatCode="General">
                  <c:v>3.25</c:v>
                </c:pt>
                <c:pt idx="1947" formatCode="General">
                  <c:v>3.26</c:v>
                </c:pt>
                <c:pt idx="1948" formatCode="General">
                  <c:v>3.27</c:v>
                </c:pt>
                <c:pt idx="1949" formatCode="General">
                  <c:v>3.28</c:v>
                </c:pt>
                <c:pt idx="1950" formatCode="General">
                  <c:v>3.29</c:v>
                </c:pt>
                <c:pt idx="1951" formatCode="General">
                  <c:v>3.3</c:v>
                </c:pt>
                <c:pt idx="1952" formatCode="General">
                  <c:v>3.31</c:v>
                </c:pt>
                <c:pt idx="1953" formatCode="General">
                  <c:v>3.32</c:v>
                </c:pt>
                <c:pt idx="1954" formatCode="General">
                  <c:v>3.33</c:v>
                </c:pt>
                <c:pt idx="1955" formatCode="General">
                  <c:v>3.34</c:v>
                </c:pt>
                <c:pt idx="1956" formatCode="General">
                  <c:v>3.35</c:v>
                </c:pt>
                <c:pt idx="1957" formatCode="General">
                  <c:v>3.36</c:v>
                </c:pt>
                <c:pt idx="1958" formatCode="General">
                  <c:v>3.37</c:v>
                </c:pt>
                <c:pt idx="1959" formatCode="General">
                  <c:v>3.38</c:v>
                </c:pt>
                <c:pt idx="1960" formatCode="General">
                  <c:v>3.39</c:v>
                </c:pt>
                <c:pt idx="1961" formatCode="General">
                  <c:v>3.4</c:v>
                </c:pt>
                <c:pt idx="1962" formatCode="General">
                  <c:v>3.41</c:v>
                </c:pt>
                <c:pt idx="1963" formatCode="General">
                  <c:v>3.42</c:v>
                </c:pt>
                <c:pt idx="1964" formatCode="General">
                  <c:v>3.43</c:v>
                </c:pt>
                <c:pt idx="1965" formatCode="General">
                  <c:v>3.44</c:v>
                </c:pt>
                <c:pt idx="1966" formatCode="General">
                  <c:v>3.45</c:v>
                </c:pt>
                <c:pt idx="1967" formatCode="General">
                  <c:v>3.46</c:v>
                </c:pt>
                <c:pt idx="1968" formatCode="General">
                  <c:v>3.47</c:v>
                </c:pt>
                <c:pt idx="1969" formatCode="General">
                  <c:v>3.48</c:v>
                </c:pt>
                <c:pt idx="1970" formatCode="General">
                  <c:v>3.49</c:v>
                </c:pt>
                <c:pt idx="1971" formatCode="General">
                  <c:v>3.5</c:v>
                </c:pt>
                <c:pt idx="1972" formatCode="General">
                  <c:v>3.51</c:v>
                </c:pt>
                <c:pt idx="1973" formatCode="General">
                  <c:v>3.52</c:v>
                </c:pt>
                <c:pt idx="1974" formatCode="General">
                  <c:v>3.53</c:v>
                </c:pt>
                <c:pt idx="1975" formatCode="General">
                  <c:v>3.54</c:v>
                </c:pt>
                <c:pt idx="1976" formatCode="General">
                  <c:v>3.55</c:v>
                </c:pt>
                <c:pt idx="1977" formatCode="General">
                  <c:v>3.56</c:v>
                </c:pt>
                <c:pt idx="1978" formatCode="General">
                  <c:v>3.57</c:v>
                </c:pt>
                <c:pt idx="1979" formatCode="General">
                  <c:v>3.58</c:v>
                </c:pt>
                <c:pt idx="1980" formatCode="General">
                  <c:v>3.59</c:v>
                </c:pt>
                <c:pt idx="1981" formatCode="General">
                  <c:v>3.6</c:v>
                </c:pt>
                <c:pt idx="1982" formatCode="General">
                  <c:v>3.61</c:v>
                </c:pt>
                <c:pt idx="1983" formatCode="General">
                  <c:v>3.62</c:v>
                </c:pt>
                <c:pt idx="1984" formatCode="General">
                  <c:v>3.63</c:v>
                </c:pt>
                <c:pt idx="1985" formatCode="General">
                  <c:v>3.64</c:v>
                </c:pt>
                <c:pt idx="1986" formatCode="General">
                  <c:v>3.65</c:v>
                </c:pt>
                <c:pt idx="1987" formatCode="General">
                  <c:v>3.66</c:v>
                </c:pt>
                <c:pt idx="1988" formatCode="General">
                  <c:v>3.67</c:v>
                </c:pt>
                <c:pt idx="1989" formatCode="General">
                  <c:v>3.68</c:v>
                </c:pt>
                <c:pt idx="1990" formatCode="General">
                  <c:v>3.69</c:v>
                </c:pt>
                <c:pt idx="1991" formatCode="General">
                  <c:v>3.7</c:v>
                </c:pt>
                <c:pt idx="1992" formatCode="General">
                  <c:v>3.71</c:v>
                </c:pt>
                <c:pt idx="1993" formatCode="General">
                  <c:v>3.72</c:v>
                </c:pt>
                <c:pt idx="1994" formatCode="General">
                  <c:v>3.73</c:v>
                </c:pt>
                <c:pt idx="1995" formatCode="General">
                  <c:v>3.74</c:v>
                </c:pt>
                <c:pt idx="1996" formatCode="General">
                  <c:v>3.75</c:v>
                </c:pt>
                <c:pt idx="1997" formatCode="General">
                  <c:v>3.76</c:v>
                </c:pt>
                <c:pt idx="1998" formatCode="General">
                  <c:v>3.77</c:v>
                </c:pt>
                <c:pt idx="1999" formatCode="General">
                  <c:v>3.78</c:v>
                </c:pt>
                <c:pt idx="2000" formatCode="General">
                  <c:v>3.79</c:v>
                </c:pt>
                <c:pt idx="2001" formatCode="General">
                  <c:v>3.8</c:v>
                </c:pt>
                <c:pt idx="2002" formatCode="General">
                  <c:v>3.81</c:v>
                </c:pt>
                <c:pt idx="2003" formatCode="General">
                  <c:v>3.82</c:v>
                </c:pt>
                <c:pt idx="2004" formatCode="General">
                  <c:v>3.83</c:v>
                </c:pt>
                <c:pt idx="2005" formatCode="General">
                  <c:v>3.84</c:v>
                </c:pt>
                <c:pt idx="2006" formatCode="General">
                  <c:v>3.85</c:v>
                </c:pt>
                <c:pt idx="2007" formatCode="General">
                  <c:v>3.86</c:v>
                </c:pt>
                <c:pt idx="2008" formatCode="General">
                  <c:v>3.87</c:v>
                </c:pt>
                <c:pt idx="2009" formatCode="General">
                  <c:v>3.88</c:v>
                </c:pt>
                <c:pt idx="2010" formatCode="General">
                  <c:v>3.89</c:v>
                </c:pt>
                <c:pt idx="2011" formatCode="General">
                  <c:v>3.9</c:v>
                </c:pt>
                <c:pt idx="2012" formatCode="General">
                  <c:v>3.91</c:v>
                </c:pt>
                <c:pt idx="2013" formatCode="General">
                  <c:v>3.92</c:v>
                </c:pt>
                <c:pt idx="2014" formatCode="General">
                  <c:v>3.93</c:v>
                </c:pt>
                <c:pt idx="2015" formatCode="General">
                  <c:v>3.94</c:v>
                </c:pt>
                <c:pt idx="2016" formatCode="General">
                  <c:v>3.95</c:v>
                </c:pt>
                <c:pt idx="2017" formatCode="General">
                  <c:v>3.96</c:v>
                </c:pt>
                <c:pt idx="2018" formatCode="General">
                  <c:v>3.97</c:v>
                </c:pt>
                <c:pt idx="2019" formatCode="General">
                  <c:v>3.98</c:v>
                </c:pt>
                <c:pt idx="2020" formatCode="General">
                  <c:v>3.99</c:v>
                </c:pt>
                <c:pt idx="2021" formatCode="General">
                  <c:v>4</c:v>
                </c:pt>
                <c:pt idx="2022" formatCode="General">
                  <c:v>4.01</c:v>
                </c:pt>
                <c:pt idx="2023" formatCode="General">
                  <c:v>4.0199999999999996</c:v>
                </c:pt>
                <c:pt idx="2024" formatCode="General">
                  <c:v>4.03</c:v>
                </c:pt>
                <c:pt idx="2025" formatCode="General">
                  <c:v>4.04</c:v>
                </c:pt>
                <c:pt idx="2026" formatCode="General">
                  <c:v>4.05</c:v>
                </c:pt>
                <c:pt idx="2027" formatCode="General">
                  <c:v>4.0599999999999996</c:v>
                </c:pt>
                <c:pt idx="2028" formatCode="General">
                  <c:v>4.07</c:v>
                </c:pt>
                <c:pt idx="2029" formatCode="General">
                  <c:v>4.08</c:v>
                </c:pt>
                <c:pt idx="2030" formatCode="General">
                  <c:v>4.09</c:v>
                </c:pt>
                <c:pt idx="2031" formatCode="General">
                  <c:v>4.0999999999999996</c:v>
                </c:pt>
                <c:pt idx="2032" formatCode="General">
                  <c:v>4.1100000000000003</c:v>
                </c:pt>
                <c:pt idx="2033" formatCode="General">
                  <c:v>4.12</c:v>
                </c:pt>
                <c:pt idx="2034" formatCode="General">
                  <c:v>4.13</c:v>
                </c:pt>
                <c:pt idx="2035" formatCode="General">
                  <c:v>4.1399999999999997</c:v>
                </c:pt>
                <c:pt idx="2036" formatCode="General">
                  <c:v>4.1500000000000004</c:v>
                </c:pt>
                <c:pt idx="2037" formatCode="General">
                  <c:v>4.16</c:v>
                </c:pt>
                <c:pt idx="2038" formatCode="General">
                  <c:v>4.17</c:v>
                </c:pt>
                <c:pt idx="2039" formatCode="General">
                  <c:v>4.18</c:v>
                </c:pt>
                <c:pt idx="2040" formatCode="General">
                  <c:v>4.1900000000000004</c:v>
                </c:pt>
                <c:pt idx="2041" formatCode="General">
                  <c:v>4.2</c:v>
                </c:pt>
                <c:pt idx="2042" formatCode="General">
                  <c:v>4.21</c:v>
                </c:pt>
                <c:pt idx="2043" formatCode="General">
                  <c:v>4.22</c:v>
                </c:pt>
                <c:pt idx="2044" formatCode="General">
                  <c:v>4.2300000000000004</c:v>
                </c:pt>
                <c:pt idx="2045" formatCode="General">
                  <c:v>4.24</c:v>
                </c:pt>
                <c:pt idx="2046" formatCode="General">
                  <c:v>4.25</c:v>
                </c:pt>
                <c:pt idx="2047" formatCode="General">
                  <c:v>4.26</c:v>
                </c:pt>
                <c:pt idx="2048" formatCode="General">
                  <c:v>4.2699999999999996</c:v>
                </c:pt>
                <c:pt idx="2049" formatCode="General">
                  <c:v>4.28</c:v>
                </c:pt>
                <c:pt idx="2050" formatCode="General">
                  <c:v>4.29</c:v>
                </c:pt>
                <c:pt idx="2051" formatCode="General">
                  <c:v>4.3</c:v>
                </c:pt>
                <c:pt idx="2052" formatCode="General">
                  <c:v>4.3099999999999996</c:v>
                </c:pt>
                <c:pt idx="2053" formatCode="General">
                  <c:v>4.32</c:v>
                </c:pt>
                <c:pt idx="2054" formatCode="General">
                  <c:v>4.33</c:v>
                </c:pt>
                <c:pt idx="2055" formatCode="General">
                  <c:v>4.34</c:v>
                </c:pt>
                <c:pt idx="2056" formatCode="General">
                  <c:v>4.3499999999999996</c:v>
                </c:pt>
                <c:pt idx="2057" formatCode="General">
                  <c:v>4.3600000000000003</c:v>
                </c:pt>
                <c:pt idx="2058" formatCode="General">
                  <c:v>4.37</c:v>
                </c:pt>
                <c:pt idx="2059" formatCode="General">
                  <c:v>4.38</c:v>
                </c:pt>
                <c:pt idx="2060" formatCode="General">
                  <c:v>4.3899999999999997</c:v>
                </c:pt>
                <c:pt idx="2061" formatCode="General">
                  <c:v>4.4000000000000004</c:v>
                </c:pt>
                <c:pt idx="2062" formatCode="General">
                  <c:v>4.41</c:v>
                </c:pt>
                <c:pt idx="2063" formatCode="General">
                  <c:v>4.42</c:v>
                </c:pt>
                <c:pt idx="2064" formatCode="General">
                  <c:v>4.43</c:v>
                </c:pt>
                <c:pt idx="2065" formatCode="General">
                  <c:v>4.4400000000000004</c:v>
                </c:pt>
                <c:pt idx="2066" formatCode="General">
                  <c:v>4.45</c:v>
                </c:pt>
                <c:pt idx="2067" formatCode="General">
                  <c:v>4.46</c:v>
                </c:pt>
                <c:pt idx="2068" formatCode="General">
                  <c:v>4.47</c:v>
                </c:pt>
                <c:pt idx="2069" formatCode="General">
                  <c:v>4.4800000000000004</c:v>
                </c:pt>
                <c:pt idx="2070" formatCode="General">
                  <c:v>4.49</c:v>
                </c:pt>
                <c:pt idx="2071" formatCode="General">
                  <c:v>4.5</c:v>
                </c:pt>
                <c:pt idx="2072" formatCode="General">
                  <c:v>4.51</c:v>
                </c:pt>
                <c:pt idx="2073" formatCode="General">
                  <c:v>4.5199999999999996</c:v>
                </c:pt>
                <c:pt idx="2074" formatCode="General">
                  <c:v>4.53</c:v>
                </c:pt>
                <c:pt idx="2075" formatCode="General">
                  <c:v>4.54</c:v>
                </c:pt>
                <c:pt idx="2076" formatCode="General">
                  <c:v>4.55</c:v>
                </c:pt>
                <c:pt idx="2077" formatCode="General">
                  <c:v>4.5599999999999996</c:v>
                </c:pt>
                <c:pt idx="2078" formatCode="General">
                  <c:v>4.57</c:v>
                </c:pt>
                <c:pt idx="2079" formatCode="General">
                  <c:v>4.58</c:v>
                </c:pt>
                <c:pt idx="2080" formatCode="General">
                  <c:v>4.59</c:v>
                </c:pt>
                <c:pt idx="2081" formatCode="General">
                  <c:v>4.5999999999999996</c:v>
                </c:pt>
                <c:pt idx="2082" formatCode="General">
                  <c:v>4.6100000000000003</c:v>
                </c:pt>
                <c:pt idx="2083" formatCode="General">
                  <c:v>4.62</c:v>
                </c:pt>
                <c:pt idx="2084" formatCode="General">
                  <c:v>4.63</c:v>
                </c:pt>
                <c:pt idx="2085" formatCode="General">
                  <c:v>4.6399999999999997</c:v>
                </c:pt>
                <c:pt idx="2086" formatCode="General">
                  <c:v>4.6500000000000004</c:v>
                </c:pt>
                <c:pt idx="2087" formatCode="General">
                  <c:v>4.66</c:v>
                </c:pt>
                <c:pt idx="2088" formatCode="General">
                  <c:v>4.67</c:v>
                </c:pt>
                <c:pt idx="2089" formatCode="General">
                  <c:v>4.68</c:v>
                </c:pt>
                <c:pt idx="2090" formatCode="General">
                  <c:v>4.6900000000000004</c:v>
                </c:pt>
                <c:pt idx="2091" formatCode="General">
                  <c:v>4.7</c:v>
                </c:pt>
                <c:pt idx="2092" formatCode="General">
                  <c:v>4.71</c:v>
                </c:pt>
                <c:pt idx="2093" formatCode="General">
                  <c:v>4.72</c:v>
                </c:pt>
                <c:pt idx="2094" formatCode="General">
                  <c:v>4.7300000000000004</c:v>
                </c:pt>
                <c:pt idx="2095" formatCode="General">
                  <c:v>4.74</c:v>
                </c:pt>
                <c:pt idx="2096" formatCode="General">
                  <c:v>4.75</c:v>
                </c:pt>
                <c:pt idx="2097" formatCode="General">
                  <c:v>4.76</c:v>
                </c:pt>
                <c:pt idx="2098" formatCode="General">
                  <c:v>4.7699999999999996</c:v>
                </c:pt>
                <c:pt idx="2099" formatCode="General">
                  <c:v>4.78</c:v>
                </c:pt>
                <c:pt idx="2100" formatCode="General">
                  <c:v>4.79</c:v>
                </c:pt>
                <c:pt idx="2101" formatCode="General">
                  <c:v>4.8</c:v>
                </c:pt>
                <c:pt idx="2102" formatCode="General">
                  <c:v>4.8099999999999996</c:v>
                </c:pt>
                <c:pt idx="2103" formatCode="General">
                  <c:v>4.82</c:v>
                </c:pt>
                <c:pt idx="2104" formatCode="General">
                  <c:v>4.83</c:v>
                </c:pt>
                <c:pt idx="2105" formatCode="General">
                  <c:v>4.84</c:v>
                </c:pt>
                <c:pt idx="2106" formatCode="General">
                  <c:v>4.8499999999999996</c:v>
                </c:pt>
                <c:pt idx="2107" formatCode="General">
                  <c:v>4.8600000000000003</c:v>
                </c:pt>
                <c:pt idx="2108" formatCode="General">
                  <c:v>4.87</c:v>
                </c:pt>
                <c:pt idx="2109" formatCode="General">
                  <c:v>4.88</c:v>
                </c:pt>
                <c:pt idx="2110" formatCode="General">
                  <c:v>4.8899999999999997</c:v>
                </c:pt>
                <c:pt idx="2111" formatCode="General">
                  <c:v>4.9000000000000004</c:v>
                </c:pt>
                <c:pt idx="2112" formatCode="General">
                  <c:v>4.91</c:v>
                </c:pt>
                <c:pt idx="2113" formatCode="General">
                  <c:v>4.92</c:v>
                </c:pt>
                <c:pt idx="2114" formatCode="General">
                  <c:v>4.93</c:v>
                </c:pt>
                <c:pt idx="2115" formatCode="General">
                  <c:v>4.9400000000000004</c:v>
                </c:pt>
                <c:pt idx="2116" formatCode="General">
                  <c:v>4.95</c:v>
                </c:pt>
                <c:pt idx="2117" formatCode="General">
                  <c:v>4.96</c:v>
                </c:pt>
                <c:pt idx="2118" formatCode="General">
                  <c:v>4.97</c:v>
                </c:pt>
                <c:pt idx="2119" formatCode="General">
                  <c:v>4.9800000000000004</c:v>
                </c:pt>
                <c:pt idx="2120" formatCode="General">
                  <c:v>4.99</c:v>
                </c:pt>
                <c:pt idx="2121" formatCode="General">
                  <c:v>5</c:v>
                </c:pt>
              </c:numCache>
            </c:numRef>
          </c:xVal>
          <c:yVal>
            <c:numRef>
              <c:f>stars_m!$P$2:$P$2123</c:f>
              <c:numCache>
                <c:formatCode>0.00E+00</c:formatCode>
                <c:ptCount val="2122"/>
                <c:pt idx="0">
                  <c:v>0</c:v>
                </c:pt>
                <c:pt idx="1">
                  <c:v>9.75E-3</c:v>
                </c:pt>
                <c:pt idx="2">
                  <c:v>0.03</c:v>
                </c:pt>
                <c:pt idx="3">
                  <c:v>6.5000000000000002E-2</c:v>
                </c:pt>
                <c:pt idx="4">
                  <c:v>0.10299999999999999</c:v>
                </c:pt>
                <c:pt idx="5">
                  <c:v>0.129</c:v>
                </c:pt>
                <c:pt idx="6">
                  <c:v>0.13600000000000001</c:v>
                </c:pt>
                <c:pt idx="7">
                  <c:v>0.14099999999999999</c:v>
                </c:pt>
                <c:pt idx="8">
                  <c:v>0.14599999999999999</c:v>
                </c:pt>
                <c:pt idx="9">
                  <c:v>0.15</c:v>
                </c:pt>
                <c:pt idx="10">
                  <c:v>0.14699999999999999</c:v>
                </c:pt>
                <c:pt idx="11">
                  <c:v>0.13800000000000001</c:v>
                </c:pt>
                <c:pt idx="12">
                  <c:v>0.13200000000000001</c:v>
                </c:pt>
                <c:pt idx="13">
                  <c:v>0.25600000000000001</c:v>
                </c:pt>
                <c:pt idx="14">
                  <c:v>0.20599999999999999</c:v>
                </c:pt>
                <c:pt idx="15">
                  <c:v>0.20100000000000001</c:v>
                </c:pt>
                <c:pt idx="16">
                  <c:v>0.189</c:v>
                </c:pt>
                <c:pt idx="17">
                  <c:v>0.19</c:v>
                </c:pt>
                <c:pt idx="18">
                  <c:v>0.189</c:v>
                </c:pt>
                <c:pt idx="19">
                  <c:v>0.184</c:v>
                </c:pt>
                <c:pt idx="20">
                  <c:v>0.16400000000000001</c:v>
                </c:pt>
                <c:pt idx="21">
                  <c:v>0.107</c:v>
                </c:pt>
                <c:pt idx="22">
                  <c:v>4.9099999999999998E-2</c:v>
                </c:pt>
                <c:pt idx="23">
                  <c:v>0.03</c:v>
                </c:pt>
                <c:pt idx="24">
                  <c:v>2.7E-2</c:v>
                </c:pt>
                <c:pt idx="25">
                  <c:v>2.6100000000000002E-2</c:v>
                </c:pt>
                <c:pt idx="26">
                  <c:v>2.58E-2</c:v>
                </c:pt>
                <c:pt idx="27">
                  <c:v>2.5100000000000001E-2</c:v>
                </c:pt>
                <c:pt idx="28">
                  <c:v>2.3900000000000001E-2</c:v>
                </c:pt>
                <c:pt idx="29">
                  <c:v>2.2599999999999999E-2</c:v>
                </c:pt>
                <c:pt idx="30">
                  <c:v>2.1700000000000001E-2</c:v>
                </c:pt>
                <c:pt idx="31">
                  <c:v>2.1100000000000001E-2</c:v>
                </c:pt>
                <c:pt idx="32">
                  <c:v>2.1399999999999999E-2</c:v>
                </c:pt>
                <c:pt idx="33">
                  <c:v>2.1299999999999999E-2</c:v>
                </c:pt>
                <c:pt idx="34">
                  <c:v>2.1399999999999999E-2</c:v>
                </c:pt>
                <c:pt idx="35">
                  <c:v>2.1299999999999999E-2</c:v>
                </c:pt>
                <c:pt idx="36">
                  <c:v>2.1299999999999999E-2</c:v>
                </c:pt>
                <c:pt idx="37">
                  <c:v>2.12E-2</c:v>
                </c:pt>
                <c:pt idx="38">
                  <c:v>2.1299999999999999E-2</c:v>
                </c:pt>
                <c:pt idx="39">
                  <c:v>2.12E-2</c:v>
                </c:pt>
                <c:pt idx="40">
                  <c:v>2.12E-2</c:v>
                </c:pt>
                <c:pt idx="41">
                  <c:v>2.12E-2</c:v>
                </c:pt>
                <c:pt idx="42">
                  <c:v>2.12E-2</c:v>
                </c:pt>
                <c:pt idx="43">
                  <c:v>2.12E-2</c:v>
                </c:pt>
                <c:pt idx="44">
                  <c:v>2.1100000000000001E-2</c:v>
                </c:pt>
                <c:pt idx="45">
                  <c:v>2.1100000000000001E-2</c:v>
                </c:pt>
                <c:pt idx="46">
                  <c:v>2.1000000000000001E-2</c:v>
                </c:pt>
                <c:pt idx="47">
                  <c:v>2.0899999999999998E-2</c:v>
                </c:pt>
                <c:pt idx="48">
                  <c:v>2.1100000000000001E-2</c:v>
                </c:pt>
                <c:pt idx="49">
                  <c:v>2.2100000000000002E-2</c:v>
                </c:pt>
                <c:pt idx="50">
                  <c:v>2.3099999999999999E-2</c:v>
                </c:pt>
                <c:pt idx="51">
                  <c:v>2.35E-2</c:v>
                </c:pt>
                <c:pt idx="52">
                  <c:v>2.3900000000000001E-2</c:v>
                </c:pt>
                <c:pt idx="53">
                  <c:v>2.41E-2</c:v>
                </c:pt>
                <c:pt idx="54">
                  <c:v>2.4299999999999999E-2</c:v>
                </c:pt>
                <c:pt idx="55">
                  <c:v>2.4500000000000001E-2</c:v>
                </c:pt>
                <c:pt idx="56">
                  <c:v>2.4799999999999999E-2</c:v>
                </c:pt>
                <c:pt idx="57">
                  <c:v>2.4899999999999999E-2</c:v>
                </c:pt>
                <c:pt idx="58">
                  <c:v>2.5100000000000001E-2</c:v>
                </c:pt>
                <c:pt idx="59">
                  <c:v>2.5399999999999999E-2</c:v>
                </c:pt>
                <c:pt idx="60">
                  <c:v>2.5499999999999998E-2</c:v>
                </c:pt>
                <c:pt idx="61">
                  <c:v>2.58E-2</c:v>
                </c:pt>
                <c:pt idx="62">
                  <c:v>2.5899999999999999E-2</c:v>
                </c:pt>
                <c:pt idx="63">
                  <c:v>2.6100000000000002E-2</c:v>
                </c:pt>
                <c:pt idx="64">
                  <c:v>2.69E-2</c:v>
                </c:pt>
                <c:pt idx="65">
                  <c:v>2.87E-2</c:v>
                </c:pt>
                <c:pt idx="66">
                  <c:v>3.3099999999999997E-2</c:v>
                </c:pt>
                <c:pt idx="67">
                  <c:v>4.2500000000000003E-2</c:v>
                </c:pt>
                <c:pt idx="68">
                  <c:v>4.4600000000000001E-2</c:v>
                </c:pt>
                <c:pt idx="69">
                  <c:v>4.5199999999999997E-2</c:v>
                </c:pt>
                <c:pt idx="70">
                  <c:v>4.6199999999999998E-2</c:v>
                </c:pt>
                <c:pt idx="71">
                  <c:v>4.7399999999999998E-2</c:v>
                </c:pt>
                <c:pt idx="72">
                  <c:v>4.7699999999999999E-2</c:v>
                </c:pt>
                <c:pt idx="73">
                  <c:v>4.8599999999999997E-2</c:v>
                </c:pt>
                <c:pt idx="74">
                  <c:v>4.8800000000000003E-2</c:v>
                </c:pt>
                <c:pt idx="75">
                  <c:v>4.9399999999999999E-2</c:v>
                </c:pt>
                <c:pt idx="76">
                  <c:v>4.9500000000000002E-2</c:v>
                </c:pt>
                <c:pt idx="77">
                  <c:v>4.99E-2</c:v>
                </c:pt>
                <c:pt idx="78">
                  <c:v>0.05</c:v>
                </c:pt>
                <c:pt idx="79">
                  <c:v>5.0200000000000002E-2</c:v>
                </c:pt>
                <c:pt idx="80">
                  <c:v>5.0299999999999997E-2</c:v>
                </c:pt>
                <c:pt idx="81">
                  <c:v>5.0299999999999997E-2</c:v>
                </c:pt>
                <c:pt idx="82">
                  <c:v>5.0299999999999997E-2</c:v>
                </c:pt>
                <c:pt idx="83">
                  <c:v>5.0200000000000002E-2</c:v>
                </c:pt>
                <c:pt idx="84">
                  <c:v>5.0099999999999999E-2</c:v>
                </c:pt>
                <c:pt idx="85">
                  <c:v>4.99E-2</c:v>
                </c:pt>
                <c:pt idx="86">
                  <c:v>4.9700000000000001E-2</c:v>
                </c:pt>
                <c:pt idx="87">
                  <c:v>4.9399999999999999E-2</c:v>
                </c:pt>
                <c:pt idx="88">
                  <c:v>4.9000000000000002E-2</c:v>
                </c:pt>
                <c:pt idx="89">
                  <c:v>4.8300000000000003E-2</c:v>
                </c:pt>
                <c:pt idx="90">
                  <c:v>4.7300000000000002E-2</c:v>
                </c:pt>
                <c:pt idx="91">
                  <c:v>4.6800000000000001E-2</c:v>
                </c:pt>
                <c:pt idx="92">
                  <c:v>4.5600000000000002E-2</c:v>
                </c:pt>
                <c:pt idx="93">
                  <c:v>4.41E-2</c:v>
                </c:pt>
                <c:pt idx="94">
                  <c:v>4.3400000000000001E-2</c:v>
                </c:pt>
                <c:pt idx="95">
                  <c:v>4.1700000000000001E-2</c:v>
                </c:pt>
                <c:pt idx="96">
                  <c:v>3.9699999999999999E-2</c:v>
                </c:pt>
                <c:pt idx="97">
                  <c:v>3.73E-2</c:v>
                </c:pt>
                <c:pt idx="98">
                  <c:v>3.6299999999999999E-2</c:v>
                </c:pt>
                <c:pt idx="99">
                  <c:v>3.4099999999999998E-2</c:v>
                </c:pt>
                <c:pt idx="100">
                  <c:v>3.1600000000000003E-2</c:v>
                </c:pt>
                <c:pt idx="101">
                  <c:v>2.9000000000000001E-2</c:v>
                </c:pt>
                <c:pt idx="102">
                  <c:v>2.81E-2</c:v>
                </c:pt>
                <c:pt idx="103">
                  <c:v>2.6100000000000002E-2</c:v>
                </c:pt>
                <c:pt idx="104">
                  <c:v>2.41E-2</c:v>
                </c:pt>
                <c:pt idx="105">
                  <c:v>2.2200000000000001E-2</c:v>
                </c:pt>
                <c:pt idx="106">
                  <c:v>2.1499999999999998E-2</c:v>
                </c:pt>
                <c:pt idx="107">
                  <c:v>2.0199999999999999E-2</c:v>
                </c:pt>
                <c:pt idx="108">
                  <c:v>1.89E-2</c:v>
                </c:pt>
                <c:pt idx="109">
                  <c:v>1.8499999999999999E-2</c:v>
                </c:pt>
                <c:pt idx="110">
                  <c:v>1.77E-2</c:v>
                </c:pt>
                <c:pt idx="111">
                  <c:v>1.7000000000000001E-2</c:v>
                </c:pt>
                <c:pt idx="112">
                  <c:v>1.6799999999999999E-2</c:v>
                </c:pt>
                <c:pt idx="113">
                  <c:v>1.6299999999999999E-2</c:v>
                </c:pt>
                <c:pt idx="114">
                  <c:v>1.54E-2</c:v>
                </c:pt>
                <c:pt idx="115">
                  <c:v>1.4200000000000001E-2</c:v>
                </c:pt>
                <c:pt idx="116">
                  <c:v>1.3899999999999999E-2</c:v>
                </c:pt>
                <c:pt idx="117">
                  <c:v>1.35E-2</c:v>
                </c:pt>
                <c:pt idx="118">
                  <c:v>1.3100000000000001E-2</c:v>
                </c:pt>
                <c:pt idx="119">
                  <c:v>1.2800000000000001E-2</c:v>
                </c:pt>
                <c:pt idx="120">
                  <c:v>1.26E-2</c:v>
                </c:pt>
                <c:pt idx="121">
                  <c:v>1.23E-2</c:v>
                </c:pt>
                <c:pt idx="122">
                  <c:v>1.21E-2</c:v>
                </c:pt>
                <c:pt idx="123">
                  <c:v>1.2E-2</c:v>
                </c:pt>
                <c:pt idx="124">
                  <c:v>1.18E-2</c:v>
                </c:pt>
                <c:pt idx="125">
                  <c:v>1.17E-2</c:v>
                </c:pt>
                <c:pt idx="126">
                  <c:v>1.1599999999999999E-2</c:v>
                </c:pt>
                <c:pt idx="127">
                  <c:v>1.15E-2</c:v>
                </c:pt>
                <c:pt idx="128">
                  <c:v>1.14E-2</c:v>
                </c:pt>
                <c:pt idx="129">
                  <c:v>1.1299999999999999E-2</c:v>
                </c:pt>
                <c:pt idx="130">
                  <c:v>1.1299999999999999E-2</c:v>
                </c:pt>
                <c:pt idx="131">
                  <c:v>1.12E-2</c:v>
                </c:pt>
                <c:pt idx="132">
                  <c:v>1.11E-2</c:v>
                </c:pt>
                <c:pt idx="133">
                  <c:v>1.11E-2</c:v>
                </c:pt>
                <c:pt idx="134">
                  <c:v>1.0999999999999999E-2</c:v>
                </c:pt>
                <c:pt idx="135">
                  <c:v>1.0999999999999999E-2</c:v>
                </c:pt>
                <c:pt idx="136">
                  <c:v>1.0999999999999999E-2</c:v>
                </c:pt>
                <c:pt idx="137">
                  <c:v>1.09E-2</c:v>
                </c:pt>
                <c:pt idx="138">
                  <c:v>1.09E-2</c:v>
                </c:pt>
                <c:pt idx="139">
                  <c:v>1.0800000000000001E-2</c:v>
                </c:pt>
                <c:pt idx="140">
                  <c:v>1.0800000000000001E-2</c:v>
                </c:pt>
                <c:pt idx="141">
                  <c:v>1.0800000000000001E-2</c:v>
                </c:pt>
                <c:pt idx="142">
                  <c:v>1.0800000000000001E-2</c:v>
                </c:pt>
                <c:pt idx="143">
                  <c:v>1.0699999999999999E-2</c:v>
                </c:pt>
                <c:pt idx="144">
                  <c:v>1.0699999999999999E-2</c:v>
                </c:pt>
                <c:pt idx="145">
                  <c:v>1.0699999999999999E-2</c:v>
                </c:pt>
                <c:pt idx="146">
                  <c:v>1.0699999999999999E-2</c:v>
                </c:pt>
                <c:pt idx="147">
                  <c:v>1.06E-2</c:v>
                </c:pt>
                <c:pt idx="148">
                  <c:v>1.06E-2</c:v>
                </c:pt>
                <c:pt idx="149">
                  <c:v>1.06E-2</c:v>
                </c:pt>
                <c:pt idx="150">
                  <c:v>1.06E-2</c:v>
                </c:pt>
                <c:pt idx="151">
                  <c:v>1.06E-2</c:v>
                </c:pt>
                <c:pt idx="152">
                  <c:v>1.0500000000000001E-2</c:v>
                </c:pt>
                <c:pt idx="153">
                  <c:v>1.0500000000000001E-2</c:v>
                </c:pt>
                <c:pt idx="154">
                  <c:v>1.0500000000000001E-2</c:v>
                </c:pt>
                <c:pt idx="155">
                  <c:v>1.0500000000000001E-2</c:v>
                </c:pt>
                <c:pt idx="156">
                  <c:v>1.0500000000000001E-2</c:v>
                </c:pt>
                <c:pt idx="157">
                  <c:v>1.0500000000000001E-2</c:v>
                </c:pt>
                <c:pt idx="158">
                  <c:v>1.0500000000000001E-2</c:v>
                </c:pt>
                <c:pt idx="159">
                  <c:v>1.04E-2</c:v>
                </c:pt>
                <c:pt idx="160">
                  <c:v>1.04E-2</c:v>
                </c:pt>
                <c:pt idx="161">
                  <c:v>1.04E-2</c:v>
                </c:pt>
                <c:pt idx="162">
                  <c:v>1.04E-2</c:v>
                </c:pt>
                <c:pt idx="163">
                  <c:v>1.04E-2</c:v>
                </c:pt>
                <c:pt idx="164">
                  <c:v>1.04E-2</c:v>
                </c:pt>
                <c:pt idx="165">
                  <c:v>1.04E-2</c:v>
                </c:pt>
                <c:pt idx="166">
                  <c:v>1.04E-2</c:v>
                </c:pt>
                <c:pt idx="167">
                  <c:v>1.03E-2</c:v>
                </c:pt>
                <c:pt idx="168">
                  <c:v>1.03E-2</c:v>
                </c:pt>
                <c:pt idx="169">
                  <c:v>1.03E-2</c:v>
                </c:pt>
                <c:pt idx="170">
                  <c:v>1.03E-2</c:v>
                </c:pt>
                <c:pt idx="171">
                  <c:v>1.03E-2</c:v>
                </c:pt>
                <c:pt idx="172">
                  <c:v>1.03E-2</c:v>
                </c:pt>
                <c:pt idx="173">
                  <c:v>1.03E-2</c:v>
                </c:pt>
                <c:pt idx="174">
                  <c:v>1.03E-2</c:v>
                </c:pt>
                <c:pt idx="175">
                  <c:v>1.03E-2</c:v>
                </c:pt>
                <c:pt idx="176">
                  <c:v>1.03E-2</c:v>
                </c:pt>
                <c:pt idx="177">
                  <c:v>1.03E-2</c:v>
                </c:pt>
                <c:pt idx="178">
                  <c:v>1.03E-2</c:v>
                </c:pt>
                <c:pt idx="179">
                  <c:v>1.0200000000000001E-2</c:v>
                </c:pt>
                <c:pt idx="180">
                  <c:v>1.0200000000000001E-2</c:v>
                </c:pt>
                <c:pt idx="181">
                  <c:v>1.0200000000000001E-2</c:v>
                </c:pt>
                <c:pt idx="182">
                  <c:v>1.0200000000000001E-2</c:v>
                </c:pt>
                <c:pt idx="183">
                  <c:v>1.0200000000000001E-2</c:v>
                </c:pt>
                <c:pt idx="184">
                  <c:v>1.0200000000000001E-2</c:v>
                </c:pt>
                <c:pt idx="185">
                  <c:v>1.0200000000000001E-2</c:v>
                </c:pt>
                <c:pt idx="186">
                  <c:v>1.0200000000000001E-2</c:v>
                </c:pt>
                <c:pt idx="187">
                  <c:v>1.0200000000000001E-2</c:v>
                </c:pt>
                <c:pt idx="188">
                  <c:v>1.0200000000000001E-2</c:v>
                </c:pt>
                <c:pt idx="189">
                  <c:v>1.0200000000000001E-2</c:v>
                </c:pt>
                <c:pt idx="190">
                  <c:v>1.0200000000000001E-2</c:v>
                </c:pt>
                <c:pt idx="191">
                  <c:v>1.0200000000000001E-2</c:v>
                </c:pt>
                <c:pt idx="192">
                  <c:v>1.0200000000000001E-2</c:v>
                </c:pt>
                <c:pt idx="193">
                  <c:v>1.03E-2</c:v>
                </c:pt>
                <c:pt idx="194">
                  <c:v>1.03E-2</c:v>
                </c:pt>
                <c:pt idx="195">
                  <c:v>1.03E-2</c:v>
                </c:pt>
                <c:pt idx="196">
                  <c:v>1.04E-2</c:v>
                </c:pt>
                <c:pt idx="197">
                  <c:v>1.04E-2</c:v>
                </c:pt>
                <c:pt idx="198">
                  <c:v>1.0500000000000001E-2</c:v>
                </c:pt>
                <c:pt idx="199">
                  <c:v>1.0500000000000001E-2</c:v>
                </c:pt>
                <c:pt idx="200">
                  <c:v>1.06E-2</c:v>
                </c:pt>
                <c:pt idx="201">
                  <c:v>1.06E-2</c:v>
                </c:pt>
                <c:pt idx="202">
                  <c:v>1.06E-2</c:v>
                </c:pt>
                <c:pt idx="203">
                  <c:v>1.0699999999999999E-2</c:v>
                </c:pt>
                <c:pt idx="204">
                  <c:v>1.0699999999999999E-2</c:v>
                </c:pt>
                <c:pt idx="205">
                  <c:v>1.0800000000000001E-2</c:v>
                </c:pt>
                <c:pt idx="206">
                  <c:v>1.0800000000000001E-2</c:v>
                </c:pt>
                <c:pt idx="207">
                  <c:v>1.0800000000000001E-2</c:v>
                </c:pt>
                <c:pt idx="208">
                  <c:v>1.09E-2</c:v>
                </c:pt>
                <c:pt idx="209">
                  <c:v>1.09E-2</c:v>
                </c:pt>
                <c:pt idx="210">
                  <c:v>1.0999999999999999E-2</c:v>
                </c:pt>
                <c:pt idx="211">
                  <c:v>1.11E-2</c:v>
                </c:pt>
                <c:pt idx="212">
                  <c:v>1.12E-2</c:v>
                </c:pt>
                <c:pt idx="213">
                  <c:v>1.12E-2</c:v>
                </c:pt>
                <c:pt idx="214">
                  <c:v>1.1299999999999999E-2</c:v>
                </c:pt>
                <c:pt idx="215">
                  <c:v>1.14E-2</c:v>
                </c:pt>
                <c:pt idx="216">
                  <c:v>1.14E-2</c:v>
                </c:pt>
                <c:pt idx="217">
                  <c:v>1.15E-2</c:v>
                </c:pt>
                <c:pt idx="218">
                  <c:v>1.1599999999999999E-2</c:v>
                </c:pt>
                <c:pt idx="219">
                  <c:v>1.1599999999999999E-2</c:v>
                </c:pt>
                <c:pt idx="220">
                  <c:v>1.17E-2</c:v>
                </c:pt>
                <c:pt idx="221">
                  <c:v>1.18E-2</c:v>
                </c:pt>
                <c:pt idx="222">
                  <c:v>1.18E-2</c:v>
                </c:pt>
                <c:pt idx="223">
                  <c:v>1.1900000000000001E-2</c:v>
                </c:pt>
                <c:pt idx="224">
                  <c:v>1.2E-2</c:v>
                </c:pt>
                <c:pt idx="225">
                  <c:v>1.21E-2</c:v>
                </c:pt>
                <c:pt idx="226">
                  <c:v>1.21E-2</c:v>
                </c:pt>
                <c:pt idx="227">
                  <c:v>1.2200000000000001E-2</c:v>
                </c:pt>
                <c:pt idx="228">
                  <c:v>1.23E-2</c:v>
                </c:pt>
                <c:pt idx="229">
                  <c:v>1.23E-2</c:v>
                </c:pt>
                <c:pt idx="230">
                  <c:v>1.24E-2</c:v>
                </c:pt>
                <c:pt idx="231">
                  <c:v>1.24E-2</c:v>
                </c:pt>
                <c:pt idx="232">
                  <c:v>1.2500000000000001E-2</c:v>
                </c:pt>
                <c:pt idx="233">
                  <c:v>1.26E-2</c:v>
                </c:pt>
                <c:pt idx="234">
                  <c:v>1.2699999999999999E-2</c:v>
                </c:pt>
                <c:pt idx="235">
                  <c:v>1.2800000000000001E-2</c:v>
                </c:pt>
                <c:pt idx="236">
                  <c:v>1.2800000000000001E-2</c:v>
                </c:pt>
                <c:pt idx="237">
                  <c:v>1.29E-2</c:v>
                </c:pt>
                <c:pt idx="238">
                  <c:v>1.2999999999999999E-2</c:v>
                </c:pt>
                <c:pt idx="239">
                  <c:v>1.3100000000000001E-2</c:v>
                </c:pt>
                <c:pt idx="240">
                  <c:v>1.32E-2</c:v>
                </c:pt>
                <c:pt idx="241">
                  <c:v>1.3299999999999999E-2</c:v>
                </c:pt>
                <c:pt idx="242">
                  <c:v>1.35E-2</c:v>
                </c:pt>
                <c:pt idx="243">
                  <c:v>1.3599999999999999E-2</c:v>
                </c:pt>
                <c:pt idx="244">
                  <c:v>1.37E-2</c:v>
                </c:pt>
                <c:pt idx="245">
                  <c:v>1.4E-2</c:v>
                </c:pt>
                <c:pt idx="246">
                  <c:v>1.4E-2</c:v>
                </c:pt>
                <c:pt idx="247">
                  <c:v>1.4200000000000001E-2</c:v>
                </c:pt>
                <c:pt idx="248">
                  <c:v>1.43E-2</c:v>
                </c:pt>
                <c:pt idx="249">
                  <c:v>1.44E-2</c:v>
                </c:pt>
                <c:pt idx="250">
                  <c:v>1.46E-2</c:v>
                </c:pt>
                <c:pt idx="251">
                  <c:v>1.47E-2</c:v>
                </c:pt>
                <c:pt idx="252">
                  <c:v>1.4800000000000001E-2</c:v>
                </c:pt>
                <c:pt idx="253">
                  <c:v>1.4999999999999999E-2</c:v>
                </c:pt>
                <c:pt idx="254">
                  <c:v>1.5100000000000001E-2</c:v>
                </c:pt>
                <c:pt idx="255">
                  <c:v>1.5299999999999999E-2</c:v>
                </c:pt>
                <c:pt idx="256">
                  <c:v>1.55E-2</c:v>
                </c:pt>
                <c:pt idx="257">
                  <c:v>1.5800000000000002E-2</c:v>
                </c:pt>
                <c:pt idx="258">
                  <c:v>1.5900000000000001E-2</c:v>
                </c:pt>
                <c:pt idx="259">
                  <c:v>1.61E-2</c:v>
                </c:pt>
                <c:pt idx="260">
                  <c:v>1.6299999999999999E-2</c:v>
                </c:pt>
                <c:pt idx="261">
                  <c:v>1.6400000000000001E-2</c:v>
                </c:pt>
                <c:pt idx="262">
                  <c:v>1.66E-2</c:v>
                </c:pt>
                <c:pt idx="263">
                  <c:v>1.6899999999999998E-2</c:v>
                </c:pt>
                <c:pt idx="264">
                  <c:v>1.7000000000000001E-2</c:v>
                </c:pt>
                <c:pt idx="265">
                  <c:v>1.72E-2</c:v>
                </c:pt>
                <c:pt idx="266">
                  <c:v>1.7500000000000002E-2</c:v>
                </c:pt>
                <c:pt idx="267">
                  <c:v>1.7600000000000001E-2</c:v>
                </c:pt>
                <c:pt idx="268">
                  <c:v>1.78E-2</c:v>
                </c:pt>
                <c:pt idx="269">
                  <c:v>1.7999999999999999E-2</c:v>
                </c:pt>
                <c:pt idx="270">
                  <c:v>1.8100000000000002E-2</c:v>
                </c:pt>
                <c:pt idx="271">
                  <c:v>1.83E-2</c:v>
                </c:pt>
                <c:pt idx="272">
                  <c:v>1.84E-2</c:v>
                </c:pt>
                <c:pt idx="273">
                  <c:v>1.8499999999999999E-2</c:v>
                </c:pt>
                <c:pt idx="274">
                  <c:v>1.8700000000000001E-2</c:v>
                </c:pt>
                <c:pt idx="275">
                  <c:v>1.8800000000000001E-2</c:v>
                </c:pt>
                <c:pt idx="276">
                  <c:v>1.89E-2</c:v>
                </c:pt>
                <c:pt idx="277">
                  <c:v>1.9099999999999999E-2</c:v>
                </c:pt>
                <c:pt idx="278">
                  <c:v>1.9199999999999998E-2</c:v>
                </c:pt>
                <c:pt idx="279">
                  <c:v>1.9300000000000001E-2</c:v>
                </c:pt>
                <c:pt idx="280">
                  <c:v>1.95E-2</c:v>
                </c:pt>
                <c:pt idx="281">
                  <c:v>1.9599999999999999E-2</c:v>
                </c:pt>
                <c:pt idx="282">
                  <c:v>1.9699999999999999E-2</c:v>
                </c:pt>
                <c:pt idx="283">
                  <c:v>1.9900000000000001E-2</c:v>
                </c:pt>
                <c:pt idx="284">
                  <c:v>0.02</c:v>
                </c:pt>
                <c:pt idx="285">
                  <c:v>2.0199999999999999E-2</c:v>
                </c:pt>
                <c:pt idx="286">
                  <c:v>2.0400000000000001E-2</c:v>
                </c:pt>
                <c:pt idx="287">
                  <c:v>2.0400000000000001E-2</c:v>
                </c:pt>
                <c:pt idx="288">
                  <c:v>2.06E-2</c:v>
                </c:pt>
                <c:pt idx="289">
                  <c:v>2.07E-2</c:v>
                </c:pt>
                <c:pt idx="290">
                  <c:v>2.0899999999999998E-2</c:v>
                </c:pt>
                <c:pt idx="291">
                  <c:v>2.1100000000000001E-2</c:v>
                </c:pt>
                <c:pt idx="292">
                  <c:v>2.1100000000000001E-2</c:v>
                </c:pt>
                <c:pt idx="293">
                  <c:v>2.1299999999999999E-2</c:v>
                </c:pt>
                <c:pt idx="294">
                  <c:v>2.1499999999999998E-2</c:v>
                </c:pt>
                <c:pt idx="295">
                  <c:v>2.1600000000000001E-2</c:v>
                </c:pt>
                <c:pt idx="296">
                  <c:v>2.18E-2</c:v>
                </c:pt>
                <c:pt idx="297">
                  <c:v>2.18E-2</c:v>
                </c:pt>
                <c:pt idx="298">
                  <c:v>2.1999999999999999E-2</c:v>
                </c:pt>
                <c:pt idx="299">
                  <c:v>2.2200000000000001E-2</c:v>
                </c:pt>
                <c:pt idx="300">
                  <c:v>2.23E-2</c:v>
                </c:pt>
                <c:pt idx="301">
                  <c:v>2.24E-2</c:v>
                </c:pt>
                <c:pt idx="302">
                  <c:v>2.2700000000000001E-2</c:v>
                </c:pt>
                <c:pt idx="303">
                  <c:v>2.2800000000000001E-2</c:v>
                </c:pt>
                <c:pt idx="304">
                  <c:v>2.29E-2</c:v>
                </c:pt>
                <c:pt idx="305">
                  <c:v>2.3199999999999998E-2</c:v>
                </c:pt>
                <c:pt idx="306">
                  <c:v>2.3300000000000001E-2</c:v>
                </c:pt>
                <c:pt idx="307">
                  <c:v>2.35E-2</c:v>
                </c:pt>
                <c:pt idx="308">
                  <c:v>2.3599999999999999E-2</c:v>
                </c:pt>
                <c:pt idx="309">
                  <c:v>2.3699999999999999E-2</c:v>
                </c:pt>
                <c:pt idx="310">
                  <c:v>2.3900000000000001E-2</c:v>
                </c:pt>
                <c:pt idx="311">
                  <c:v>2.41E-2</c:v>
                </c:pt>
                <c:pt idx="312">
                  <c:v>2.4400000000000002E-2</c:v>
                </c:pt>
                <c:pt idx="313">
                  <c:v>2.4500000000000001E-2</c:v>
                </c:pt>
                <c:pt idx="314">
                  <c:v>2.47E-2</c:v>
                </c:pt>
                <c:pt idx="315">
                  <c:v>2.4899999999999999E-2</c:v>
                </c:pt>
                <c:pt idx="316">
                  <c:v>2.5000000000000001E-2</c:v>
                </c:pt>
                <c:pt idx="317">
                  <c:v>2.52E-2</c:v>
                </c:pt>
                <c:pt idx="318">
                  <c:v>2.5499999999999998E-2</c:v>
                </c:pt>
                <c:pt idx="319">
                  <c:v>2.5600000000000001E-2</c:v>
                </c:pt>
                <c:pt idx="320">
                  <c:v>2.5700000000000001E-2</c:v>
                </c:pt>
                <c:pt idx="321">
                  <c:v>2.5899999999999999E-2</c:v>
                </c:pt>
                <c:pt idx="322">
                  <c:v>2.5999999999999999E-2</c:v>
                </c:pt>
                <c:pt idx="323">
                  <c:v>2.6100000000000002E-2</c:v>
                </c:pt>
                <c:pt idx="324">
                  <c:v>2.6200000000000001E-2</c:v>
                </c:pt>
                <c:pt idx="325">
                  <c:v>2.63E-2</c:v>
                </c:pt>
                <c:pt idx="326">
                  <c:v>2.63E-2</c:v>
                </c:pt>
                <c:pt idx="327">
                  <c:v>2.63E-2</c:v>
                </c:pt>
                <c:pt idx="328">
                  <c:v>2.64E-2</c:v>
                </c:pt>
                <c:pt idx="329">
                  <c:v>2.64E-2</c:v>
                </c:pt>
                <c:pt idx="330">
                  <c:v>2.63E-2</c:v>
                </c:pt>
                <c:pt idx="331">
                  <c:v>2.63E-2</c:v>
                </c:pt>
                <c:pt idx="332">
                  <c:v>2.63E-2</c:v>
                </c:pt>
                <c:pt idx="333">
                  <c:v>2.6100000000000002E-2</c:v>
                </c:pt>
                <c:pt idx="334">
                  <c:v>2.5899999999999999E-2</c:v>
                </c:pt>
                <c:pt idx="335">
                  <c:v>2.5600000000000001E-2</c:v>
                </c:pt>
                <c:pt idx="336">
                  <c:v>2.5399999999999999E-2</c:v>
                </c:pt>
                <c:pt idx="337">
                  <c:v>2.4899999999999999E-2</c:v>
                </c:pt>
                <c:pt idx="338">
                  <c:v>2.4199999999999999E-2</c:v>
                </c:pt>
                <c:pt idx="339">
                  <c:v>2.3900000000000001E-2</c:v>
                </c:pt>
                <c:pt idx="340">
                  <c:v>2.3099999999999999E-2</c:v>
                </c:pt>
                <c:pt idx="341">
                  <c:v>2.1999999999999999E-2</c:v>
                </c:pt>
                <c:pt idx="342">
                  <c:v>2.07E-2</c:v>
                </c:pt>
                <c:pt idx="343">
                  <c:v>2.0199999999999999E-2</c:v>
                </c:pt>
                <c:pt idx="344">
                  <c:v>1.9E-2</c:v>
                </c:pt>
                <c:pt idx="345">
                  <c:v>1.77E-2</c:v>
                </c:pt>
                <c:pt idx="346">
                  <c:v>1.6400000000000001E-2</c:v>
                </c:pt>
                <c:pt idx="347">
                  <c:v>1.5900000000000001E-2</c:v>
                </c:pt>
                <c:pt idx="348">
                  <c:v>1.4999999999999999E-2</c:v>
                </c:pt>
                <c:pt idx="349">
                  <c:v>1.41E-2</c:v>
                </c:pt>
                <c:pt idx="350">
                  <c:v>1.38E-2</c:v>
                </c:pt>
                <c:pt idx="351">
                  <c:v>1.32E-2</c:v>
                </c:pt>
                <c:pt idx="352">
                  <c:v>1.26E-2</c:v>
                </c:pt>
                <c:pt idx="353">
                  <c:v>1.24E-2</c:v>
                </c:pt>
                <c:pt idx="354">
                  <c:v>1.2E-2</c:v>
                </c:pt>
                <c:pt idx="355">
                  <c:v>1.1599999999999999E-2</c:v>
                </c:pt>
                <c:pt idx="356">
                  <c:v>1.15E-2</c:v>
                </c:pt>
                <c:pt idx="357">
                  <c:v>1.12E-2</c:v>
                </c:pt>
                <c:pt idx="358">
                  <c:v>1.09E-2</c:v>
                </c:pt>
                <c:pt idx="359">
                  <c:v>1.0800000000000001E-2</c:v>
                </c:pt>
                <c:pt idx="360">
                  <c:v>1.06E-2</c:v>
                </c:pt>
                <c:pt idx="361">
                  <c:v>1.03E-2</c:v>
                </c:pt>
                <c:pt idx="362">
                  <c:v>1.01E-2</c:v>
                </c:pt>
                <c:pt idx="363">
                  <c:v>9.8700000000000003E-3</c:v>
                </c:pt>
                <c:pt idx="364">
                  <c:v>9.6200000000000001E-3</c:v>
                </c:pt>
                <c:pt idx="365">
                  <c:v>9.5399999999999999E-3</c:v>
                </c:pt>
                <c:pt idx="366">
                  <c:v>9.3399999999999993E-3</c:v>
                </c:pt>
                <c:pt idx="367">
                  <c:v>9.1400000000000006E-3</c:v>
                </c:pt>
                <c:pt idx="368">
                  <c:v>9.0699999999999999E-3</c:v>
                </c:pt>
                <c:pt idx="369">
                  <c:v>8.9200000000000008E-3</c:v>
                </c:pt>
                <c:pt idx="370">
                  <c:v>8.7600000000000004E-3</c:v>
                </c:pt>
                <c:pt idx="371">
                  <c:v>8.7100000000000007E-3</c:v>
                </c:pt>
                <c:pt idx="372">
                  <c:v>8.6199999999999992E-3</c:v>
                </c:pt>
                <c:pt idx="373">
                  <c:v>8.5199999999999998E-3</c:v>
                </c:pt>
                <c:pt idx="374">
                  <c:v>8.5000000000000006E-3</c:v>
                </c:pt>
                <c:pt idx="375">
                  <c:v>8.43E-3</c:v>
                </c:pt>
                <c:pt idx="376">
                  <c:v>8.3499999999999998E-3</c:v>
                </c:pt>
                <c:pt idx="377">
                  <c:v>8.3300000000000006E-3</c:v>
                </c:pt>
                <c:pt idx="378">
                  <c:v>8.2500000000000004E-3</c:v>
                </c:pt>
                <c:pt idx="379">
                  <c:v>8.2299999999999995E-3</c:v>
                </c:pt>
                <c:pt idx="380">
                  <c:v>8.1700000000000002E-3</c:v>
                </c:pt>
                <c:pt idx="381">
                  <c:v>8.0999999999999996E-3</c:v>
                </c:pt>
                <c:pt idx="382">
                  <c:v>8.0800000000000004E-3</c:v>
                </c:pt>
                <c:pt idx="383">
                  <c:v>8.0499999999999999E-3</c:v>
                </c:pt>
                <c:pt idx="384">
                  <c:v>8.0199999999999994E-3</c:v>
                </c:pt>
                <c:pt idx="385">
                  <c:v>7.9900000000000006E-3</c:v>
                </c:pt>
                <c:pt idx="386">
                  <c:v>7.9799999999999992E-3</c:v>
                </c:pt>
                <c:pt idx="387">
                  <c:v>7.9399999999999991E-3</c:v>
                </c:pt>
                <c:pt idx="388">
                  <c:v>7.9100000000000004E-3</c:v>
                </c:pt>
                <c:pt idx="389">
                  <c:v>7.8700000000000003E-3</c:v>
                </c:pt>
                <c:pt idx="390">
                  <c:v>7.8300000000000002E-3</c:v>
                </c:pt>
                <c:pt idx="391">
                  <c:v>7.7799999999999996E-3</c:v>
                </c:pt>
                <c:pt idx="392">
                  <c:v>7.77E-3</c:v>
                </c:pt>
                <c:pt idx="393">
                  <c:v>7.7299999999999999E-3</c:v>
                </c:pt>
                <c:pt idx="394">
                  <c:v>7.6899999999999998E-3</c:v>
                </c:pt>
                <c:pt idx="395">
                  <c:v>7.6800000000000002E-3</c:v>
                </c:pt>
                <c:pt idx="396">
                  <c:v>7.6400000000000001E-3</c:v>
                </c:pt>
                <c:pt idx="397">
                  <c:v>7.6E-3</c:v>
                </c:pt>
                <c:pt idx="398">
                  <c:v>7.5900000000000004E-3</c:v>
                </c:pt>
                <c:pt idx="399">
                  <c:v>7.5599999999999999E-3</c:v>
                </c:pt>
                <c:pt idx="400">
                  <c:v>7.5500000000000003E-3</c:v>
                </c:pt>
                <c:pt idx="401">
                  <c:v>7.5199999999999998E-3</c:v>
                </c:pt>
                <c:pt idx="402">
                  <c:v>7.4900000000000001E-3</c:v>
                </c:pt>
                <c:pt idx="403">
                  <c:v>7.4900000000000001E-3</c:v>
                </c:pt>
                <c:pt idx="404">
                  <c:v>7.4599999999999996E-3</c:v>
                </c:pt>
                <c:pt idx="405">
                  <c:v>7.43E-3</c:v>
                </c:pt>
                <c:pt idx="406">
                  <c:v>7.43E-3</c:v>
                </c:pt>
                <c:pt idx="407">
                  <c:v>7.4000000000000003E-3</c:v>
                </c:pt>
                <c:pt idx="408">
                  <c:v>7.4000000000000003E-3</c:v>
                </c:pt>
                <c:pt idx="409">
                  <c:v>7.3800000000000003E-3</c:v>
                </c:pt>
                <c:pt idx="410">
                  <c:v>7.3600000000000002E-3</c:v>
                </c:pt>
                <c:pt idx="411">
                  <c:v>7.3600000000000002E-3</c:v>
                </c:pt>
                <c:pt idx="412">
                  <c:v>7.3400000000000002E-3</c:v>
                </c:pt>
                <c:pt idx="413">
                  <c:v>7.3200000000000001E-3</c:v>
                </c:pt>
                <c:pt idx="414">
                  <c:v>7.3200000000000001E-3</c:v>
                </c:pt>
                <c:pt idx="415">
                  <c:v>7.3000000000000001E-3</c:v>
                </c:pt>
                <c:pt idx="416">
                  <c:v>7.28E-3</c:v>
                </c:pt>
                <c:pt idx="417">
                  <c:v>7.28E-3</c:v>
                </c:pt>
                <c:pt idx="418">
                  <c:v>7.26E-3</c:v>
                </c:pt>
                <c:pt idx="419">
                  <c:v>7.26E-3</c:v>
                </c:pt>
                <c:pt idx="420">
                  <c:v>7.2399999999999999E-3</c:v>
                </c:pt>
                <c:pt idx="421">
                  <c:v>7.2500000000000004E-3</c:v>
                </c:pt>
                <c:pt idx="422">
                  <c:v>7.2399999999999999E-3</c:v>
                </c:pt>
                <c:pt idx="423">
                  <c:v>7.2300000000000003E-3</c:v>
                </c:pt>
                <c:pt idx="424">
                  <c:v>7.2300000000000003E-3</c:v>
                </c:pt>
                <c:pt idx="425">
                  <c:v>7.2300000000000003E-3</c:v>
                </c:pt>
                <c:pt idx="426">
                  <c:v>7.2399999999999999E-3</c:v>
                </c:pt>
                <c:pt idx="427">
                  <c:v>7.2399999999999999E-3</c:v>
                </c:pt>
                <c:pt idx="428">
                  <c:v>7.2500000000000004E-3</c:v>
                </c:pt>
                <c:pt idx="429">
                  <c:v>7.26E-3</c:v>
                </c:pt>
                <c:pt idx="430">
                  <c:v>7.2700000000000004E-3</c:v>
                </c:pt>
                <c:pt idx="431">
                  <c:v>7.2899999999999996E-3</c:v>
                </c:pt>
                <c:pt idx="432">
                  <c:v>7.3099999999999997E-3</c:v>
                </c:pt>
                <c:pt idx="433">
                  <c:v>7.3299999999999997E-3</c:v>
                </c:pt>
                <c:pt idx="434">
                  <c:v>7.3400000000000002E-3</c:v>
                </c:pt>
                <c:pt idx="435">
                  <c:v>7.3600000000000002E-3</c:v>
                </c:pt>
                <c:pt idx="436">
                  <c:v>7.3699999999999998E-3</c:v>
                </c:pt>
                <c:pt idx="437">
                  <c:v>7.4000000000000003E-3</c:v>
                </c:pt>
                <c:pt idx="438">
                  <c:v>7.4099999999999999E-3</c:v>
                </c:pt>
                <c:pt idx="439">
                  <c:v>7.43E-3</c:v>
                </c:pt>
                <c:pt idx="440">
                  <c:v>7.4599999999999996E-3</c:v>
                </c:pt>
                <c:pt idx="441">
                  <c:v>7.4799999999999997E-3</c:v>
                </c:pt>
                <c:pt idx="442">
                  <c:v>7.4999999999999997E-3</c:v>
                </c:pt>
                <c:pt idx="443">
                  <c:v>7.5100000000000002E-3</c:v>
                </c:pt>
                <c:pt idx="444">
                  <c:v>7.5300000000000002E-3</c:v>
                </c:pt>
                <c:pt idx="445">
                  <c:v>7.5399999999999998E-3</c:v>
                </c:pt>
                <c:pt idx="446">
                  <c:v>7.5599999999999999E-3</c:v>
                </c:pt>
                <c:pt idx="447">
                  <c:v>7.5799999999999999E-3</c:v>
                </c:pt>
                <c:pt idx="448">
                  <c:v>7.6E-3</c:v>
                </c:pt>
                <c:pt idx="449">
                  <c:v>7.6400000000000001E-3</c:v>
                </c:pt>
                <c:pt idx="450">
                  <c:v>7.6499999999999997E-3</c:v>
                </c:pt>
                <c:pt idx="451">
                  <c:v>7.6800000000000002E-3</c:v>
                </c:pt>
                <c:pt idx="452">
                  <c:v>7.7099999999999998E-3</c:v>
                </c:pt>
                <c:pt idx="453">
                  <c:v>7.7299999999999999E-3</c:v>
                </c:pt>
                <c:pt idx="454">
                  <c:v>7.7600000000000004E-3</c:v>
                </c:pt>
                <c:pt idx="455">
                  <c:v>7.7799999999999996E-3</c:v>
                </c:pt>
                <c:pt idx="456">
                  <c:v>7.7999999999999996E-3</c:v>
                </c:pt>
                <c:pt idx="457">
                  <c:v>7.8399999999999997E-3</c:v>
                </c:pt>
                <c:pt idx="458">
                  <c:v>7.8499999999999993E-3</c:v>
                </c:pt>
                <c:pt idx="459">
                  <c:v>7.8799999999999999E-3</c:v>
                </c:pt>
                <c:pt idx="460">
                  <c:v>7.92E-3</c:v>
                </c:pt>
                <c:pt idx="461">
                  <c:v>7.9399999999999991E-3</c:v>
                </c:pt>
                <c:pt idx="462">
                  <c:v>7.9699999999999997E-3</c:v>
                </c:pt>
                <c:pt idx="463">
                  <c:v>7.9900000000000006E-3</c:v>
                </c:pt>
                <c:pt idx="464">
                  <c:v>8.0300000000000007E-3</c:v>
                </c:pt>
                <c:pt idx="465">
                  <c:v>8.0700000000000008E-3</c:v>
                </c:pt>
                <c:pt idx="466">
                  <c:v>8.09E-3</c:v>
                </c:pt>
                <c:pt idx="467">
                  <c:v>8.1300000000000001E-3</c:v>
                </c:pt>
                <c:pt idx="468">
                  <c:v>8.1799999999999998E-3</c:v>
                </c:pt>
                <c:pt idx="469">
                  <c:v>8.2000000000000007E-3</c:v>
                </c:pt>
                <c:pt idx="470">
                  <c:v>8.2400000000000008E-3</c:v>
                </c:pt>
                <c:pt idx="471">
                  <c:v>8.2699999999999996E-3</c:v>
                </c:pt>
                <c:pt idx="472">
                  <c:v>8.3000000000000001E-3</c:v>
                </c:pt>
                <c:pt idx="473">
                  <c:v>8.3499999999999998E-3</c:v>
                </c:pt>
                <c:pt idx="474">
                  <c:v>8.3700000000000007E-3</c:v>
                </c:pt>
                <c:pt idx="475">
                  <c:v>8.4100000000000008E-3</c:v>
                </c:pt>
                <c:pt idx="476">
                  <c:v>8.4600000000000005E-3</c:v>
                </c:pt>
                <c:pt idx="477">
                  <c:v>8.4799999999999997E-3</c:v>
                </c:pt>
                <c:pt idx="478">
                  <c:v>8.5199999999999998E-3</c:v>
                </c:pt>
                <c:pt idx="479">
                  <c:v>8.5500000000000003E-3</c:v>
                </c:pt>
                <c:pt idx="480">
                  <c:v>8.5800000000000008E-3</c:v>
                </c:pt>
                <c:pt idx="481">
                  <c:v>8.6300000000000005E-3</c:v>
                </c:pt>
                <c:pt idx="482">
                  <c:v>8.6499999999999997E-3</c:v>
                </c:pt>
                <c:pt idx="483">
                  <c:v>8.6999999999999994E-3</c:v>
                </c:pt>
                <c:pt idx="484">
                  <c:v>8.7500000000000008E-3</c:v>
                </c:pt>
                <c:pt idx="485">
                  <c:v>8.7799999999999996E-3</c:v>
                </c:pt>
                <c:pt idx="486">
                  <c:v>8.8199999999999997E-3</c:v>
                </c:pt>
                <c:pt idx="487">
                  <c:v>8.8500000000000002E-3</c:v>
                </c:pt>
                <c:pt idx="488">
                  <c:v>8.8900000000000003E-3</c:v>
                </c:pt>
                <c:pt idx="489">
                  <c:v>8.9499999999999996E-3</c:v>
                </c:pt>
                <c:pt idx="490">
                  <c:v>8.9800000000000001E-3</c:v>
                </c:pt>
                <c:pt idx="491">
                  <c:v>9.0200000000000002E-3</c:v>
                </c:pt>
                <c:pt idx="492">
                  <c:v>9.0900000000000009E-3</c:v>
                </c:pt>
                <c:pt idx="493">
                  <c:v>9.1199999999999996E-3</c:v>
                </c:pt>
                <c:pt idx="494">
                  <c:v>9.1699999999999993E-3</c:v>
                </c:pt>
                <c:pt idx="495">
                  <c:v>9.1900000000000003E-3</c:v>
                </c:pt>
                <c:pt idx="496">
                  <c:v>9.2399999999999999E-3</c:v>
                </c:pt>
                <c:pt idx="497">
                  <c:v>9.2999999999999992E-3</c:v>
                </c:pt>
                <c:pt idx="498">
                  <c:v>9.3699999999999999E-3</c:v>
                </c:pt>
                <c:pt idx="499">
                  <c:v>9.4500000000000001E-3</c:v>
                </c:pt>
                <c:pt idx="500">
                  <c:v>9.5499999999999995E-3</c:v>
                </c:pt>
                <c:pt idx="501">
                  <c:v>9.5899999999999996E-3</c:v>
                </c:pt>
                <c:pt idx="502">
                  <c:v>9.6699999999999998E-3</c:v>
                </c:pt>
                <c:pt idx="503">
                  <c:v>9.7699999999999992E-3</c:v>
                </c:pt>
                <c:pt idx="504">
                  <c:v>9.8200000000000006E-3</c:v>
                </c:pt>
                <c:pt idx="505">
                  <c:v>9.8600000000000007E-3</c:v>
                </c:pt>
                <c:pt idx="506">
                  <c:v>9.9100000000000004E-3</c:v>
                </c:pt>
                <c:pt idx="507">
                  <c:v>9.9799999999999993E-3</c:v>
                </c:pt>
                <c:pt idx="508">
                  <c:v>0.01</c:v>
                </c:pt>
                <c:pt idx="509">
                  <c:v>1.01E-2</c:v>
                </c:pt>
                <c:pt idx="510">
                  <c:v>1.0200000000000001E-2</c:v>
                </c:pt>
                <c:pt idx="511">
                  <c:v>1.03E-2</c:v>
                </c:pt>
                <c:pt idx="512">
                  <c:v>1.04E-2</c:v>
                </c:pt>
                <c:pt idx="513">
                  <c:v>1.04E-2</c:v>
                </c:pt>
                <c:pt idx="514">
                  <c:v>1.0500000000000001E-2</c:v>
                </c:pt>
                <c:pt idx="515">
                  <c:v>1.06E-2</c:v>
                </c:pt>
                <c:pt idx="516">
                  <c:v>1.06E-2</c:v>
                </c:pt>
                <c:pt idx="517">
                  <c:v>1.0699999999999999E-2</c:v>
                </c:pt>
                <c:pt idx="518">
                  <c:v>1.0800000000000001E-2</c:v>
                </c:pt>
                <c:pt idx="519">
                  <c:v>1.0800000000000001E-2</c:v>
                </c:pt>
                <c:pt idx="520">
                  <c:v>1.09E-2</c:v>
                </c:pt>
                <c:pt idx="521">
                  <c:v>1.09E-2</c:v>
                </c:pt>
                <c:pt idx="522">
                  <c:v>1.0999999999999999E-2</c:v>
                </c:pt>
                <c:pt idx="523">
                  <c:v>1.11E-2</c:v>
                </c:pt>
                <c:pt idx="524">
                  <c:v>1.11E-2</c:v>
                </c:pt>
                <c:pt idx="525">
                  <c:v>1.12E-2</c:v>
                </c:pt>
                <c:pt idx="526">
                  <c:v>1.1299999999999999E-2</c:v>
                </c:pt>
                <c:pt idx="527">
                  <c:v>1.14E-2</c:v>
                </c:pt>
                <c:pt idx="528">
                  <c:v>1.14E-2</c:v>
                </c:pt>
                <c:pt idx="529">
                  <c:v>1.15E-2</c:v>
                </c:pt>
                <c:pt idx="530">
                  <c:v>1.1599999999999999E-2</c:v>
                </c:pt>
                <c:pt idx="531">
                  <c:v>1.17E-2</c:v>
                </c:pt>
                <c:pt idx="532">
                  <c:v>1.17E-2</c:v>
                </c:pt>
                <c:pt idx="533">
                  <c:v>1.18E-2</c:v>
                </c:pt>
                <c:pt idx="534">
                  <c:v>1.1900000000000001E-2</c:v>
                </c:pt>
                <c:pt idx="535">
                  <c:v>1.2E-2</c:v>
                </c:pt>
                <c:pt idx="536">
                  <c:v>1.2E-2</c:v>
                </c:pt>
                <c:pt idx="537">
                  <c:v>1.21E-2</c:v>
                </c:pt>
                <c:pt idx="538">
                  <c:v>1.2200000000000001E-2</c:v>
                </c:pt>
                <c:pt idx="539">
                  <c:v>1.23E-2</c:v>
                </c:pt>
                <c:pt idx="540">
                  <c:v>1.23E-2</c:v>
                </c:pt>
                <c:pt idx="541">
                  <c:v>1.24E-2</c:v>
                </c:pt>
                <c:pt idx="542">
                  <c:v>1.2500000000000001E-2</c:v>
                </c:pt>
                <c:pt idx="543">
                  <c:v>1.2500000000000001E-2</c:v>
                </c:pt>
                <c:pt idx="544">
                  <c:v>1.26E-2</c:v>
                </c:pt>
                <c:pt idx="545">
                  <c:v>1.2699999999999999E-2</c:v>
                </c:pt>
                <c:pt idx="546">
                  <c:v>1.2800000000000001E-2</c:v>
                </c:pt>
                <c:pt idx="547">
                  <c:v>1.2800000000000001E-2</c:v>
                </c:pt>
                <c:pt idx="548">
                  <c:v>1.29E-2</c:v>
                </c:pt>
                <c:pt idx="549">
                  <c:v>1.2999999999999999E-2</c:v>
                </c:pt>
                <c:pt idx="550">
                  <c:v>1.3100000000000001E-2</c:v>
                </c:pt>
                <c:pt idx="551">
                  <c:v>1.3100000000000001E-2</c:v>
                </c:pt>
                <c:pt idx="552">
                  <c:v>1.32E-2</c:v>
                </c:pt>
                <c:pt idx="553">
                  <c:v>1.3299999999999999E-2</c:v>
                </c:pt>
                <c:pt idx="554">
                  <c:v>1.3299999999999999E-2</c:v>
                </c:pt>
                <c:pt idx="555">
                  <c:v>1.34E-2</c:v>
                </c:pt>
                <c:pt idx="556">
                  <c:v>1.35E-2</c:v>
                </c:pt>
                <c:pt idx="557">
                  <c:v>1.35E-2</c:v>
                </c:pt>
                <c:pt idx="558">
                  <c:v>1.3599999999999999E-2</c:v>
                </c:pt>
                <c:pt idx="559">
                  <c:v>1.37E-2</c:v>
                </c:pt>
                <c:pt idx="560">
                  <c:v>1.38E-2</c:v>
                </c:pt>
                <c:pt idx="561">
                  <c:v>1.3899999999999999E-2</c:v>
                </c:pt>
                <c:pt idx="562">
                  <c:v>1.4E-2</c:v>
                </c:pt>
                <c:pt idx="563">
                  <c:v>1.4E-2</c:v>
                </c:pt>
                <c:pt idx="564">
                  <c:v>1.41E-2</c:v>
                </c:pt>
                <c:pt idx="565">
                  <c:v>1.4200000000000001E-2</c:v>
                </c:pt>
                <c:pt idx="566">
                  <c:v>1.43E-2</c:v>
                </c:pt>
                <c:pt idx="567">
                  <c:v>1.44E-2</c:v>
                </c:pt>
                <c:pt idx="568">
                  <c:v>1.4500000000000001E-2</c:v>
                </c:pt>
                <c:pt idx="569">
                  <c:v>1.46E-2</c:v>
                </c:pt>
                <c:pt idx="570">
                  <c:v>1.47E-2</c:v>
                </c:pt>
                <c:pt idx="571">
                  <c:v>1.4800000000000001E-2</c:v>
                </c:pt>
                <c:pt idx="572">
                  <c:v>1.49E-2</c:v>
                </c:pt>
                <c:pt idx="573">
                  <c:v>1.4999999999999999E-2</c:v>
                </c:pt>
                <c:pt idx="574">
                  <c:v>1.5100000000000001E-2</c:v>
                </c:pt>
                <c:pt idx="575">
                  <c:v>1.52E-2</c:v>
                </c:pt>
                <c:pt idx="576">
                  <c:v>1.5299999999999999E-2</c:v>
                </c:pt>
                <c:pt idx="577">
                  <c:v>1.54E-2</c:v>
                </c:pt>
                <c:pt idx="578">
                  <c:v>1.55E-2</c:v>
                </c:pt>
                <c:pt idx="579">
                  <c:v>1.5599999999999999E-2</c:v>
                </c:pt>
                <c:pt idx="580">
                  <c:v>1.5699999999999999E-2</c:v>
                </c:pt>
                <c:pt idx="581">
                  <c:v>1.5800000000000002E-2</c:v>
                </c:pt>
                <c:pt idx="582">
                  <c:v>1.5900000000000001E-2</c:v>
                </c:pt>
                <c:pt idx="583">
                  <c:v>1.6E-2</c:v>
                </c:pt>
                <c:pt idx="584">
                  <c:v>1.61E-2</c:v>
                </c:pt>
                <c:pt idx="585">
                  <c:v>1.61E-2</c:v>
                </c:pt>
                <c:pt idx="586">
                  <c:v>1.6199999999999999E-2</c:v>
                </c:pt>
                <c:pt idx="587">
                  <c:v>1.6400000000000001E-2</c:v>
                </c:pt>
                <c:pt idx="588">
                  <c:v>1.6400000000000001E-2</c:v>
                </c:pt>
                <c:pt idx="589">
                  <c:v>1.6500000000000001E-2</c:v>
                </c:pt>
                <c:pt idx="590">
                  <c:v>1.66E-2</c:v>
                </c:pt>
                <c:pt idx="591">
                  <c:v>1.67E-2</c:v>
                </c:pt>
                <c:pt idx="592">
                  <c:v>1.6799999999999999E-2</c:v>
                </c:pt>
                <c:pt idx="593">
                  <c:v>1.6899999999999998E-2</c:v>
                </c:pt>
                <c:pt idx="594">
                  <c:v>1.6899999999999998E-2</c:v>
                </c:pt>
                <c:pt idx="595">
                  <c:v>1.7000000000000001E-2</c:v>
                </c:pt>
                <c:pt idx="596">
                  <c:v>1.7000000000000001E-2</c:v>
                </c:pt>
                <c:pt idx="597">
                  <c:v>1.7100000000000001E-2</c:v>
                </c:pt>
                <c:pt idx="598">
                  <c:v>1.7100000000000001E-2</c:v>
                </c:pt>
                <c:pt idx="599">
                  <c:v>1.72E-2</c:v>
                </c:pt>
                <c:pt idx="600">
                  <c:v>1.72E-2</c:v>
                </c:pt>
                <c:pt idx="601">
                  <c:v>1.72E-2</c:v>
                </c:pt>
                <c:pt idx="602">
                  <c:v>1.72E-2</c:v>
                </c:pt>
                <c:pt idx="603">
                  <c:v>1.72E-2</c:v>
                </c:pt>
                <c:pt idx="604">
                  <c:v>1.72E-2</c:v>
                </c:pt>
                <c:pt idx="605">
                  <c:v>1.72E-2</c:v>
                </c:pt>
                <c:pt idx="606">
                  <c:v>1.7100000000000001E-2</c:v>
                </c:pt>
                <c:pt idx="607">
                  <c:v>1.7000000000000001E-2</c:v>
                </c:pt>
                <c:pt idx="608">
                  <c:v>1.7000000000000001E-2</c:v>
                </c:pt>
                <c:pt idx="609">
                  <c:v>1.6799999999999999E-2</c:v>
                </c:pt>
                <c:pt idx="610">
                  <c:v>1.66E-2</c:v>
                </c:pt>
                <c:pt idx="611">
                  <c:v>1.6500000000000001E-2</c:v>
                </c:pt>
                <c:pt idx="612">
                  <c:v>1.6199999999999999E-2</c:v>
                </c:pt>
                <c:pt idx="613">
                  <c:v>1.5699999999999999E-2</c:v>
                </c:pt>
                <c:pt idx="614">
                  <c:v>1.5599999999999999E-2</c:v>
                </c:pt>
                <c:pt idx="615">
                  <c:v>1.5100000000000001E-2</c:v>
                </c:pt>
                <c:pt idx="616">
                  <c:v>1.4500000000000001E-2</c:v>
                </c:pt>
                <c:pt idx="617">
                  <c:v>1.43E-2</c:v>
                </c:pt>
                <c:pt idx="618">
                  <c:v>1.38E-2</c:v>
                </c:pt>
                <c:pt idx="619">
                  <c:v>1.32E-2</c:v>
                </c:pt>
                <c:pt idx="620">
                  <c:v>1.2500000000000001E-2</c:v>
                </c:pt>
                <c:pt idx="621">
                  <c:v>1.23E-2</c:v>
                </c:pt>
                <c:pt idx="622">
                  <c:v>1.18E-2</c:v>
                </c:pt>
                <c:pt idx="623">
                  <c:v>1.1299999999999999E-2</c:v>
                </c:pt>
                <c:pt idx="624">
                  <c:v>1.12E-2</c:v>
                </c:pt>
                <c:pt idx="625">
                  <c:v>1.0800000000000001E-2</c:v>
                </c:pt>
                <c:pt idx="626">
                  <c:v>1.04E-2</c:v>
                </c:pt>
                <c:pt idx="627">
                  <c:v>1.03E-2</c:v>
                </c:pt>
                <c:pt idx="628">
                  <c:v>0.01</c:v>
                </c:pt>
                <c:pt idx="629">
                  <c:v>9.75E-3</c:v>
                </c:pt>
                <c:pt idx="630">
                  <c:v>9.6600000000000002E-3</c:v>
                </c:pt>
                <c:pt idx="631">
                  <c:v>9.4500000000000001E-3</c:v>
                </c:pt>
                <c:pt idx="632">
                  <c:v>9.2300000000000004E-3</c:v>
                </c:pt>
                <c:pt idx="633">
                  <c:v>9.1599999999999997E-3</c:v>
                </c:pt>
                <c:pt idx="634">
                  <c:v>8.9899999999999997E-3</c:v>
                </c:pt>
                <c:pt idx="635">
                  <c:v>8.8100000000000001E-3</c:v>
                </c:pt>
                <c:pt idx="636">
                  <c:v>8.7500000000000008E-3</c:v>
                </c:pt>
                <c:pt idx="637">
                  <c:v>8.6E-3</c:v>
                </c:pt>
                <c:pt idx="638">
                  <c:v>8.4399999999999996E-3</c:v>
                </c:pt>
                <c:pt idx="639">
                  <c:v>8.3899999999999999E-3</c:v>
                </c:pt>
                <c:pt idx="640">
                  <c:v>8.26E-3</c:v>
                </c:pt>
                <c:pt idx="641">
                  <c:v>8.1200000000000005E-3</c:v>
                </c:pt>
                <c:pt idx="642">
                  <c:v>8.0700000000000008E-3</c:v>
                </c:pt>
                <c:pt idx="643">
                  <c:v>7.9600000000000001E-3</c:v>
                </c:pt>
                <c:pt idx="644">
                  <c:v>7.8300000000000002E-3</c:v>
                </c:pt>
                <c:pt idx="645">
                  <c:v>7.79E-3</c:v>
                </c:pt>
                <c:pt idx="646">
                  <c:v>7.6800000000000002E-3</c:v>
                </c:pt>
                <c:pt idx="647">
                  <c:v>7.5799999999999999E-3</c:v>
                </c:pt>
                <c:pt idx="648">
                  <c:v>7.5500000000000003E-3</c:v>
                </c:pt>
                <c:pt idx="649">
                  <c:v>7.4599999999999996E-3</c:v>
                </c:pt>
                <c:pt idx="650">
                  <c:v>7.4400000000000004E-3</c:v>
                </c:pt>
                <c:pt idx="651">
                  <c:v>7.3800000000000003E-3</c:v>
                </c:pt>
                <c:pt idx="652">
                  <c:v>7.3099999999999997E-3</c:v>
                </c:pt>
                <c:pt idx="653">
                  <c:v>7.2500000000000004E-3</c:v>
                </c:pt>
                <c:pt idx="654">
                  <c:v>7.1799999999999998E-3</c:v>
                </c:pt>
                <c:pt idx="655">
                  <c:v>7.11E-3</c:v>
                </c:pt>
                <c:pt idx="656">
                  <c:v>7.0899999999999999E-3</c:v>
                </c:pt>
                <c:pt idx="657">
                  <c:v>7.0299999999999998E-3</c:v>
                </c:pt>
                <c:pt idx="658">
                  <c:v>6.9699999999999996E-3</c:v>
                </c:pt>
                <c:pt idx="659">
                  <c:v>6.9499999999999996E-3</c:v>
                </c:pt>
                <c:pt idx="660">
                  <c:v>6.9100000000000003E-3</c:v>
                </c:pt>
                <c:pt idx="661">
                  <c:v>6.8999999999999999E-3</c:v>
                </c:pt>
                <c:pt idx="662">
                  <c:v>6.8599999999999998E-3</c:v>
                </c:pt>
                <c:pt idx="663">
                  <c:v>6.8199999999999997E-3</c:v>
                </c:pt>
                <c:pt idx="664">
                  <c:v>6.8199999999999997E-3</c:v>
                </c:pt>
                <c:pt idx="665">
                  <c:v>6.7799999999999996E-3</c:v>
                </c:pt>
                <c:pt idx="666">
                  <c:v>6.7600000000000004E-3</c:v>
                </c:pt>
                <c:pt idx="667">
                  <c:v>6.7499999999999999E-3</c:v>
                </c:pt>
                <c:pt idx="668">
                  <c:v>6.7299999999999999E-3</c:v>
                </c:pt>
                <c:pt idx="669">
                  <c:v>6.7000000000000002E-3</c:v>
                </c:pt>
                <c:pt idx="670">
                  <c:v>6.7000000000000002E-3</c:v>
                </c:pt>
                <c:pt idx="671">
                  <c:v>6.6800000000000002E-3</c:v>
                </c:pt>
                <c:pt idx="672">
                  <c:v>6.6600000000000001E-3</c:v>
                </c:pt>
                <c:pt idx="673">
                  <c:v>6.6600000000000001E-3</c:v>
                </c:pt>
                <c:pt idx="674">
                  <c:v>6.6499999999999997E-3</c:v>
                </c:pt>
                <c:pt idx="675">
                  <c:v>6.6499999999999997E-3</c:v>
                </c:pt>
                <c:pt idx="676">
                  <c:v>6.6499999999999997E-3</c:v>
                </c:pt>
                <c:pt idx="677">
                  <c:v>6.6400000000000001E-3</c:v>
                </c:pt>
                <c:pt idx="678">
                  <c:v>6.6400000000000001E-3</c:v>
                </c:pt>
                <c:pt idx="679">
                  <c:v>6.6400000000000001E-3</c:v>
                </c:pt>
                <c:pt idx="680">
                  <c:v>6.6299999999999996E-3</c:v>
                </c:pt>
                <c:pt idx="681">
                  <c:v>6.6400000000000001E-3</c:v>
                </c:pt>
                <c:pt idx="682">
                  <c:v>6.6299999999999996E-3</c:v>
                </c:pt>
                <c:pt idx="683">
                  <c:v>6.6400000000000001E-3</c:v>
                </c:pt>
                <c:pt idx="684">
                  <c:v>6.6400000000000001E-3</c:v>
                </c:pt>
                <c:pt idx="685">
                  <c:v>6.6400000000000001E-3</c:v>
                </c:pt>
                <c:pt idx="686">
                  <c:v>6.6400000000000001E-3</c:v>
                </c:pt>
                <c:pt idx="687">
                  <c:v>6.6400000000000001E-3</c:v>
                </c:pt>
                <c:pt idx="688">
                  <c:v>6.6499999999999997E-3</c:v>
                </c:pt>
                <c:pt idx="689">
                  <c:v>6.6600000000000001E-3</c:v>
                </c:pt>
                <c:pt idx="690">
                  <c:v>6.6600000000000001E-3</c:v>
                </c:pt>
                <c:pt idx="691">
                  <c:v>6.6699999999999997E-3</c:v>
                </c:pt>
                <c:pt idx="692">
                  <c:v>6.6800000000000002E-3</c:v>
                </c:pt>
                <c:pt idx="693">
                  <c:v>6.6800000000000002E-3</c:v>
                </c:pt>
                <c:pt idx="694">
                  <c:v>6.7000000000000002E-3</c:v>
                </c:pt>
                <c:pt idx="695">
                  <c:v>6.7099999999999998E-3</c:v>
                </c:pt>
                <c:pt idx="696">
                  <c:v>6.7200000000000003E-3</c:v>
                </c:pt>
                <c:pt idx="697">
                  <c:v>6.7299999999999999E-3</c:v>
                </c:pt>
                <c:pt idx="698">
                  <c:v>6.7400000000000003E-3</c:v>
                </c:pt>
                <c:pt idx="699">
                  <c:v>6.7600000000000004E-3</c:v>
                </c:pt>
                <c:pt idx="700">
                  <c:v>6.77E-3</c:v>
                </c:pt>
                <c:pt idx="701">
                  <c:v>6.7799999999999996E-3</c:v>
                </c:pt>
                <c:pt idx="702">
                  <c:v>6.7999999999999996E-3</c:v>
                </c:pt>
                <c:pt idx="703">
                  <c:v>6.8199999999999997E-3</c:v>
                </c:pt>
                <c:pt idx="704">
                  <c:v>6.8300000000000001E-3</c:v>
                </c:pt>
                <c:pt idx="705">
                  <c:v>6.8599999999999998E-3</c:v>
                </c:pt>
                <c:pt idx="706">
                  <c:v>6.8700000000000002E-3</c:v>
                </c:pt>
                <c:pt idx="707">
                  <c:v>6.8900000000000003E-3</c:v>
                </c:pt>
                <c:pt idx="708">
                  <c:v>6.8999999999999999E-3</c:v>
                </c:pt>
                <c:pt idx="709">
                  <c:v>6.9199999999999999E-3</c:v>
                </c:pt>
                <c:pt idx="710">
                  <c:v>6.9499999999999996E-3</c:v>
                </c:pt>
                <c:pt idx="711">
                  <c:v>6.96E-3</c:v>
                </c:pt>
                <c:pt idx="712">
                  <c:v>6.9800000000000001E-3</c:v>
                </c:pt>
                <c:pt idx="713">
                  <c:v>7.0099999999999997E-3</c:v>
                </c:pt>
                <c:pt idx="714">
                  <c:v>7.0299999999999998E-3</c:v>
                </c:pt>
                <c:pt idx="715">
                  <c:v>7.0499999999999998E-3</c:v>
                </c:pt>
                <c:pt idx="716">
                  <c:v>7.0699999999999999E-3</c:v>
                </c:pt>
                <c:pt idx="717">
                  <c:v>7.0899999999999999E-3</c:v>
                </c:pt>
                <c:pt idx="718">
                  <c:v>7.1199999999999996E-3</c:v>
                </c:pt>
                <c:pt idx="719">
                  <c:v>7.1300000000000001E-3</c:v>
                </c:pt>
                <c:pt idx="720">
                  <c:v>7.1599999999999997E-3</c:v>
                </c:pt>
                <c:pt idx="721">
                  <c:v>7.1900000000000002E-3</c:v>
                </c:pt>
                <c:pt idx="722">
                  <c:v>7.2100000000000003E-3</c:v>
                </c:pt>
                <c:pt idx="723">
                  <c:v>7.2300000000000003E-3</c:v>
                </c:pt>
                <c:pt idx="724">
                  <c:v>7.2700000000000004E-3</c:v>
                </c:pt>
                <c:pt idx="725">
                  <c:v>7.28E-3</c:v>
                </c:pt>
                <c:pt idx="726">
                  <c:v>7.3099999999999997E-3</c:v>
                </c:pt>
                <c:pt idx="727">
                  <c:v>7.3299999999999997E-3</c:v>
                </c:pt>
                <c:pt idx="728">
                  <c:v>7.3499999999999998E-3</c:v>
                </c:pt>
                <c:pt idx="729">
                  <c:v>7.3899999999999999E-3</c:v>
                </c:pt>
                <c:pt idx="730">
                  <c:v>7.4099999999999999E-3</c:v>
                </c:pt>
                <c:pt idx="731">
                  <c:v>7.43E-3</c:v>
                </c:pt>
                <c:pt idx="732">
                  <c:v>7.4700000000000001E-3</c:v>
                </c:pt>
                <c:pt idx="733">
                  <c:v>7.4900000000000001E-3</c:v>
                </c:pt>
                <c:pt idx="734">
                  <c:v>7.5199999999999998E-3</c:v>
                </c:pt>
                <c:pt idx="735">
                  <c:v>7.5599999999999999E-3</c:v>
                </c:pt>
                <c:pt idx="736">
                  <c:v>7.5799999999999999E-3</c:v>
                </c:pt>
                <c:pt idx="737">
                  <c:v>7.6099999999999996E-3</c:v>
                </c:pt>
                <c:pt idx="738">
                  <c:v>7.6299999999999996E-3</c:v>
                </c:pt>
                <c:pt idx="739">
                  <c:v>7.6600000000000001E-3</c:v>
                </c:pt>
                <c:pt idx="740">
                  <c:v>7.7000000000000002E-3</c:v>
                </c:pt>
                <c:pt idx="741">
                  <c:v>7.7200000000000003E-3</c:v>
                </c:pt>
                <c:pt idx="742">
                  <c:v>7.7499999999999999E-3</c:v>
                </c:pt>
                <c:pt idx="743">
                  <c:v>7.79E-3</c:v>
                </c:pt>
                <c:pt idx="744">
                  <c:v>7.8100000000000001E-3</c:v>
                </c:pt>
                <c:pt idx="745">
                  <c:v>7.8499999999999993E-3</c:v>
                </c:pt>
                <c:pt idx="746">
                  <c:v>7.8700000000000003E-3</c:v>
                </c:pt>
                <c:pt idx="747">
                  <c:v>7.9000000000000008E-3</c:v>
                </c:pt>
                <c:pt idx="748">
                  <c:v>7.9399999999999991E-3</c:v>
                </c:pt>
                <c:pt idx="749">
                  <c:v>7.9600000000000001E-3</c:v>
                </c:pt>
                <c:pt idx="750">
                  <c:v>7.9900000000000006E-3</c:v>
                </c:pt>
                <c:pt idx="751">
                  <c:v>8.0300000000000007E-3</c:v>
                </c:pt>
                <c:pt idx="752">
                  <c:v>8.0599999999999995E-3</c:v>
                </c:pt>
                <c:pt idx="753">
                  <c:v>8.09E-3</c:v>
                </c:pt>
                <c:pt idx="754">
                  <c:v>8.1300000000000001E-3</c:v>
                </c:pt>
                <c:pt idx="755">
                  <c:v>8.1600000000000006E-3</c:v>
                </c:pt>
                <c:pt idx="756">
                  <c:v>8.1899999999999994E-3</c:v>
                </c:pt>
                <c:pt idx="757">
                  <c:v>8.2199999999999999E-3</c:v>
                </c:pt>
                <c:pt idx="758">
                  <c:v>8.2500000000000004E-3</c:v>
                </c:pt>
                <c:pt idx="759">
                  <c:v>8.2900000000000005E-3</c:v>
                </c:pt>
                <c:pt idx="760">
                  <c:v>8.3099999999999997E-3</c:v>
                </c:pt>
                <c:pt idx="761">
                  <c:v>8.3499999999999998E-3</c:v>
                </c:pt>
                <c:pt idx="762">
                  <c:v>8.3999999999999995E-3</c:v>
                </c:pt>
                <c:pt idx="763">
                  <c:v>8.4200000000000004E-3</c:v>
                </c:pt>
                <c:pt idx="764">
                  <c:v>8.4600000000000005E-3</c:v>
                </c:pt>
                <c:pt idx="765">
                  <c:v>8.5100000000000002E-3</c:v>
                </c:pt>
                <c:pt idx="766">
                  <c:v>8.5299999999999994E-3</c:v>
                </c:pt>
                <c:pt idx="767">
                  <c:v>8.5699999999999995E-3</c:v>
                </c:pt>
                <c:pt idx="768">
                  <c:v>8.5900000000000004E-3</c:v>
                </c:pt>
                <c:pt idx="769">
                  <c:v>8.6300000000000005E-3</c:v>
                </c:pt>
                <c:pt idx="770">
                  <c:v>8.6700000000000006E-3</c:v>
                </c:pt>
                <c:pt idx="771">
                  <c:v>8.6999999999999994E-3</c:v>
                </c:pt>
                <c:pt idx="772">
                  <c:v>8.7399999999999995E-3</c:v>
                </c:pt>
                <c:pt idx="773">
                  <c:v>8.7899999999999992E-3</c:v>
                </c:pt>
                <c:pt idx="774">
                  <c:v>8.8100000000000001E-3</c:v>
                </c:pt>
                <c:pt idx="775">
                  <c:v>8.8500000000000002E-3</c:v>
                </c:pt>
                <c:pt idx="776">
                  <c:v>8.8999999999999999E-3</c:v>
                </c:pt>
                <c:pt idx="777">
                  <c:v>8.9300000000000004E-3</c:v>
                </c:pt>
                <c:pt idx="778">
                  <c:v>8.9700000000000005E-3</c:v>
                </c:pt>
                <c:pt idx="779">
                  <c:v>8.9899999999999997E-3</c:v>
                </c:pt>
                <c:pt idx="780">
                  <c:v>9.0299999999999998E-3</c:v>
                </c:pt>
                <c:pt idx="781">
                  <c:v>9.0799999999999995E-3</c:v>
                </c:pt>
                <c:pt idx="782">
                  <c:v>9.11E-3</c:v>
                </c:pt>
                <c:pt idx="783">
                  <c:v>9.1500000000000001E-3</c:v>
                </c:pt>
                <c:pt idx="784">
                  <c:v>9.2099999999999994E-3</c:v>
                </c:pt>
                <c:pt idx="785">
                  <c:v>9.2399999999999999E-3</c:v>
                </c:pt>
                <c:pt idx="786">
                  <c:v>9.2800000000000001E-3</c:v>
                </c:pt>
                <c:pt idx="787">
                  <c:v>9.3399999999999993E-3</c:v>
                </c:pt>
                <c:pt idx="788">
                  <c:v>9.3699999999999999E-3</c:v>
                </c:pt>
                <c:pt idx="789">
                  <c:v>9.4199999999999996E-3</c:v>
                </c:pt>
                <c:pt idx="790">
                  <c:v>9.4800000000000006E-3</c:v>
                </c:pt>
                <c:pt idx="791">
                  <c:v>9.5099999999999994E-3</c:v>
                </c:pt>
                <c:pt idx="792">
                  <c:v>9.5600000000000008E-3</c:v>
                </c:pt>
                <c:pt idx="793">
                  <c:v>9.5899999999999996E-3</c:v>
                </c:pt>
                <c:pt idx="794">
                  <c:v>9.6399999999999993E-3</c:v>
                </c:pt>
                <c:pt idx="795">
                  <c:v>9.6900000000000007E-3</c:v>
                </c:pt>
                <c:pt idx="796">
                  <c:v>9.7199999999999995E-3</c:v>
                </c:pt>
                <c:pt idx="797">
                  <c:v>9.7699999999999992E-3</c:v>
                </c:pt>
                <c:pt idx="798">
                  <c:v>9.8300000000000002E-3</c:v>
                </c:pt>
                <c:pt idx="799">
                  <c:v>9.8600000000000007E-3</c:v>
                </c:pt>
                <c:pt idx="800">
                  <c:v>9.9100000000000004E-3</c:v>
                </c:pt>
                <c:pt idx="801">
                  <c:v>9.9699999999999997E-3</c:v>
                </c:pt>
                <c:pt idx="802">
                  <c:v>0.01</c:v>
                </c:pt>
                <c:pt idx="803">
                  <c:v>1.01E-2</c:v>
                </c:pt>
                <c:pt idx="804">
                  <c:v>1.01E-2</c:v>
                </c:pt>
                <c:pt idx="805">
                  <c:v>1.0200000000000001E-2</c:v>
                </c:pt>
                <c:pt idx="806">
                  <c:v>1.0200000000000001E-2</c:v>
                </c:pt>
                <c:pt idx="807">
                  <c:v>1.03E-2</c:v>
                </c:pt>
                <c:pt idx="808">
                  <c:v>1.03E-2</c:v>
                </c:pt>
                <c:pt idx="809">
                  <c:v>1.04E-2</c:v>
                </c:pt>
                <c:pt idx="810">
                  <c:v>1.0500000000000001E-2</c:v>
                </c:pt>
                <c:pt idx="811">
                  <c:v>1.06E-2</c:v>
                </c:pt>
                <c:pt idx="812">
                  <c:v>1.06E-2</c:v>
                </c:pt>
                <c:pt idx="813">
                  <c:v>1.0699999999999999E-2</c:v>
                </c:pt>
                <c:pt idx="814">
                  <c:v>1.0699999999999999E-2</c:v>
                </c:pt>
                <c:pt idx="815">
                  <c:v>1.0800000000000001E-2</c:v>
                </c:pt>
                <c:pt idx="816">
                  <c:v>1.09E-2</c:v>
                </c:pt>
                <c:pt idx="817">
                  <c:v>1.09E-2</c:v>
                </c:pt>
                <c:pt idx="818">
                  <c:v>1.0999999999999999E-2</c:v>
                </c:pt>
                <c:pt idx="819">
                  <c:v>1.11E-2</c:v>
                </c:pt>
                <c:pt idx="820">
                  <c:v>1.11E-2</c:v>
                </c:pt>
                <c:pt idx="821">
                  <c:v>1.12E-2</c:v>
                </c:pt>
                <c:pt idx="822">
                  <c:v>1.1299999999999999E-2</c:v>
                </c:pt>
                <c:pt idx="823">
                  <c:v>1.1299999999999999E-2</c:v>
                </c:pt>
                <c:pt idx="824">
                  <c:v>1.14E-2</c:v>
                </c:pt>
                <c:pt idx="825">
                  <c:v>1.15E-2</c:v>
                </c:pt>
                <c:pt idx="826">
                  <c:v>1.15E-2</c:v>
                </c:pt>
                <c:pt idx="827">
                  <c:v>1.1599999999999999E-2</c:v>
                </c:pt>
                <c:pt idx="828">
                  <c:v>1.17E-2</c:v>
                </c:pt>
                <c:pt idx="829">
                  <c:v>1.17E-2</c:v>
                </c:pt>
                <c:pt idx="830">
                  <c:v>1.18E-2</c:v>
                </c:pt>
                <c:pt idx="831">
                  <c:v>1.1900000000000001E-2</c:v>
                </c:pt>
                <c:pt idx="832">
                  <c:v>1.1900000000000001E-2</c:v>
                </c:pt>
                <c:pt idx="833">
                  <c:v>1.2E-2</c:v>
                </c:pt>
                <c:pt idx="834">
                  <c:v>1.21E-2</c:v>
                </c:pt>
                <c:pt idx="835">
                  <c:v>1.21E-2</c:v>
                </c:pt>
                <c:pt idx="836">
                  <c:v>1.2200000000000001E-2</c:v>
                </c:pt>
                <c:pt idx="837">
                  <c:v>1.2200000000000001E-2</c:v>
                </c:pt>
                <c:pt idx="838">
                  <c:v>1.23E-2</c:v>
                </c:pt>
                <c:pt idx="839">
                  <c:v>1.23E-2</c:v>
                </c:pt>
                <c:pt idx="840">
                  <c:v>1.24E-2</c:v>
                </c:pt>
                <c:pt idx="841">
                  <c:v>1.24E-2</c:v>
                </c:pt>
                <c:pt idx="842">
                  <c:v>1.24E-2</c:v>
                </c:pt>
                <c:pt idx="843">
                  <c:v>1.24E-2</c:v>
                </c:pt>
                <c:pt idx="844">
                  <c:v>1.24E-2</c:v>
                </c:pt>
                <c:pt idx="845">
                  <c:v>1.23E-2</c:v>
                </c:pt>
                <c:pt idx="846">
                  <c:v>1.23E-2</c:v>
                </c:pt>
                <c:pt idx="847">
                  <c:v>1.2200000000000001E-2</c:v>
                </c:pt>
                <c:pt idx="848">
                  <c:v>1.21E-2</c:v>
                </c:pt>
                <c:pt idx="849">
                  <c:v>1.1900000000000001E-2</c:v>
                </c:pt>
                <c:pt idx="850">
                  <c:v>1.18E-2</c:v>
                </c:pt>
                <c:pt idx="851">
                  <c:v>1.1599999999999999E-2</c:v>
                </c:pt>
                <c:pt idx="852">
                  <c:v>1.12E-2</c:v>
                </c:pt>
                <c:pt idx="853">
                  <c:v>1.11E-2</c:v>
                </c:pt>
                <c:pt idx="854">
                  <c:v>1.0800000000000001E-2</c:v>
                </c:pt>
                <c:pt idx="855">
                  <c:v>1.04E-2</c:v>
                </c:pt>
                <c:pt idx="856">
                  <c:v>9.9399999999999992E-3</c:v>
                </c:pt>
                <c:pt idx="857">
                  <c:v>9.7900000000000001E-3</c:v>
                </c:pt>
                <c:pt idx="858">
                  <c:v>9.4400000000000005E-3</c:v>
                </c:pt>
                <c:pt idx="859">
                  <c:v>9.0900000000000009E-3</c:v>
                </c:pt>
                <c:pt idx="860">
                  <c:v>8.7399999999999995E-3</c:v>
                </c:pt>
                <c:pt idx="861">
                  <c:v>8.6300000000000005E-3</c:v>
                </c:pt>
                <c:pt idx="862">
                  <c:v>8.3700000000000007E-3</c:v>
                </c:pt>
                <c:pt idx="863">
                  <c:v>8.1300000000000001E-3</c:v>
                </c:pt>
                <c:pt idx="864">
                  <c:v>8.0400000000000003E-3</c:v>
                </c:pt>
                <c:pt idx="865">
                  <c:v>7.8499999999999993E-3</c:v>
                </c:pt>
                <c:pt idx="866">
                  <c:v>7.6600000000000001E-3</c:v>
                </c:pt>
                <c:pt idx="867">
                  <c:v>7.6E-3</c:v>
                </c:pt>
                <c:pt idx="868">
                  <c:v>7.5199999999999998E-3</c:v>
                </c:pt>
                <c:pt idx="869">
                  <c:v>7.43E-3</c:v>
                </c:pt>
                <c:pt idx="870">
                  <c:v>7.3400000000000002E-3</c:v>
                </c:pt>
                <c:pt idx="871">
                  <c:v>7.2399999999999999E-3</c:v>
                </c:pt>
                <c:pt idx="872">
                  <c:v>7.1399999999999996E-3</c:v>
                </c:pt>
                <c:pt idx="873">
                  <c:v>7.0400000000000003E-3</c:v>
                </c:pt>
                <c:pt idx="874">
                  <c:v>7.0099999999999997E-3</c:v>
                </c:pt>
                <c:pt idx="875">
                  <c:v>6.9699999999999996E-3</c:v>
                </c:pt>
                <c:pt idx="876">
                  <c:v>6.8799999999999998E-3</c:v>
                </c:pt>
                <c:pt idx="877">
                  <c:v>6.79E-3</c:v>
                </c:pt>
                <c:pt idx="878">
                  <c:v>6.77E-3</c:v>
                </c:pt>
                <c:pt idx="879">
                  <c:v>6.7299999999999999E-3</c:v>
                </c:pt>
                <c:pt idx="880">
                  <c:v>6.7000000000000002E-3</c:v>
                </c:pt>
                <c:pt idx="881">
                  <c:v>6.6600000000000001E-3</c:v>
                </c:pt>
                <c:pt idx="882">
                  <c:v>6.6299999999999996E-3</c:v>
                </c:pt>
                <c:pt idx="883">
                  <c:v>6.5900000000000004E-3</c:v>
                </c:pt>
                <c:pt idx="884">
                  <c:v>6.5500000000000003E-3</c:v>
                </c:pt>
                <c:pt idx="885">
                  <c:v>6.5500000000000003E-3</c:v>
                </c:pt>
                <c:pt idx="886">
                  <c:v>6.5300000000000002E-3</c:v>
                </c:pt>
                <c:pt idx="887">
                  <c:v>6.5100000000000002E-3</c:v>
                </c:pt>
                <c:pt idx="888">
                  <c:v>6.4900000000000001E-3</c:v>
                </c:pt>
                <c:pt idx="889">
                  <c:v>6.4799999999999996E-3</c:v>
                </c:pt>
                <c:pt idx="890">
                  <c:v>6.4599999999999996E-3</c:v>
                </c:pt>
                <c:pt idx="891">
                  <c:v>6.43E-3</c:v>
                </c:pt>
                <c:pt idx="892">
                  <c:v>6.43E-3</c:v>
                </c:pt>
                <c:pt idx="893">
                  <c:v>6.4099999999999999E-3</c:v>
                </c:pt>
                <c:pt idx="894">
                  <c:v>6.3899999999999998E-3</c:v>
                </c:pt>
                <c:pt idx="895">
                  <c:v>6.3800000000000003E-3</c:v>
                </c:pt>
                <c:pt idx="896">
                  <c:v>6.3600000000000002E-3</c:v>
                </c:pt>
                <c:pt idx="897">
                  <c:v>6.3400000000000001E-3</c:v>
                </c:pt>
                <c:pt idx="898">
                  <c:v>6.3400000000000001E-3</c:v>
                </c:pt>
                <c:pt idx="899">
                  <c:v>6.3400000000000001E-3</c:v>
                </c:pt>
                <c:pt idx="900">
                  <c:v>6.3299999999999997E-3</c:v>
                </c:pt>
                <c:pt idx="901">
                  <c:v>6.3299999999999997E-3</c:v>
                </c:pt>
                <c:pt idx="902">
                  <c:v>6.3200000000000001E-3</c:v>
                </c:pt>
                <c:pt idx="903">
                  <c:v>6.3200000000000001E-3</c:v>
                </c:pt>
                <c:pt idx="904">
                  <c:v>6.3099999999999996E-3</c:v>
                </c:pt>
                <c:pt idx="905">
                  <c:v>6.3099999999999996E-3</c:v>
                </c:pt>
                <c:pt idx="906">
                  <c:v>6.3099999999999996E-3</c:v>
                </c:pt>
                <c:pt idx="907">
                  <c:v>6.3E-3</c:v>
                </c:pt>
                <c:pt idx="908">
                  <c:v>6.3E-3</c:v>
                </c:pt>
                <c:pt idx="909">
                  <c:v>6.3099999999999996E-3</c:v>
                </c:pt>
                <c:pt idx="910">
                  <c:v>6.3099999999999996E-3</c:v>
                </c:pt>
                <c:pt idx="911">
                  <c:v>6.3099999999999996E-3</c:v>
                </c:pt>
                <c:pt idx="912">
                  <c:v>6.3200000000000001E-3</c:v>
                </c:pt>
                <c:pt idx="913">
                  <c:v>6.3200000000000001E-3</c:v>
                </c:pt>
                <c:pt idx="914">
                  <c:v>6.3200000000000001E-3</c:v>
                </c:pt>
                <c:pt idx="915">
                  <c:v>6.3200000000000001E-3</c:v>
                </c:pt>
                <c:pt idx="916">
                  <c:v>6.3299999999999997E-3</c:v>
                </c:pt>
                <c:pt idx="917">
                  <c:v>6.3299999999999997E-3</c:v>
                </c:pt>
                <c:pt idx="918">
                  <c:v>6.3400000000000001E-3</c:v>
                </c:pt>
                <c:pt idx="919">
                  <c:v>6.3400000000000001E-3</c:v>
                </c:pt>
                <c:pt idx="920">
                  <c:v>6.3499999999999997E-3</c:v>
                </c:pt>
                <c:pt idx="921">
                  <c:v>6.3499999999999997E-3</c:v>
                </c:pt>
                <c:pt idx="922">
                  <c:v>6.3600000000000002E-3</c:v>
                </c:pt>
                <c:pt idx="923">
                  <c:v>6.3699999999999998E-3</c:v>
                </c:pt>
                <c:pt idx="924">
                  <c:v>6.3699999999999998E-3</c:v>
                </c:pt>
                <c:pt idx="925">
                  <c:v>6.3800000000000003E-3</c:v>
                </c:pt>
                <c:pt idx="926">
                  <c:v>6.3899999999999998E-3</c:v>
                </c:pt>
                <c:pt idx="927">
                  <c:v>6.4000000000000003E-3</c:v>
                </c:pt>
                <c:pt idx="928">
                  <c:v>6.4000000000000003E-3</c:v>
                </c:pt>
                <c:pt idx="929">
                  <c:v>6.4099999999999999E-3</c:v>
                </c:pt>
                <c:pt idx="930">
                  <c:v>6.4200000000000004E-3</c:v>
                </c:pt>
                <c:pt idx="931">
                  <c:v>6.43E-3</c:v>
                </c:pt>
                <c:pt idx="932">
                  <c:v>6.4400000000000004E-3</c:v>
                </c:pt>
                <c:pt idx="933">
                  <c:v>6.4599999999999996E-3</c:v>
                </c:pt>
                <c:pt idx="934">
                  <c:v>6.4700000000000001E-3</c:v>
                </c:pt>
                <c:pt idx="935">
                  <c:v>6.4799999999999996E-3</c:v>
                </c:pt>
                <c:pt idx="936">
                  <c:v>6.4900000000000001E-3</c:v>
                </c:pt>
                <c:pt idx="937">
                  <c:v>6.4999999999999997E-3</c:v>
                </c:pt>
                <c:pt idx="938">
                  <c:v>6.5100000000000002E-3</c:v>
                </c:pt>
                <c:pt idx="939">
                  <c:v>6.5300000000000002E-3</c:v>
                </c:pt>
                <c:pt idx="940">
                  <c:v>6.5599999999999999E-3</c:v>
                </c:pt>
                <c:pt idx="941">
                  <c:v>6.5799999999999999E-3</c:v>
                </c:pt>
                <c:pt idx="942">
                  <c:v>6.62E-3</c:v>
                </c:pt>
                <c:pt idx="943">
                  <c:v>6.6400000000000001E-3</c:v>
                </c:pt>
                <c:pt idx="944">
                  <c:v>6.6600000000000001E-3</c:v>
                </c:pt>
                <c:pt idx="945">
                  <c:v>6.7000000000000002E-3</c:v>
                </c:pt>
                <c:pt idx="946">
                  <c:v>6.7200000000000003E-3</c:v>
                </c:pt>
                <c:pt idx="947">
                  <c:v>6.7499999999999999E-3</c:v>
                </c:pt>
                <c:pt idx="948">
                  <c:v>6.77E-3</c:v>
                </c:pt>
                <c:pt idx="949">
                  <c:v>6.79E-3</c:v>
                </c:pt>
                <c:pt idx="950">
                  <c:v>6.8300000000000001E-3</c:v>
                </c:pt>
                <c:pt idx="951">
                  <c:v>6.8500000000000002E-3</c:v>
                </c:pt>
                <c:pt idx="952">
                  <c:v>6.8700000000000002E-3</c:v>
                </c:pt>
                <c:pt idx="953">
                  <c:v>6.8900000000000003E-3</c:v>
                </c:pt>
                <c:pt idx="954">
                  <c:v>6.9100000000000003E-3</c:v>
                </c:pt>
                <c:pt idx="955">
                  <c:v>6.9199999999999999E-3</c:v>
                </c:pt>
                <c:pt idx="956">
                  <c:v>6.94E-3</c:v>
                </c:pt>
                <c:pt idx="957">
                  <c:v>6.9699999999999996E-3</c:v>
                </c:pt>
                <c:pt idx="958">
                  <c:v>6.9800000000000001E-3</c:v>
                </c:pt>
                <c:pt idx="959">
                  <c:v>7.0000000000000001E-3</c:v>
                </c:pt>
                <c:pt idx="960">
                  <c:v>7.0299999999999998E-3</c:v>
                </c:pt>
                <c:pt idx="961">
                  <c:v>7.0400000000000003E-3</c:v>
                </c:pt>
                <c:pt idx="962">
                  <c:v>7.0699999999999999E-3</c:v>
                </c:pt>
                <c:pt idx="963">
                  <c:v>7.0800000000000004E-3</c:v>
                </c:pt>
                <c:pt idx="964">
                  <c:v>7.1000000000000004E-3</c:v>
                </c:pt>
                <c:pt idx="965">
                  <c:v>7.1300000000000001E-3</c:v>
                </c:pt>
                <c:pt idx="966">
                  <c:v>7.1399999999999996E-3</c:v>
                </c:pt>
                <c:pt idx="967">
                  <c:v>7.1599999999999997E-3</c:v>
                </c:pt>
                <c:pt idx="968">
                  <c:v>7.1900000000000002E-3</c:v>
                </c:pt>
                <c:pt idx="969">
                  <c:v>7.2100000000000003E-3</c:v>
                </c:pt>
                <c:pt idx="970">
                  <c:v>7.2300000000000003E-3</c:v>
                </c:pt>
                <c:pt idx="971">
                  <c:v>7.26E-3</c:v>
                </c:pt>
                <c:pt idx="972">
                  <c:v>7.28E-3</c:v>
                </c:pt>
                <c:pt idx="973">
                  <c:v>7.3000000000000001E-3</c:v>
                </c:pt>
                <c:pt idx="974">
                  <c:v>7.3200000000000001E-3</c:v>
                </c:pt>
                <c:pt idx="975">
                  <c:v>7.3400000000000002E-3</c:v>
                </c:pt>
                <c:pt idx="976">
                  <c:v>7.3699999999999998E-3</c:v>
                </c:pt>
                <c:pt idx="977">
                  <c:v>7.3899999999999999E-3</c:v>
                </c:pt>
                <c:pt idx="978">
                  <c:v>7.4099999999999999E-3</c:v>
                </c:pt>
                <c:pt idx="979">
                  <c:v>7.4400000000000004E-3</c:v>
                </c:pt>
                <c:pt idx="980">
                  <c:v>7.4599999999999996E-3</c:v>
                </c:pt>
                <c:pt idx="981">
                  <c:v>7.4900000000000001E-3</c:v>
                </c:pt>
                <c:pt idx="982">
                  <c:v>7.5199999999999998E-3</c:v>
                </c:pt>
                <c:pt idx="983">
                  <c:v>7.5399999999999998E-3</c:v>
                </c:pt>
                <c:pt idx="984">
                  <c:v>7.5700000000000003E-3</c:v>
                </c:pt>
                <c:pt idx="985">
                  <c:v>7.6099999999999996E-3</c:v>
                </c:pt>
                <c:pt idx="986">
                  <c:v>7.6299999999999996E-3</c:v>
                </c:pt>
                <c:pt idx="987">
                  <c:v>7.6600000000000001E-3</c:v>
                </c:pt>
                <c:pt idx="988">
                  <c:v>7.6800000000000002E-3</c:v>
                </c:pt>
                <c:pt idx="989">
                  <c:v>7.7099999999999998E-3</c:v>
                </c:pt>
                <c:pt idx="990">
                  <c:v>7.7499999999999999E-3</c:v>
                </c:pt>
                <c:pt idx="991">
                  <c:v>7.79E-3</c:v>
                </c:pt>
                <c:pt idx="992">
                  <c:v>7.8499999999999993E-3</c:v>
                </c:pt>
                <c:pt idx="993">
                  <c:v>7.9100000000000004E-3</c:v>
                </c:pt>
                <c:pt idx="994">
                  <c:v>7.9500000000000005E-3</c:v>
                </c:pt>
                <c:pt idx="995">
                  <c:v>8.0000000000000002E-3</c:v>
                </c:pt>
                <c:pt idx="996">
                  <c:v>8.0800000000000004E-3</c:v>
                </c:pt>
                <c:pt idx="997">
                  <c:v>8.1200000000000005E-3</c:v>
                </c:pt>
                <c:pt idx="998">
                  <c:v>8.1799999999999998E-3</c:v>
                </c:pt>
                <c:pt idx="999">
                  <c:v>8.26E-3</c:v>
                </c:pt>
                <c:pt idx="1000">
                  <c:v>8.3000000000000001E-3</c:v>
                </c:pt>
                <c:pt idx="1001">
                  <c:v>8.3599999999999994E-3</c:v>
                </c:pt>
                <c:pt idx="1002">
                  <c:v>8.4499999999999992E-3</c:v>
                </c:pt>
                <c:pt idx="1003">
                  <c:v>8.4899999999999993E-3</c:v>
                </c:pt>
                <c:pt idx="1004">
                  <c:v>8.5500000000000003E-3</c:v>
                </c:pt>
                <c:pt idx="1005">
                  <c:v>8.6400000000000001E-3</c:v>
                </c:pt>
                <c:pt idx="1006">
                  <c:v>8.6800000000000002E-3</c:v>
                </c:pt>
                <c:pt idx="1007">
                  <c:v>8.7200000000000003E-3</c:v>
                </c:pt>
                <c:pt idx="1008">
                  <c:v>8.7600000000000004E-3</c:v>
                </c:pt>
                <c:pt idx="1009">
                  <c:v>8.8100000000000001E-3</c:v>
                </c:pt>
                <c:pt idx="1010">
                  <c:v>8.8400000000000006E-3</c:v>
                </c:pt>
                <c:pt idx="1011">
                  <c:v>8.8800000000000007E-3</c:v>
                </c:pt>
                <c:pt idx="1012">
                  <c:v>8.9300000000000004E-3</c:v>
                </c:pt>
                <c:pt idx="1013">
                  <c:v>8.9599999999999992E-3</c:v>
                </c:pt>
                <c:pt idx="1014">
                  <c:v>8.9999999999999993E-3</c:v>
                </c:pt>
                <c:pt idx="1015">
                  <c:v>9.0500000000000008E-3</c:v>
                </c:pt>
                <c:pt idx="1016">
                  <c:v>9.0799999999999995E-3</c:v>
                </c:pt>
                <c:pt idx="1017">
                  <c:v>9.1199999999999996E-3</c:v>
                </c:pt>
                <c:pt idx="1018">
                  <c:v>9.1699999999999993E-3</c:v>
                </c:pt>
                <c:pt idx="1019">
                  <c:v>9.1999999999999998E-3</c:v>
                </c:pt>
                <c:pt idx="1020">
                  <c:v>9.2399999999999999E-3</c:v>
                </c:pt>
                <c:pt idx="1021">
                  <c:v>9.2899999999999996E-3</c:v>
                </c:pt>
                <c:pt idx="1022">
                  <c:v>9.3200000000000002E-3</c:v>
                </c:pt>
                <c:pt idx="1023">
                  <c:v>9.3600000000000003E-3</c:v>
                </c:pt>
                <c:pt idx="1024">
                  <c:v>9.41E-3</c:v>
                </c:pt>
                <c:pt idx="1025">
                  <c:v>9.4400000000000005E-3</c:v>
                </c:pt>
                <c:pt idx="1026">
                  <c:v>9.4699999999999993E-3</c:v>
                </c:pt>
                <c:pt idx="1027">
                  <c:v>9.4900000000000002E-3</c:v>
                </c:pt>
                <c:pt idx="1028">
                  <c:v>9.5200000000000007E-3</c:v>
                </c:pt>
                <c:pt idx="1029">
                  <c:v>9.5499999999999995E-3</c:v>
                </c:pt>
                <c:pt idx="1030">
                  <c:v>9.5700000000000004E-3</c:v>
                </c:pt>
                <c:pt idx="1031">
                  <c:v>9.5899999999999996E-3</c:v>
                </c:pt>
                <c:pt idx="1032">
                  <c:v>9.6200000000000001E-3</c:v>
                </c:pt>
                <c:pt idx="1033">
                  <c:v>9.6299999999999997E-3</c:v>
                </c:pt>
                <c:pt idx="1034">
                  <c:v>9.6399999999999993E-3</c:v>
                </c:pt>
                <c:pt idx="1035">
                  <c:v>9.6399999999999993E-3</c:v>
                </c:pt>
                <c:pt idx="1036">
                  <c:v>9.6500000000000006E-3</c:v>
                </c:pt>
                <c:pt idx="1037">
                  <c:v>9.6299999999999997E-3</c:v>
                </c:pt>
                <c:pt idx="1038">
                  <c:v>9.5899999999999996E-3</c:v>
                </c:pt>
                <c:pt idx="1039">
                  <c:v>9.58E-3</c:v>
                </c:pt>
                <c:pt idx="1040">
                  <c:v>9.5099999999999994E-3</c:v>
                </c:pt>
                <c:pt idx="1041">
                  <c:v>9.3900000000000008E-3</c:v>
                </c:pt>
                <c:pt idx="1042">
                  <c:v>9.3500000000000007E-3</c:v>
                </c:pt>
                <c:pt idx="1043">
                  <c:v>9.1999999999999998E-3</c:v>
                </c:pt>
                <c:pt idx="1044">
                  <c:v>8.9999999999999993E-3</c:v>
                </c:pt>
                <c:pt idx="1045">
                  <c:v>8.7200000000000003E-3</c:v>
                </c:pt>
                <c:pt idx="1046">
                  <c:v>8.3800000000000003E-3</c:v>
                </c:pt>
                <c:pt idx="1047">
                  <c:v>8.0000000000000002E-3</c:v>
                </c:pt>
                <c:pt idx="1048">
                  <c:v>7.6E-3</c:v>
                </c:pt>
                <c:pt idx="1049">
                  <c:v>7.2199999999999999E-3</c:v>
                </c:pt>
                <c:pt idx="1050">
                  <c:v>7.1000000000000004E-3</c:v>
                </c:pt>
                <c:pt idx="1051">
                  <c:v>6.8300000000000001E-3</c:v>
                </c:pt>
                <c:pt idx="1052">
                  <c:v>6.5700000000000003E-3</c:v>
                </c:pt>
                <c:pt idx="1053">
                  <c:v>6.3099999999999996E-3</c:v>
                </c:pt>
                <c:pt idx="1054">
                  <c:v>6.2300000000000003E-3</c:v>
                </c:pt>
                <c:pt idx="1055">
                  <c:v>6.0299999999999998E-3</c:v>
                </c:pt>
                <c:pt idx="1056">
                  <c:v>5.8300000000000001E-3</c:v>
                </c:pt>
                <c:pt idx="1057">
                  <c:v>5.77E-3</c:v>
                </c:pt>
                <c:pt idx="1058">
                  <c:v>5.62E-3</c:v>
                </c:pt>
                <c:pt idx="1059">
                  <c:v>5.4799999999999996E-3</c:v>
                </c:pt>
                <c:pt idx="1060">
                  <c:v>5.3400000000000001E-3</c:v>
                </c:pt>
                <c:pt idx="1061">
                  <c:v>5.3E-3</c:v>
                </c:pt>
                <c:pt idx="1062">
                  <c:v>5.1999999999999998E-3</c:v>
                </c:pt>
                <c:pt idx="1063">
                  <c:v>5.11E-3</c:v>
                </c:pt>
                <c:pt idx="1064">
                  <c:v>5.0800000000000003E-3</c:v>
                </c:pt>
                <c:pt idx="1065">
                  <c:v>5.0400000000000002E-3</c:v>
                </c:pt>
                <c:pt idx="1066">
                  <c:v>5.0000000000000001E-3</c:v>
                </c:pt>
                <c:pt idx="1067">
                  <c:v>4.9500000000000004E-3</c:v>
                </c:pt>
                <c:pt idx="1068">
                  <c:v>4.8999999999999998E-3</c:v>
                </c:pt>
                <c:pt idx="1069">
                  <c:v>4.8900000000000002E-3</c:v>
                </c:pt>
                <c:pt idx="1070">
                  <c:v>4.8500000000000001E-3</c:v>
                </c:pt>
                <c:pt idx="1071">
                  <c:v>4.81E-3</c:v>
                </c:pt>
                <c:pt idx="1072">
                  <c:v>4.79E-3</c:v>
                </c:pt>
                <c:pt idx="1073">
                  <c:v>4.7600000000000003E-3</c:v>
                </c:pt>
                <c:pt idx="1074">
                  <c:v>4.7200000000000002E-3</c:v>
                </c:pt>
                <c:pt idx="1075">
                  <c:v>4.7099999999999998E-3</c:v>
                </c:pt>
                <c:pt idx="1076">
                  <c:v>4.6800000000000001E-3</c:v>
                </c:pt>
                <c:pt idx="1077">
                  <c:v>4.6699999999999997E-3</c:v>
                </c:pt>
                <c:pt idx="1078">
                  <c:v>4.6499999999999996E-3</c:v>
                </c:pt>
                <c:pt idx="1079">
                  <c:v>4.62E-3</c:v>
                </c:pt>
                <c:pt idx="1080">
                  <c:v>4.62E-3</c:v>
                </c:pt>
                <c:pt idx="1081">
                  <c:v>4.5999999999999999E-3</c:v>
                </c:pt>
                <c:pt idx="1082">
                  <c:v>4.5700000000000003E-3</c:v>
                </c:pt>
                <c:pt idx="1083">
                  <c:v>4.5700000000000003E-3</c:v>
                </c:pt>
                <c:pt idx="1084">
                  <c:v>4.5500000000000002E-3</c:v>
                </c:pt>
                <c:pt idx="1085">
                  <c:v>4.5300000000000002E-3</c:v>
                </c:pt>
                <c:pt idx="1086">
                  <c:v>4.5300000000000002E-3</c:v>
                </c:pt>
                <c:pt idx="1087">
                  <c:v>4.5100000000000001E-3</c:v>
                </c:pt>
                <c:pt idx="1088">
                  <c:v>4.4900000000000001E-3</c:v>
                </c:pt>
                <c:pt idx="1089">
                  <c:v>4.4900000000000001E-3</c:v>
                </c:pt>
                <c:pt idx="1090">
                  <c:v>4.47E-3</c:v>
                </c:pt>
                <c:pt idx="1091">
                  <c:v>4.47E-3</c:v>
                </c:pt>
                <c:pt idx="1092">
                  <c:v>4.4600000000000004E-3</c:v>
                </c:pt>
                <c:pt idx="1093">
                  <c:v>4.45E-3</c:v>
                </c:pt>
                <c:pt idx="1094">
                  <c:v>4.4400000000000004E-3</c:v>
                </c:pt>
                <c:pt idx="1095">
                  <c:v>4.4299999999999999E-3</c:v>
                </c:pt>
                <c:pt idx="1096">
                  <c:v>4.4200000000000003E-3</c:v>
                </c:pt>
                <c:pt idx="1097">
                  <c:v>4.4200000000000003E-3</c:v>
                </c:pt>
                <c:pt idx="1098">
                  <c:v>4.4099999999999999E-3</c:v>
                </c:pt>
                <c:pt idx="1099">
                  <c:v>4.3899999999999998E-3</c:v>
                </c:pt>
                <c:pt idx="1100">
                  <c:v>4.3899999999999998E-3</c:v>
                </c:pt>
                <c:pt idx="1101">
                  <c:v>4.3800000000000002E-3</c:v>
                </c:pt>
                <c:pt idx="1102">
                  <c:v>4.3800000000000002E-3</c:v>
                </c:pt>
                <c:pt idx="1103">
                  <c:v>4.3699999999999998E-3</c:v>
                </c:pt>
                <c:pt idx="1104">
                  <c:v>4.3699999999999998E-3</c:v>
                </c:pt>
                <c:pt idx="1105">
                  <c:v>4.3699999999999998E-3</c:v>
                </c:pt>
                <c:pt idx="1106">
                  <c:v>4.3600000000000002E-3</c:v>
                </c:pt>
                <c:pt idx="1107">
                  <c:v>4.3499999999999997E-3</c:v>
                </c:pt>
                <c:pt idx="1108">
                  <c:v>4.3499999999999997E-3</c:v>
                </c:pt>
                <c:pt idx="1109">
                  <c:v>4.3400000000000001E-3</c:v>
                </c:pt>
                <c:pt idx="1110">
                  <c:v>4.3400000000000001E-3</c:v>
                </c:pt>
                <c:pt idx="1111">
                  <c:v>4.3400000000000001E-3</c:v>
                </c:pt>
                <c:pt idx="1112">
                  <c:v>4.3400000000000001E-3</c:v>
                </c:pt>
                <c:pt idx="1113">
                  <c:v>4.3299999999999996E-3</c:v>
                </c:pt>
                <c:pt idx="1114">
                  <c:v>4.3400000000000001E-3</c:v>
                </c:pt>
                <c:pt idx="1115">
                  <c:v>4.3299999999999996E-3</c:v>
                </c:pt>
                <c:pt idx="1116">
                  <c:v>4.3299999999999996E-3</c:v>
                </c:pt>
                <c:pt idx="1117">
                  <c:v>4.3299999999999996E-3</c:v>
                </c:pt>
                <c:pt idx="1118">
                  <c:v>4.3299999999999996E-3</c:v>
                </c:pt>
                <c:pt idx="1119">
                  <c:v>4.3299999999999996E-3</c:v>
                </c:pt>
                <c:pt idx="1120">
                  <c:v>4.3400000000000001E-3</c:v>
                </c:pt>
                <c:pt idx="1121">
                  <c:v>4.3299999999999996E-3</c:v>
                </c:pt>
                <c:pt idx="1122">
                  <c:v>4.3400000000000001E-3</c:v>
                </c:pt>
                <c:pt idx="1123">
                  <c:v>4.3400000000000001E-3</c:v>
                </c:pt>
                <c:pt idx="1124">
                  <c:v>4.3400000000000001E-3</c:v>
                </c:pt>
                <c:pt idx="1125">
                  <c:v>4.3499999999999997E-3</c:v>
                </c:pt>
                <c:pt idx="1126">
                  <c:v>4.3499999999999997E-3</c:v>
                </c:pt>
                <c:pt idx="1127">
                  <c:v>4.3499999999999997E-3</c:v>
                </c:pt>
                <c:pt idx="1128">
                  <c:v>4.3499999999999997E-3</c:v>
                </c:pt>
                <c:pt idx="1129">
                  <c:v>4.3499999999999997E-3</c:v>
                </c:pt>
                <c:pt idx="1130">
                  <c:v>4.3600000000000002E-3</c:v>
                </c:pt>
                <c:pt idx="1131">
                  <c:v>4.3600000000000002E-3</c:v>
                </c:pt>
                <c:pt idx="1132">
                  <c:v>4.3600000000000002E-3</c:v>
                </c:pt>
                <c:pt idx="1133">
                  <c:v>4.3699999999999998E-3</c:v>
                </c:pt>
                <c:pt idx="1134">
                  <c:v>4.3699999999999998E-3</c:v>
                </c:pt>
                <c:pt idx="1135">
                  <c:v>4.3800000000000002E-3</c:v>
                </c:pt>
                <c:pt idx="1136">
                  <c:v>4.3800000000000002E-3</c:v>
                </c:pt>
                <c:pt idx="1137">
                  <c:v>4.3800000000000002E-3</c:v>
                </c:pt>
                <c:pt idx="1138">
                  <c:v>4.3899999999999998E-3</c:v>
                </c:pt>
                <c:pt idx="1139">
                  <c:v>4.3899999999999998E-3</c:v>
                </c:pt>
                <c:pt idx="1140">
                  <c:v>4.4000000000000003E-3</c:v>
                </c:pt>
                <c:pt idx="1141">
                  <c:v>4.4000000000000003E-3</c:v>
                </c:pt>
                <c:pt idx="1142">
                  <c:v>4.4000000000000003E-3</c:v>
                </c:pt>
                <c:pt idx="1143">
                  <c:v>4.4099999999999999E-3</c:v>
                </c:pt>
                <c:pt idx="1144">
                  <c:v>4.4200000000000003E-3</c:v>
                </c:pt>
                <c:pt idx="1145">
                  <c:v>4.4200000000000003E-3</c:v>
                </c:pt>
                <c:pt idx="1146">
                  <c:v>4.4299999999999999E-3</c:v>
                </c:pt>
                <c:pt idx="1147">
                  <c:v>4.4400000000000004E-3</c:v>
                </c:pt>
                <c:pt idx="1148">
                  <c:v>4.4400000000000004E-3</c:v>
                </c:pt>
                <c:pt idx="1149">
                  <c:v>4.45E-3</c:v>
                </c:pt>
                <c:pt idx="1150">
                  <c:v>4.4600000000000004E-3</c:v>
                </c:pt>
                <c:pt idx="1151">
                  <c:v>4.4600000000000004E-3</c:v>
                </c:pt>
                <c:pt idx="1152">
                  <c:v>4.47E-3</c:v>
                </c:pt>
                <c:pt idx="1153">
                  <c:v>4.47E-3</c:v>
                </c:pt>
                <c:pt idx="1154">
                  <c:v>4.4799999999999996E-3</c:v>
                </c:pt>
                <c:pt idx="1155">
                  <c:v>4.4900000000000001E-3</c:v>
                </c:pt>
                <c:pt idx="1156">
                  <c:v>4.4900000000000001E-3</c:v>
                </c:pt>
                <c:pt idx="1157">
                  <c:v>4.4999999999999997E-3</c:v>
                </c:pt>
                <c:pt idx="1158">
                  <c:v>4.5100000000000001E-3</c:v>
                </c:pt>
                <c:pt idx="1159">
                  <c:v>4.5199999999999997E-3</c:v>
                </c:pt>
                <c:pt idx="1160">
                  <c:v>4.5300000000000002E-3</c:v>
                </c:pt>
                <c:pt idx="1161">
                  <c:v>4.5399999999999998E-3</c:v>
                </c:pt>
                <c:pt idx="1162">
                  <c:v>4.5399999999999998E-3</c:v>
                </c:pt>
                <c:pt idx="1163">
                  <c:v>4.5500000000000002E-3</c:v>
                </c:pt>
                <c:pt idx="1164">
                  <c:v>4.5700000000000003E-3</c:v>
                </c:pt>
                <c:pt idx="1165">
                  <c:v>4.5799999999999999E-3</c:v>
                </c:pt>
                <c:pt idx="1166">
                  <c:v>4.5900000000000003E-3</c:v>
                </c:pt>
                <c:pt idx="1167">
                  <c:v>4.5999999999999999E-3</c:v>
                </c:pt>
                <c:pt idx="1168">
                  <c:v>4.6100000000000004E-3</c:v>
                </c:pt>
                <c:pt idx="1169">
                  <c:v>4.62E-3</c:v>
                </c:pt>
                <c:pt idx="1170">
                  <c:v>4.64E-3</c:v>
                </c:pt>
                <c:pt idx="1171">
                  <c:v>4.6499999999999996E-3</c:v>
                </c:pt>
                <c:pt idx="1172">
                  <c:v>4.6600000000000001E-3</c:v>
                </c:pt>
                <c:pt idx="1173">
                  <c:v>4.6800000000000001E-3</c:v>
                </c:pt>
                <c:pt idx="1174">
                  <c:v>4.6899999999999997E-3</c:v>
                </c:pt>
                <c:pt idx="1175">
                  <c:v>4.7000000000000002E-3</c:v>
                </c:pt>
                <c:pt idx="1176">
                  <c:v>4.7200000000000002E-3</c:v>
                </c:pt>
                <c:pt idx="1177">
                  <c:v>4.7400000000000003E-3</c:v>
                </c:pt>
                <c:pt idx="1178">
                  <c:v>4.7499999999999999E-3</c:v>
                </c:pt>
                <c:pt idx="1179">
                  <c:v>4.7699999999999999E-3</c:v>
                </c:pt>
                <c:pt idx="1180">
                  <c:v>4.7800000000000004E-3</c:v>
                </c:pt>
                <c:pt idx="1181">
                  <c:v>4.7999999999999996E-3</c:v>
                </c:pt>
                <c:pt idx="1182">
                  <c:v>4.8199999999999996E-3</c:v>
                </c:pt>
                <c:pt idx="1183">
                  <c:v>4.8300000000000001E-3</c:v>
                </c:pt>
                <c:pt idx="1184">
                  <c:v>4.8500000000000001E-3</c:v>
                </c:pt>
                <c:pt idx="1185">
                  <c:v>4.8700000000000002E-3</c:v>
                </c:pt>
                <c:pt idx="1186">
                  <c:v>4.8900000000000002E-3</c:v>
                </c:pt>
                <c:pt idx="1187">
                  <c:v>4.8999999999999998E-3</c:v>
                </c:pt>
                <c:pt idx="1188">
                  <c:v>4.9300000000000004E-3</c:v>
                </c:pt>
                <c:pt idx="1189">
                  <c:v>4.9399999999999999E-3</c:v>
                </c:pt>
                <c:pt idx="1190">
                  <c:v>4.9500000000000004E-3</c:v>
                </c:pt>
                <c:pt idx="1191">
                  <c:v>4.96E-3</c:v>
                </c:pt>
                <c:pt idx="1192">
                  <c:v>4.9800000000000001E-3</c:v>
                </c:pt>
                <c:pt idx="1193">
                  <c:v>5.0000000000000001E-3</c:v>
                </c:pt>
                <c:pt idx="1194">
                  <c:v>5.0099999999999997E-3</c:v>
                </c:pt>
                <c:pt idx="1195">
                  <c:v>5.0200000000000002E-3</c:v>
                </c:pt>
                <c:pt idx="1196">
                  <c:v>5.0400000000000002E-3</c:v>
                </c:pt>
                <c:pt idx="1197">
                  <c:v>5.0499999999999998E-3</c:v>
                </c:pt>
                <c:pt idx="1198">
                  <c:v>5.0699999999999999E-3</c:v>
                </c:pt>
                <c:pt idx="1199">
                  <c:v>5.0899999999999999E-3</c:v>
                </c:pt>
                <c:pt idx="1200">
                  <c:v>5.1000000000000004E-3</c:v>
                </c:pt>
                <c:pt idx="1201">
                  <c:v>5.11E-3</c:v>
                </c:pt>
                <c:pt idx="1202">
                  <c:v>5.13E-3</c:v>
                </c:pt>
                <c:pt idx="1203">
                  <c:v>5.1500000000000001E-3</c:v>
                </c:pt>
                <c:pt idx="1204">
                  <c:v>5.1599999999999997E-3</c:v>
                </c:pt>
                <c:pt idx="1205">
                  <c:v>5.1799999999999997E-3</c:v>
                </c:pt>
                <c:pt idx="1206">
                  <c:v>5.1999999999999998E-3</c:v>
                </c:pt>
                <c:pt idx="1207">
                  <c:v>5.2100000000000002E-3</c:v>
                </c:pt>
                <c:pt idx="1208">
                  <c:v>5.2399999999999999E-3</c:v>
                </c:pt>
                <c:pt idx="1209">
                  <c:v>5.2500000000000003E-3</c:v>
                </c:pt>
                <c:pt idx="1210">
                  <c:v>5.2700000000000004E-3</c:v>
                </c:pt>
                <c:pt idx="1211">
                  <c:v>5.3E-3</c:v>
                </c:pt>
                <c:pt idx="1212">
                  <c:v>5.3099999999999996E-3</c:v>
                </c:pt>
                <c:pt idx="1213">
                  <c:v>5.3299999999999997E-3</c:v>
                </c:pt>
                <c:pt idx="1214">
                  <c:v>5.3400000000000001E-3</c:v>
                </c:pt>
                <c:pt idx="1215">
                  <c:v>5.3600000000000002E-3</c:v>
                </c:pt>
                <c:pt idx="1216">
                  <c:v>5.3899999999999998E-3</c:v>
                </c:pt>
                <c:pt idx="1217">
                  <c:v>5.4000000000000003E-3</c:v>
                </c:pt>
                <c:pt idx="1218">
                  <c:v>5.4200000000000003E-3</c:v>
                </c:pt>
                <c:pt idx="1219">
                  <c:v>5.45E-3</c:v>
                </c:pt>
                <c:pt idx="1220">
                  <c:v>5.4599999999999996E-3</c:v>
                </c:pt>
                <c:pt idx="1221">
                  <c:v>5.4799999999999996E-3</c:v>
                </c:pt>
                <c:pt idx="1222">
                  <c:v>5.5100000000000001E-3</c:v>
                </c:pt>
                <c:pt idx="1223">
                  <c:v>5.5199999999999997E-3</c:v>
                </c:pt>
                <c:pt idx="1224">
                  <c:v>5.5399999999999998E-3</c:v>
                </c:pt>
                <c:pt idx="1225">
                  <c:v>5.5700000000000003E-3</c:v>
                </c:pt>
                <c:pt idx="1226">
                  <c:v>5.5799999999999999E-3</c:v>
                </c:pt>
                <c:pt idx="1227">
                  <c:v>5.5999999999999999E-3</c:v>
                </c:pt>
                <c:pt idx="1228">
                  <c:v>5.6299999999999996E-3</c:v>
                </c:pt>
                <c:pt idx="1229">
                  <c:v>5.6499999999999996E-3</c:v>
                </c:pt>
                <c:pt idx="1230">
                  <c:v>5.6600000000000001E-3</c:v>
                </c:pt>
                <c:pt idx="1231">
                  <c:v>5.6699999999999997E-3</c:v>
                </c:pt>
                <c:pt idx="1232">
                  <c:v>5.6800000000000002E-3</c:v>
                </c:pt>
                <c:pt idx="1233">
                  <c:v>5.7000000000000002E-3</c:v>
                </c:pt>
                <c:pt idx="1234">
                  <c:v>5.7200000000000003E-3</c:v>
                </c:pt>
                <c:pt idx="1235">
                  <c:v>5.7499999999999999E-3</c:v>
                </c:pt>
                <c:pt idx="1236">
                  <c:v>5.7800000000000004E-3</c:v>
                </c:pt>
                <c:pt idx="1237">
                  <c:v>5.7999999999999996E-3</c:v>
                </c:pt>
                <c:pt idx="1238">
                  <c:v>5.8199999999999997E-3</c:v>
                </c:pt>
                <c:pt idx="1239">
                  <c:v>5.8500000000000002E-3</c:v>
                </c:pt>
                <c:pt idx="1240">
                  <c:v>5.8599999999999998E-3</c:v>
                </c:pt>
                <c:pt idx="1241">
                  <c:v>5.8799999999999998E-3</c:v>
                </c:pt>
                <c:pt idx="1242">
                  <c:v>5.8999999999999999E-3</c:v>
                </c:pt>
                <c:pt idx="1243">
                  <c:v>5.9199999999999999E-3</c:v>
                </c:pt>
                <c:pt idx="1244">
                  <c:v>5.9300000000000004E-3</c:v>
                </c:pt>
                <c:pt idx="1245">
                  <c:v>5.94E-3</c:v>
                </c:pt>
                <c:pt idx="1246">
                  <c:v>5.9500000000000004E-3</c:v>
                </c:pt>
                <c:pt idx="1247">
                  <c:v>5.94E-3</c:v>
                </c:pt>
                <c:pt idx="1248">
                  <c:v>5.9100000000000003E-3</c:v>
                </c:pt>
                <c:pt idx="1249">
                  <c:v>5.8999999999999999E-3</c:v>
                </c:pt>
                <c:pt idx="1250">
                  <c:v>5.8399999999999997E-3</c:v>
                </c:pt>
                <c:pt idx="1251">
                  <c:v>5.7299999999999999E-3</c:v>
                </c:pt>
                <c:pt idx="1252">
                  <c:v>5.5500000000000002E-3</c:v>
                </c:pt>
                <c:pt idx="1253">
                  <c:v>5.3299999999999997E-3</c:v>
                </c:pt>
                <c:pt idx="1254">
                  <c:v>5.2300000000000003E-3</c:v>
                </c:pt>
                <c:pt idx="1255">
                  <c:v>5.1700000000000001E-3</c:v>
                </c:pt>
                <c:pt idx="1256">
                  <c:v>5.11E-3</c:v>
                </c:pt>
                <c:pt idx="1257">
                  <c:v>4.9899999999999996E-3</c:v>
                </c:pt>
                <c:pt idx="1258">
                  <c:v>4.8799999999999998E-3</c:v>
                </c:pt>
                <c:pt idx="1259">
                  <c:v>4.7699999999999999E-3</c:v>
                </c:pt>
                <c:pt idx="1260">
                  <c:v>4.6600000000000001E-3</c:v>
                </c:pt>
                <c:pt idx="1261">
                  <c:v>4.5700000000000003E-3</c:v>
                </c:pt>
                <c:pt idx="1262">
                  <c:v>4.5399999999999998E-3</c:v>
                </c:pt>
                <c:pt idx="1263">
                  <c:v>4.47E-3</c:v>
                </c:pt>
                <c:pt idx="1264">
                  <c:v>4.4099999999999999E-3</c:v>
                </c:pt>
                <c:pt idx="1265">
                  <c:v>4.4000000000000003E-3</c:v>
                </c:pt>
                <c:pt idx="1266">
                  <c:v>4.3699999999999998E-3</c:v>
                </c:pt>
                <c:pt idx="1267">
                  <c:v>4.3499999999999997E-3</c:v>
                </c:pt>
                <c:pt idx="1268">
                  <c:v>4.3299999999999996E-3</c:v>
                </c:pt>
                <c:pt idx="1269">
                  <c:v>4.3099999999999996E-3</c:v>
                </c:pt>
                <c:pt idx="1270">
                  <c:v>4.2900000000000004E-3</c:v>
                </c:pt>
                <c:pt idx="1271">
                  <c:v>4.2900000000000004E-3</c:v>
                </c:pt>
                <c:pt idx="1272">
                  <c:v>4.2700000000000004E-3</c:v>
                </c:pt>
                <c:pt idx="1273">
                  <c:v>4.2599999999999999E-3</c:v>
                </c:pt>
                <c:pt idx="1274">
                  <c:v>4.2599999999999999E-3</c:v>
                </c:pt>
                <c:pt idx="1275">
                  <c:v>4.2399999999999998E-3</c:v>
                </c:pt>
                <c:pt idx="1276">
                  <c:v>4.2399999999999998E-3</c:v>
                </c:pt>
                <c:pt idx="1277">
                  <c:v>4.2399999999999998E-3</c:v>
                </c:pt>
                <c:pt idx="1278">
                  <c:v>4.2300000000000003E-3</c:v>
                </c:pt>
                <c:pt idx="1279">
                  <c:v>4.2199999999999998E-3</c:v>
                </c:pt>
                <c:pt idx="1280">
                  <c:v>4.2300000000000003E-3</c:v>
                </c:pt>
                <c:pt idx="1281">
                  <c:v>4.2199999999999998E-3</c:v>
                </c:pt>
                <c:pt idx="1282">
                  <c:v>4.2199999999999998E-3</c:v>
                </c:pt>
                <c:pt idx="1283">
                  <c:v>4.2199999999999998E-3</c:v>
                </c:pt>
                <c:pt idx="1284">
                  <c:v>4.2199999999999998E-3</c:v>
                </c:pt>
                <c:pt idx="1285">
                  <c:v>4.2199999999999998E-3</c:v>
                </c:pt>
                <c:pt idx="1286">
                  <c:v>4.2199999999999998E-3</c:v>
                </c:pt>
                <c:pt idx="1287">
                  <c:v>4.2300000000000003E-3</c:v>
                </c:pt>
                <c:pt idx="1288">
                  <c:v>4.2300000000000003E-3</c:v>
                </c:pt>
                <c:pt idx="1289">
                  <c:v>4.2300000000000003E-3</c:v>
                </c:pt>
                <c:pt idx="1290">
                  <c:v>4.2399999999999998E-3</c:v>
                </c:pt>
                <c:pt idx="1291">
                  <c:v>4.2500000000000003E-3</c:v>
                </c:pt>
                <c:pt idx="1292">
                  <c:v>4.2500000000000003E-3</c:v>
                </c:pt>
                <c:pt idx="1293">
                  <c:v>4.2599999999999999E-3</c:v>
                </c:pt>
                <c:pt idx="1294">
                  <c:v>4.2700000000000004E-3</c:v>
                </c:pt>
                <c:pt idx="1295">
                  <c:v>4.2700000000000004E-3</c:v>
                </c:pt>
                <c:pt idx="1296">
                  <c:v>4.28E-3</c:v>
                </c:pt>
                <c:pt idx="1297">
                  <c:v>4.2900000000000004E-3</c:v>
                </c:pt>
                <c:pt idx="1298">
                  <c:v>4.3E-3</c:v>
                </c:pt>
                <c:pt idx="1299">
                  <c:v>4.3099999999999996E-3</c:v>
                </c:pt>
                <c:pt idx="1300">
                  <c:v>4.3099999999999996E-3</c:v>
                </c:pt>
                <c:pt idx="1301">
                  <c:v>4.3299999999999996E-3</c:v>
                </c:pt>
                <c:pt idx="1302">
                  <c:v>4.3400000000000001E-3</c:v>
                </c:pt>
                <c:pt idx="1303">
                  <c:v>4.3400000000000001E-3</c:v>
                </c:pt>
                <c:pt idx="1304">
                  <c:v>4.3499999999999997E-3</c:v>
                </c:pt>
                <c:pt idx="1305">
                  <c:v>4.3499999999999997E-3</c:v>
                </c:pt>
                <c:pt idx="1306">
                  <c:v>4.3600000000000002E-3</c:v>
                </c:pt>
                <c:pt idx="1307">
                  <c:v>4.3699999999999998E-3</c:v>
                </c:pt>
                <c:pt idx="1308">
                  <c:v>4.3899999999999998E-3</c:v>
                </c:pt>
                <c:pt idx="1309">
                  <c:v>4.4000000000000003E-3</c:v>
                </c:pt>
                <c:pt idx="1310">
                  <c:v>4.4200000000000003E-3</c:v>
                </c:pt>
                <c:pt idx="1311">
                  <c:v>4.4299999999999999E-3</c:v>
                </c:pt>
                <c:pt idx="1312">
                  <c:v>4.45E-3</c:v>
                </c:pt>
                <c:pt idx="1313">
                  <c:v>4.4600000000000004E-3</c:v>
                </c:pt>
                <c:pt idx="1314">
                  <c:v>4.47E-3</c:v>
                </c:pt>
                <c:pt idx="1315">
                  <c:v>4.4900000000000001E-3</c:v>
                </c:pt>
                <c:pt idx="1316">
                  <c:v>4.5100000000000001E-3</c:v>
                </c:pt>
                <c:pt idx="1317">
                  <c:v>4.5199999999999997E-3</c:v>
                </c:pt>
                <c:pt idx="1318">
                  <c:v>4.5399999999999998E-3</c:v>
                </c:pt>
                <c:pt idx="1319">
                  <c:v>4.5599999999999998E-3</c:v>
                </c:pt>
                <c:pt idx="1320">
                  <c:v>4.5700000000000003E-3</c:v>
                </c:pt>
                <c:pt idx="1321">
                  <c:v>4.5799999999999999E-3</c:v>
                </c:pt>
                <c:pt idx="1322">
                  <c:v>4.5999999999999999E-3</c:v>
                </c:pt>
                <c:pt idx="1323">
                  <c:v>4.62E-3</c:v>
                </c:pt>
                <c:pt idx="1324">
                  <c:v>4.6299999999999996E-3</c:v>
                </c:pt>
                <c:pt idx="1325">
                  <c:v>4.6499999999999996E-3</c:v>
                </c:pt>
                <c:pt idx="1326">
                  <c:v>4.6699999999999997E-3</c:v>
                </c:pt>
                <c:pt idx="1327">
                  <c:v>4.6899999999999997E-3</c:v>
                </c:pt>
                <c:pt idx="1328">
                  <c:v>4.7000000000000002E-3</c:v>
                </c:pt>
                <c:pt idx="1329">
                  <c:v>4.7299999999999998E-3</c:v>
                </c:pt>
                <c:pt idx="1330">
                  <c:v>4.7400000000000003E-3</c:v>
                </c:pt>
                <c:pt idx="1331">
                  <c:v>4.7600000000000003E-3</c:v>
                </c:pt>
                <c:pt idx="1332">
                  <c:v>4.79E-3</c:v>
                </c:pt>
                <c:pt idx="1333">
                  <c:v>4.7999999999999996E-3</c:v>
                </c:pt>
                <c:pt idx="1334">
                  <c:v>4.8199999999999996E-3</c:v>
                </c:pt>
                <c:pt idx="1335">
                  <c:v>4.8300000000000001E-3</c:v>
                </c:pt>
                <c:pt idx="1336">
                  <c:v>4.8500000000000001E-3</c:v>
                </c:pt>
                <c:pt idx="1337">
                  <c:v>4.8799999999999998E-3</c:v>
                </c:pt>
                <c:pt idx="1338">
                  <c:v>4.8900000000000002E-3</c:v>
                </c:pt>
                <c:pt idx="1339">
                  <c:v>4.9100000000000003E-3</c:v>
                </c:pt>
                <c:pt idx="1340">
                  <c:v>4.9399999999999999E-3</c:v>
                </c:pt>
                <c:pt idx="1341">
                  <c:v>4.9500000000000004E-3</c:v>
                </c:pt>
                <c:pt idx="1342">
                  <c:v>4.9699999999999996E-3</c:v>
                </c:pt>
                <c:pt idx="1343">
                  <c:v>5.0000000000000001E-3</c:v>
                </c:pt>
                <c:pt idx="1344">
                  <c:v>5.0200000000000002E-3</c:v>
                </c:pt>
                <c:pt idx="1345">
                  <c:v>5.0400000000000002E-3</c:v>
                </c:pt>
                <c:pt idx="1346">
                  <c:v>5.0699999999999999E-3</c:v>
                </c:pt>
                <c:pt idx="1347">
                  <c:v>5.0899999999999999E-3</c:v>
                </c:pt>
                <c:pt idx="1348">
                  <c:v>5.11E-3</c:v>
                </c:pt>
                <c:pt idx="1349">
                  <c:v>5.13E-3</c:v>
                </c:pt>
                <c:pt idx="1350">
                  <c:v>5.1500000000000001E-3</c:v>
                </c:pt>
                <c:pt idx="1351">
                  <c:v>5.1799999999999997E-3</c:v>
                </c:pt>
                <c:pt idx="1352">
                  <c:v>5.1900000000000002E-3</c:v>
                </c:pt>
                <c:pt idx="1353">
                  <c:v>5.2199999999999998E-3</c:v>
                </c:pt>
                <c:pt idx="1354">
                  <c:v>5.2500000000000003E-3</c:v>
                </c:pt>
                <c:pt idx="1355">
                  <c:v>5.2599999999999999E-3</c:v>
                </c:pt>
                <c:pt idx="1356">
                  <c:v>5.2900000000000004E-3</c:v>
                </c:pt>
                <c:pt idx="1357">
                  <c:v>5.3200000000000001E-3</c:v>
                </c:pt>
                <c:pt idx="1358">
                  <c:v>5.3400000000000001E-3</c:v>
                </c:pt>
                <c:pt idx="1359">
                  <c:v>5.3600000000000002E-3</c:v>
                </c:pt>
                <c:pt idx="1360">
                  <c:v>5.4000000000000003E-3</c:v>
                </c:pt>
                <c:pt idx="1361">
                  <c:v>5.4200000000000003E-3</c:v>
                </c:pt>
                <c:pt idx="1362">
                  <c:v>5.45E-3</c:v>
                </c:pt>
                <c:pt idx="1363">
                  <c:v>5.4599999999999996E-3</c:v>
                </c:pt>
                <c:pt idx="1364">
                  <c:v>5.4900000000000001E-3</c:v>
                </c:pt>
                <c:pt idx="1365">
                  <c:v>5.5199999999999997E-3</c:v>
                </c:pt>
                <c:pt idx="1366">
                  <c:v>5.5300000000000002E-3</c:v>
                </c:pt>
                <c:pt idx="1367">
                  <c:v>5.5500000000000002E-3</c:v>
                </c:pt>
                <c:pt idx="1368">
                  <c:v>5.5799999999999999E-3</c:v>
                </c:pt>
                <c:pt idx="1369">
                  <c:v>5.5900000000000004E-3</c:v>
                </c:pt>
                <c:pt idx="1370">
                  <c:v>5.5900000000000004E-3</c:v>
                </c:pt>
                <c:pt idx="1371">
                  <c:v>5.5999999999999999E-3</c:v>
                </c:pt>
                <c:pt idx="1372">
                  <c:v>5.5999999999999999E-3</c:v>
                </c:pt>
                <c:pt idx="1373">
                  <c:v>5.5700000000000003E-3</c:v>
                </c:pt>
                <c:pt idx="1374">
                  <c:v>5.5199999999999997E-3</c:v>
                </c:pt>
                <c:pt idx="1375">
                  <c:v>5.4900000000000001E-3</c:v>
                </c:pt>
                <c:pt idx="1376">
                  <c:v>5.4000000000000003E-3</c:v>
                </c:pt>
                <c:pt idx="1377">
                  <c:v>5.2700000000000004E-3</c:v>
                </c:pt>
                <c:pt idx="1378">
                  <c:v>5.2199999999999998E-3</c:v>
                </c:pt>
                <c:pt idx="1379">
                  <c:v>5.0899999999999999E-3</c:v>
                </c:pt>
                <c:pt idx="1380">
                  <c:v>4.9399999999999999E-3</c:v>
                </c:pt>
                <c:pt idx="1381">
                  <c:v>4.7999999999999996E-3</c:v>
                </c:pt>
                <c:pt idx="1382">
                  <c:v>4.7499999999999999E-3</c:v>
                </c:pt>
                <c:pt idx="1383">
                  <c:v>4.6299999999999996E-3</c:v>
                </c:pt>
                <c:pt idx="1384">
                  <c:v>4.5100000000000001E-3</c:v>
                </c:pt>
                <c:pt idx="1385">
                  <c:v>4.4799999999999996E-3</c:v>
                </c:pt>
                <c:pt idx="1386">
                  <c:v>4.4299999999999999E-3</c:v>
                </c:pt>
                <c:pt idx="1387">
                  <c:v>4.3800000000000002E-3</c:v>
                </c:pt>
                <c:pt idx="1388">
                  <c:v>4.3299999999999996E-3</c:v>
                </c:pt>
                <c:pt idx="1389">
                  <c:v>4.2700000000000004E-3</c:v>
                </c:pt>
                <c:pt idx="1390">
                  <c:v>4.2199999999999998E-3</c:v>
                </c:pt>
                <c:pt idx="1391">
                  <c:v>4.1700000000000001E-3</c:v>
                </c:pt>
                <c:pt idx="1392">
                  <c:v>4.15E-3</c:v>
                </c:pt>
                <c:pt idx="1393">
                  <c:v>4.1099999999999999E-3</c:v>
                </c:pt>
                <c:pt idx="1394">
                  <c:v>4.0800000000000003E-3</c:v>
                </c:pt>
                <c:pt idx="1395">
                  <c:v>4.0699999999999998E-3</c:v>
                </c:pt>
                <c:pt idx="1396">
                  <c:v>4.0400000000000002E-3</c:v>
                </c:pt>
                <c:pt idx="1397">
                  <c:v>4.0099999999999997E-3</c:v>
                </c:pt>
                <c:pt idx="1398">
                  <c:v>4.0099999999999997E-3</c:v>
                </c:pt>
                <c:pt idx="1399">
                  <c:v>3.98E-3</c:v>
                </c:pt>
                <c:pt idx="1400">
                  <c:v>3.96E-3</c:v>
                </c:pt>
                <c:pt idx="1401">
                  <c:v>3.96E-3</c:v>
                </c:pt>
                <c:pt idx="1402">
                  <c:v>3.9399999999999999E-3</c:v>
                </c:pt>
                <c:pt idx="1403">
                  <c:v>3.9399999999999999E-3</c:v>
                </c:pt>
                <c:pt idx="1404">
                  <c:v>3.9199999999999999E-3</c:v>
                </c:pt>
                <c:pt idx="1405">
                  <c:v>3.9100000000000003E-3</c:v>
                </c:pt>
                <c:pt idx="1406">
                  <c:v>3.9100000000000003E-3</c:v>
                </c:pt>
                <c:pt idx="1407">
                  <c:v>3.8999999999999998E-3</c:v>
                </c:pt>
                <c:pt idx="1408">
                  <c:v>3.8899999999999998E-3</c:v>
                </c:pt>
                <c:pt idx="1409">
                  <c:v>3.8899999999999998E-3</c:v>
                </c:pt>
                <c:pt idx="1410">
                  <c:v>3.8800000000000002E-3</c:v>
                </c:pt>
                <c:pt idx="1411">
                  <c:v>3.8700000000000002E-3</c:v>
                </c:pt>
                <c:pt idx="1412">
                  <c:v>3.8700000000000002E-3</c:v>
                </c:pt>
                <c:pt idx="1413">
                  <c:v>3.8700000000000002E-3</c:v>
                </c:pt>
                <c:pt idx="1414">
                  <c:v>3.8600000000000001E-3</c:v>
                </c:pt>
                <c:pt idx="1415">
                  <c:v>3.8600000000000001E-3</c:v>
                </c:pt>
                <c:pt idx="1416">
                  <c:v>3.8600000000000001E-3</c:v>
                </c:pt>
                <c:pt idx="1417">
                  <c:v>3.8600000000000001E-3</c:v>
                </c:pt>
                <c:pt idx="1418">
                  <c:v>3.8600000000000001E-3</c:v>
                </c:pt>
                <c:pt idx="1419">
                  <c:v>3.8600000000000001E-3</c:v>
                </c:pt>
                <c:pt idx="1420">
                  <c:v>3.8600000000000001E-3</c:v>
                </c:pt>
                <c:pt idx="1421">
                  <c:v>3.8600000000000001E-3</c:v>
                </c:pt>
                <c:pt idx="1422">
                  <c:v>3.8600000000000001E-3</c:v>
                </c:pt>
                <c:pt idx="1423">
                  <c:v>3.8600000000000001E-3</c:v>
                </c:pt>
                <c:pt idx="1424">
                  <c:v>3.8700000000000002E-3</c:v>
                </c:pt>
                <c:pt idx="1425">
                  <c:v>3.8700000000000002E-3</c:v>
                </c:pt>
                <c:pt idx="1426">
                  <c:v>3.8700000000000002E-3</c:v>
                </c:pt>
                <c:pt idx="1427">
                  <c:v>3.8700000000000002E-3</c:v>
                </c:pt>
                <c:pt idx="1428">
                  <c:v>3.8800000000000002E-3</c:v>
                </c:pt>
                <c:pt idx="1429">
                  <c:v>3.8800000000000002E-3</c:v>
                </c:pt>
                <c:pt idx="1430">
                  <c:v>3.8899999999999998E-3</c:v>
                </c:pt>
                <c:pt idx="1431">
                  <c:v>3.8899999999999998E-3</c:v>
                </c:pt>
                <c:pt idx="1432">
                  <c:v>3.8899999999999998E-3</c:v>
                </c:pt>
                <c:pt idx="1433">
                  <c:v>3.8999999999999998E-3</c:v>
                </c:pt>
                <c:pt idx="1434">
                  <c:v>3.9100000000000003E-3</c:v>
                </c:pt>
                <c:pt idx="1435">
                  <c:v>3.9100000000000003E-3</c:v>
                </c:pt>
                <c:pt idx="1436">
                  <c:v>3.9199999999999999E-3</c:v>
                </c:pt>
                <c:pt idx="1437">
                  <c:v>3.9199999999999999E-3</c:v>
                </c:pt>
                <c:pt idx="1438">
                  <c:v>3.9300000000000003E-3</c:v>
                </c:pt>
                <c:pt idx="1439">
                  <c:v>3.9399999999999999E-3</c:v>
                </c:pt>
                <c:pt idx="1440">
                  <c:v>3.9500000000000004E-3</c:v>
                </c:pt>
                <c:pt idx="1441">
                  <c:v>3.96E-3</c:v>
                </c:pt>
                <c:pt idx="1442">
                  <c:v>3.96E-3</c:v>
                </c:pt>
                <c:pt idx="1443">
                  <c:v>3.96E-3</c:v>
                </c:pt>
                <c:pt idx="1444">
                  <c:v>3.9699999999999996E-3</c:v>
                </c:pt>
                <c:pt idx="1445">
                  <c:v>3.98E-3</c:v>
                </c:pt>
                <c:pt idx="1446">
                  <c:v>3.9899999999999996E-3</c:v>
                </c:pt>
                <c:pt idx="1447">
                  <c:v>4.0000000000000001E-3</c:v>
                </c:pt>
                <c:pt idx="1448">
                  <c:v>4.0099999999999997E-3</c:v>
                </c:pt>
                <c:pt idx="1449">
                  <c:v>4.0200000000000001E-3</c:v>
                </c:pt>
                <c:pt idx="1450">
                  <c:v>4.0299999999999997E-3</c:v>
                </c:pt>
                <c:pt idx="1451">
                  <c:v>4.0400000000000002E-3</c:v>
                </c:pt>
                <c:pt idx="1452">
                  <c:v>4.0499999999999998E-3</c:v>
                </c:pt>
                <c:pt idx="1453">
                  <c:v>4.0699999999999998E-3</c:v>
                </c:pt>
                <c:pt idx="1454">
                  <c:v>4.0800000000000003E-3</c:v>
                </c:pt>
                <c:pt idx="1455">
                  <c:v>4.0899999999999999E-3</c:v>
                </c:pt>
                <c:pt idx="1456">
                  <c:v>4.1000000000000003E-3</c:v>
                </c:pt>
                <c:pt idx="1457">
                  <c:v>4.1099999999999999E-3</c:v>
                </c:pt>
                <c:pt idx="1458">
                  <c:v>4.13E-3</c:v>
                </c:pt>
                <c:pt idx="1459">
                  <c:v>4.1399999999999996E-3</c:v>
                </c:pt>
                <c:pt idx="1460">
                  <c:v>4.15E-3</c:v>
                </c:pt>
                <c:pt idx="1461">
                  <c:v>4.1599999999999996E-3</c:v>
                </c:pt>
                <c:pt idx="1462">
                  <c:v>4.1799999999999997E-3</c:v>
                </c:pt>
                <c:pt idx="1463">
                  <c:v>4.1900000000000001E-3</c:v>
                </c:pt>
                <c:pt idx="1464">
                  <c:v>4.2100000000000002E-3</c:v>
                </c:pt>
                <c:pt idx="1465">
                  <c:v>4.2199999999999998E-3</c:v>
                </c:pt>
                <c:pt idx="1466">
                  <c:v>4.2399999999999998E-3</c:v>
                </c:pt>
                <c:pt idx="1467">
                  <c:v>4.2599999999999999E-3</c:v>
                </c:pt>
                <c:pt idx="1468">
                  <c:v>4.2700000000000004E-3</c:v>
                </c:pt>
                <c:pt idx="1469">
                  <c:v>4.28E-3</c:v>
                </c:pt>
                <c:pt idx="1470">
                  <c:v>4.3099999999999996E-3</c:v>
                </c:pt>
                <c:pt idx="1471">
                  <c:v>4.3200000000000001E-3</c:v>
                </c:pt>
                <c:pt idx="1472">
                  <c:v>4.3299999999999996E-3</c:v>
                </c:pt>
                <c:pt idx="1473">
                  <c:v>4.3600000000000002E-3</c:v>
                </c:pt>
                <c:pt idx="1474">
                  <c:v>4.3699999999999998E-3</c:v>
                </c:pt>
                <c:pt idx="1475">
                  <c:v>4.3899999999999998E-3</c:v>
                </c:pt>
                <c:pt idx="1476">
                  <c:v>4.4000000000000003E-3</c:v>
                </c:pt>
                <c:pt idx="1477">
                  <c:v>4.4200000000000003E-3</c:v>
                </c:pt>
                <c:pt idx="1478">
                  <c:v>4.4400000000000004E-3</c:v>
                </c:pt>
                <c:pt idx="1479">
                  <c:v>4.4600000000000004E-3</c:v>
                </c:pt>
                <c:pt idx="1480">
                  <c:v>4.47E-3</c:v>
                </c:pt>
                <c:pt idx="1481">
                  <c:v>4.4999999999999997E-3</c:v>
                </c:pt>
                <c:pt idx="1482">
                  <c:v>4.5100000000000001E-3</c:v>
                </c:pt>
                <c:pt idx="1483">
                  <c:v>4.5399999999999998E-3</c:v>
                </c:pt>
                <c:pt idx="1484">
                  <c:v>4.5700000000000003E-3</c:v>
                </c:pt>
                <c:pt idx="1485">
                  <c:v>4.5799999999999999E-3</c:v>
                </c:pt>
                <c:pt idx="1486">
                  <c:v>4.6100000000000004E-3</c:v>
                </c:pt>
                <c:pt idx="1487">
                  <c:v>4.64E-3</c:v>
                </c:pt>
                <c:pt idx="1488">
                  <c:v>4.6600000000000001E-3</c:v>
                </c:pt>
                <c:pt idx="1489">
                  <c:v>4.6899999999999997E-3</c:v>
                </c:pt>
                <c:pt idx="1490">
                  <c:v>4.7099999999999998E-3</c:v>
                </c:pt>
                <c:pt idx="1491">
                  <c:v>4.7299999999999998E-3</c:v>
                </c:pt>
                <c:pt idx="1492">
                  <c:v>4.7699999999999999E-3</c:v>
                </c:pt>
                <c:pt idx="1493">
                  <c:v>4.79E-3</c:v>
                </c:pt>
                <c:pt idx="1494">
                  <c:v>4.8199999999999996E-3</c:v>
                </c:pt>
                <c:pt idx="1495">
                  <c:v>4.8500000000000001E-3</c:v>
                </c:pt>
                <c:pt idx="1496">
                  <c:v>4.8700000000000002E-3</c:v>
                </c:pt>
                <c:pt idx="1497">
                  <c:v>4.8999999999999998E-3</c:v>
                </c:pt>
                <c:pt idx="1498">
                  <c:v>4.9500000000000004E-3</c:v>
                </c:pt>
                <c:pt idx="1499">
                  <c:v>4.96E-3</c:v>
                </c:pt>
                <c:pt idx="1500">
                  <c:v>5.0000000000000001E-3</c:v>
                </c:pt>
                <c:pt idx="1501">
                  <c:v>5.0400000000000002E-3</c:v>
                </c:pt>
                <c:pt idx="1502">
                  <c:v>5.0600000000000003E-3</c:v>
                </c:pt>
                <c:pt idx="1503">
                  <c:v>5.0800000000000003E-3</c:v>
                </c:pt>
                <c:pt idx="1504">
                  <c:v>5.1000000000000004E-3</c:v>
                </c:pt>
                <c:pt idx="1505">
                  <c:v>5.1200000000000004E-3</c:v>
                </c:pt>
                <c:pt idx="1506">
                  <c:v>5.1500000000000001E-3</c:v>
                </c:pt>
                <c:pt idx="1507">
                  <c:v>5.1900000000000002E-3</c:v>
                </c:pt>
                <c:pt idx="1508">
                  <c:v>5.2300000000000003E-3</c:v>
                </c:pt>
                <c:pt idx="1509">
                  <c:v>5.2500000000000003E-3</c:v>
                </c:pt>
                <c:pt idx="1510">
                  <c:v>5.28E-3</c:v>
                </c:pt>
                <c:pt idx="1511">
                  <c:v>5.3200000000000001E-3</c:v>
                </c:pt>
                <c:pt idx="1512">
                  <c:v>5.3400000000000001E-3</c:v>
                </c:pt>
                <c:pt idx="1513">
                  <c:v>5.3800000000000002E-3</c:v>
                </c:pt>
                <c:pt idx="1514">
                  <c:v>5.4200000000000003E-3</c:v>
                </c:pt>
                <c:pt idx="1515">
                  <c:v>5.4400000000000004E-3</c:v>
                </c:pt>
                <c:pt idx="1516">
                  <c:v>5.4799999999999996E-3</c:v>
                </c:pt>
                <c:pt idx="1517">
                  <c:v>5.5199999999999997E-3</c:v>
                </c:pt>
                <c:pt idx="1518">
                  <c:v>5.5399999999999998E-3</c:v>
                </c:pt>
                <c:pt idx="1519">
                  <c:v>5.5799999999999999E-3</c:v>
                </c:pt>
                <c:pt idx="1520">
                  <c:v>5.6299999999999996E-3</c:v>
                </c:pt>
                <c:pt idx="1521">
                  <c:v>5.6499999999999996E-3</c:v>
                </c:pt>
                <c:pt idx="1522">
                  <c:v>5.6800000000000002E-3</c:v>
                </c:pt>
                <c:pt idx="1523">
                  <c:v>5.7299999999999999E-3</c:v>
                </c:pt>
                <c:pt idx="1524">
                  <c:v>5.7499999999999999E-3</c:v>
                </c:pt>
                <c:pt idx="1525">
                  <c:v>5.7800000000000004E-3</c:v>
                </c:pt>
                <c:pt idx="1526">
                  <c:v>5.8199999999999997E-3</c:v>
                </c:pt>
                <c:pt idx="1527">
                  <c:v>5.8300000000000001E-3</c:v>
                </c:pt>
                <c:pt idx="1528">
                  <c:v>5.8500000000000002E-3</c:v>
                </c:pt>
                <c:pt idx="1529">
                  <c:v>5.8599999999999998E-3</c:v>
                </c:pt>
                <c:pt idx="1530">
                  <c:v>5.8700000000000002E-3</c:v>
                </c:pt>
                <c:pt idx="1531">
                  <c:v>5.8700000000000002E-3</c:v>
                </c:pt>
                <c:pt idx="1532">
                  <c:v>5.8700000000000002E-3</c:v>
                </c:pt>
                <c:pt idx="1533">
                  <c:v>5.8399999999999997E-3</c:v>
                </c:pt>
                <c:pt idx="1534">
                  <c:v>5.7800000000000004E-3</c:v>
                </c:pt>
                <c:pt idx="1535">
                  <c:v>5.6800000000000002E-3</c:v>
                </c:pt>
                <c:pt idx="1536">
                  <c:v>5.6299999999999996E-3</c:v>
                </c:pt>
                <c:pt idx="1537">
                  <c:v>5.5799999999999999E-3</c:v>
                </c:pt>
                <c:pt idx="1538">
                  <c:v>5.5199999999999997E-3</c:v>
                </c:pt>
                <c:pt idx="1539">
                  <c:v>5.4900000000000001E-3</c:v>
                </c:pt>
                <c:pt idx="1540">
                  <c:v>5.4299999999999999E-3</c:v>
                </c:pt>
                <c:pt idx="1541">
                  <c:v>5.3299999999999997E-3</c:v>
                </c:pt>
                <c:pt idx="1542">
                  <c:v>5.2100000000000002E-3</c:v>
                </c:pt>
                <c:pt idx="1543">
                  <c:v>5.1399999999999996E-3</c:v>
                </c:pt>
                <c:pt idx="1544">
                  <c:v>5.3E-3</c:v>
                </c:pt>
                <c:pt idx="1545">
                  <c:v>5.96E-3</c:v>
                </c:pt>
                <c:pt idx="1546">
                  <c:v>6.1399999999999996E-3</c:v>
                </c:pt>
                <c:pt idx="1547">
                  <c:v>6.3099999999999996E-3</c:v>
                </c:pt>
                <c:pt idx="1548">
                  <c:v>6.3099999999999996E-3</c:v>
                </c:pt>
                <c:pt idx="1549">
                  <c:v>6.1900000000000002E-3</c:v>
                </c:pt>
                <c:pt idx="1550">
                  <c:v>6.1799999999999997E-3</c:v>
                </c:pt>
                <c:pt idx="1551">
                  <c:v>6.1399999999999996E-3</c:v>
                </c:pt>
                <c:pt idx="1552">
                  <c:v>6.0400000000000002E-3</c:v>
                </c:pt>
                <c:pt idx="1553">
                  <c:v>5.8700000000000002E-3</c:v>
                </c:pt>
                <c:pt idx="1554">
                  <c:v>5.79E-3</c:v>
                </c:pt>
                <c:pt idx="1555">
                  <c:v>5.9800000000000001E-3</c:v>
                </c:pt>
                <c:pt idx="1556">
                  <c:v>6.5500000000000003E-3</c:v>
                </c:pt>
                <c:pt idx="1557">
                  <c:v>6.5399999999999998E-3</c:v>
                </c:pt>
                <c:pt idx="1558">
                  <c:v>6.45E-3</c:v>
                </c:pt>
                <c:pt idx="1559">
                  <c:v>6.4099999999999999E-3</c:v>
                </c:pt>
                <c:pt idx="1560">
                  <c:v>6.3899999999999998E-3</c:v>
                </c:pt>
                <c:pt idx="1561">
                  <c:v>6.3299999999999997E-3</c:v>
                </c:pt>
                <c:pt idx="1562">
                  <c:v>6.1999999999999998E-3</c:v>
                </c:pt>
                <c:pt idx="1563">
                  <c:v>6.0400000000000002E-3</c:v>
                </c:pt>
                <c:pt idx="1564">
                  <c:v>6.0000000000000001E-3</c:v>
                </c:pt>
                <c:pt idx="1565">
                  <c:v>6.2399999999999999E-3</c:v>
                </c:pt>
                <c:pt idx="1566">
                  <c:v>6.4099999999999999E-3</c:v>
                </c:pt>
                <c:pt idx="1567">
                  <c:v>6.4599999999999996E-3</c:v>
                </c:pt>
                <c:pt idx="1568">
                  <c:v>6.5100000000000002E-3</c:v>
                </c:pt>
                <c:pt idx="1569">
                  <c:v>6.5599999999999999E-3</c:v>
                </c:pt>
                <c:pt idx="1570">
                  <c:v>6.77E-3</c:v>
                </c:pt>
                <c:pt idx="1571">
                  <c:v>6.6600000000000001E-3</c:v>
                </c:pt>
                <c:pt idx="1572">
                  <c:v>6.6600000000000001E-3</c:v>
                </c:pt>
                <c:pt idx="1573">
                  <c:v>6.6100000000000004E-3</c:v>
                </c:pt>
                <c:pt idx="1574">
                  <c:v>6.5900000000000004E-3</c:v>
                </c:pt>
                <c:pt idx="1575">
                  <c:v>6.5599999999999999E-3</c:v>
                </c:pt>
                <c:pt idx="1576">
                  <c:v>6.5500000000000003E-3</c:v>
                </c:pt>
                <c:pt idx="1577">
                  <c:v>6.5199999999999998E-3</c:v>
                </c:pt>
                <c:pt idx="1578">
                  <c:v>6.45E-3</c:v>
                </c:pt>
                <c:pt idx="1579">
                  <c:v>6.3099999999999996E-3</c:v>
                </c:pt>
                <c:pt idx="1580">
                  <c:v>6.2100000000000002E-3</c:v>
                </c:pt>
                <c:pt idx="1581">
                  <c:v>6.28E-3</c:v>
                </c:pt>
                <c:pt idx="1582">
                  <c:v>6.5399999999999998E-3</c:v>
                </c:pt>
                <c:pt idx="1583">
                  <c:v>6.8999999999999999E-3</c:v>
                </c:pt>
                <c:pt idx="1584">
                  <c:v>6.9100000000000003E-3</c:v>
                </c:pt>
                <c:pt idx="1585">
                  <c:v>6.7400000000000003E-3</c:v>
                </c:pt>
                <c:pt idx="1586">
                  <c:v>6.6E-3</c:v>
                </c:pt>
                <c:pt idx="1587">
                  <c:v>6.4999999999999997E-3</c:v>
                </c:pt>
                <c:pt idx="1588">
                  <c:v>6.4200000000000004E-3</c:v>
                </c:pt>
                <c:pt idx="1589">
                  <c:v>6.3699999999999998E-3</c:v>
                </c:pt>
                <c:pt idx="1590">
                  <c:v>6.3499999999999997E-3</c:v>
                </c:pt>
                <c:pt idx="1591">
                  <c:v>6.3099999999999996E-3</c:v>
                </c:pt>
                <c:pt idx="1592">
                  <c:v>6.3E-3</c:v>
                </c:pt>
                <c:pt idx="1593">
                  <c:v>6.2700000000000004E-3</c:v>
                </c:pt>
                <c:pt idx="1594">
                  <c:v>6.1900000000000002E-3</c:v>
                </c:pt>
                <c:pt idx="1595">
                  <c:v>6.0400000000000002E-3</c:v>
                </c:pt>
                <c:pt idx="1596">
                  <c:v>5.9199999999999999E-3</c:v>
                </c:pt>
                <c:pt idx="1597">
                  <c:v>5.9100000000000003E-3</c:v>
                </c:pt>
                <c:pt idx="1598">
                  <c:v>5.94E-3</c:v>
                </c:pt>
                <c:pt idx="1599">
                  <c:v>5.9699999999999996E-3</c:v>
                </c:pt>
                <c:pt idx="1600">
                  <c:v>5.9699999999999996E-3</c:v>
                </c:pt>
                <c:pt idx="1601">
                  <c:v>5.8799999999999998E-3</c:v>
                </c:pt>
                <c:pt idx="1602">
                  <c:v>5.8500000000000002E-3</c:v>
                </c:pt>
                <c:pt idx="1603">
                  <c:v>5.9699999999999996E-3</c:v>
                </c:pt>
                <c:pt idx="1604">
                  <c:v>5.9800000000000001E-3</c:v>
                </c:pt>
                <c:pt idx="1605">
                  <c:v>5.9699999999999996E-3</c:v>
                </c:pt>
                <c:pt idx="1606">
                  <c:v>5.9300000000000004E-3</c:v>
                </c:pt>
                <c:pt idx="1607">
                  <c:v>5.9199999999999999E-3</c:v>
                </c:pt>
                <c:pt idx="1608">
                  <c:v>5.8599999999999998E-3</c:v>
                </c:pt>
                <c:pt idx="1609">
                  <c:v>5.7099999999999998E-3</c:v>
                </c:pt>
                <c:pt idx="1610">
                  <c:v>5.6699999999999997E-3</c:v>
                </c:pt>
                <c:pt idx="1611">
                  <c:v>5.5799999999999999E-3</c:v>
                </c:pt>
                <c:pt idx="1612">
                  <c:v>5.5100000000000001E-3</c:v>
                </c:pt>
                <c:pt idx="1613">
                  <c:v>5.5300000000000002E-3</c:v>
                </c:pt>
                <c:pt idx="1614">
                  <c:v>5.5999999999999999E-3</c:v>
                </c:pt>
                <c:pt idx="1615">
                  <c:v>5.5399999999999998E-3</c:v>
                </c:pt>
                <c:pt idx="1616">
                  <c:v>5.47E-3</c:v>
                </c:pt>
                <c:pt idx="1617">
                  <c:v>5.2900000000000004E-3</c:v>
                </c:pt>
                <c:pt idx="1618">
                  <c:v>5.1500000000000001E-3</c:v>
                </c:pt>
                <c:pt idx="1619">
                  <c:v>5.1200000000000004E-3</c:v>
                </c:pt>
                <c:pt idx="1620">
                  <c:v>5.11E-3</c:v>
                </c:pt>
                <c:pt idx="1621">
                  <c:v>5.0400000000000002E-3</c:v>
                </c:pt>
                <c:pt idx="1622">
                  <c:v>4.9300000000000004E-3</c:v>
                </c:pt>
                <c:pt idx="1623">
                  <c:v>4.8700000000000002E-3</c:v>
                </c:pt>
                <c:pt idx="1624">
                  <c:v>4.7999999999999996E-3</c:v>
                </c:pt>
                <c:pt idx="1625">
                  <c:v>3.3899999999999998E-3</c:v>
                </c:pt>
                <c:pt idx="1626">
                  <c:v>1.5900000000000001E-3</c:v>
                </c:pt>
                <c:pt idx="1627">
                  <c:v>7.7300000000000003E-4</c:v>
                </c:pt>
                <c:pt idx="1628">
                  <c:v>3.4000000000000002E-4</c:v>
                </c:pt>
                <c:pt idx="1629">
                  <c:v>1.3899999999999999E-4</c:v>
                </c:pt>
                <c:pt idx="1630">
                  <c:v>6.0699999999999998E-5</c:v>
                </c:pt>
                <c:pt idx="1631">
                  <c:v>3.0199999999999999E-5</c:v>
                </c:pt>
                <c:pt idx="1632">
                  <c:v>1.7499999999999998E-5</c:v>
                </c:pt>
                <c:pt idx="1633">
                  <c:v>1.17E-5</c:v>
                </c:pt>
                <c:pt idx="1634">
                  <c:v>8.2800000000000003E-6</c:v>
                </c:pt>
                <c:pt idx="1635">
                  <c:v>6.37E-6</c:v>
                </c:pt>
                <c:pt idx="1636">
                  <c:v>5.2100000000000001E-6</c:v>
                </c:pt>
                <c:pt idx="1637">
                  <c:v>4.4900000000000002E-6</c:v>
                </c:pt>
                <c:pt idx="1638">
                  <c:v>4.0500000000000002E-6</c:v>
                </c:pt>
                <c:pt idx="1639">
                  <c:v>3.7299999999999999E-6</c:v>
                </c:pt>
                <c:pt idx="1640">
                  <c:v>3.49E-6</c:v>
                </c:pt>
                <c:pt idx="1641">
                  <c:v>3.2799999999999999E-6</c:v>
                </c:pt>
                <c:pt idx="1642">
                  <c:v>3.1E-6</c:v>
                </c:pt>
                <c:pt idx="1643">
                  <c:v>2.9299999999999999E-6</c:v>
                </c:pt>
                <c:pt idx="1644">
                  <c:v>2.7700000000000002E-6</c:v>
                </c:pt>
                <c:pt idx="1645">
                  <c:v>2.6199999999999999E-6</c:v>
                </c:pt>
                <c:pt idx="1646">
                  <c:v>2.48E-6</c:v>
                </c:pt>
                <c:pt idx="1647">
                  <c:v>2.34E-6</c:v>
                </c:pt>
                <c:pt idx="1648">
                  <c:v>2.21E-6</c:v>
                </c:pt>
                <c:pt idx="1649">
                  <c:v>2.08E-6</c:v>
                </c:pt>
                <c:pt idx="1650">
                  <c:v>1.9800000000000001E-6</c:v>
                </c:pt>
                <c:pt idx="1651">
                  <c:v>1.9E-6</c:v>
                </c:pt>
                <c:pt idx="1652">
                  <c:v>1.84E-6</c:v>
                </c:pt>
                <c:pt idx="1653">
                  <c:v>1.77E-6</c:v>
                </c:pt>
                <c:pt idx="1654">
                  <c:v>1.7600000000000001E-6</c:v>
                </c:pt>
                <c:pt idx="1655">
                  <c:v>1.7400000000000001E-6</c:v>
                </c:pt>
                <c:pt idx="1656">
                  <c:v>1.7099999999999999E-6</c:v>
                </c:pt>
                <c:pt idx="1657">
                  <c:v>1.68E-6</c:v>
                </c:pt>
                <c:pt idx="1658">
                  <c:v>1.66E-6</c:v>
                </c:pt>
                <c:pt idx="1659">
                  <c:v>1.6300000000000001E-6</c:v>
                </c:pt>
                <c:pt idx="1660">
                  <c:v>1.5999999999999999E-6</c:v>
                </c:pt>
                <c:pt idx="1661">
                  <c:v>1.5799999999999999E-6</c:v>
                </c:pt>
                <c:pt idx="1662">
                  <c:v>1.55E-6</c:v>
                </c:pt>
                <c:pt idx="1663">
                  <c:v>1.5200000000000001E-6</c:v>
                </c:pt>
                <c:pt idx="1664">
                  <c:v>1.48E-6</c:v>
                </c:pt>
                <c:pt idx="1665">
                  <c:v>1.4500000000000001E-6</c:v>
                </c:pt>
                <c:pt idx="1666">
                  <c:v>1.4100000000000001E-6</c:v>
                </c:pt>
                <c:pt idx="1667">
                  <c:v>1.3799999999999999E-6</c:v>
                </c:pt>
                <c:pt idx="1668">
                  <c:v>1.3400000000000001E-6</c:v>
                </c:pt>
                <c:pt idx="1669">
                  <c:v>1.31E-6</c:v>
                </c:pt>
                <c:pt idx="1670">
                  <c:v>1.28E-6</c:v>
                </c:pt>
                <c:pt idx="1671">
                  <c:v>1.2500000000000001E-6</c:v>
                </c:pt>
                <c:pt idx="1672">
                  <c:v>1.22E-6</c:v>
                </c:pt>
                <c:pt idx="1673">
                  <c:v>1.19E-6</c:v>
                </c:pt>
                <c:pt idx="1674">
                  <c:v>1.1599999999999999E-6</c:v>
                </c:pt>
                <c:pt idx="1675">
                  <c:v>1.13E-6</c:v>
                </c:pt>
                <c:pt idx="1676">
                  <c:v>1.1000000000000001E-6</c:v>
                </c:pt>
                <c:pt idx="1677">
                  <c:v>1.08E-6</c:v>
                </c:pt>
                <c:pt idx="1678">
                  <c:v>1.0499999999999999E-6</c:v>
                </c:pt>
                <c:pt idx="1679">
                  <c:v>1.02E-6</c:v>
                </c:pt>
                <c:pt idx="1680">
                  <c:v>9.9699999999999994E-7</c:v>
                </c:pt>
                <c:pt idx="1681">
                  <c:v>9.7100000000000011E-7</c:v>
                </c:pt>
                <c:pt idx="1682">
                  <c:v>9.5300000000000002E-7</c:v>
                </c:pt>
                <c:pt idx="1683">
                  <c:v>9.4200000000000004E-7</c:v>
                </c:pt>
                <c:pt idx="1684">
                  <c:v>9.3200000000000003E-7</c:v>
                </c:pt>
                <c:pt idx="1685">
                  <c:v>9.2099999999999995E-7</c:v>
                </c:pt>
                <c:pt idx="1686">
                  <c:v>9.0800000000000003E-7</c:v>
                </c:pt>
                <c:pt idx="1687">
                  <c:v>8.9400000000000004E-7</c:v>
                </c:pt>
                <c:pt idx="1688">
                  <c:v>8.7899999999999997E-7</c:v>
                </c:pt>
                <c:pt idx="1689">
                  <c:v>8.6300000000000004E-7</c:v>
                </c:pt>
                <c:pt idx="1690">
                  <c:v>8.47E-7</c:v>
                </c:pt>
                <c:pt idx="1691">
                  <c:v>8.3099999999999996E-7</c:v>
                </c:pt>
                <c:pt idx="1692">
                  <c:v>8.1500000000000003E-7</c:v>
                </c:pt>
                <c:pt idx="1693">
                  <c:v>7.9899999999999999E-7</c:v>
                </c:pt>
                <c:pt idx="1694">
                  <c:v>7.8199999999999999E-7</c:v>
                </c:pt>
                <c:pt idx="1695">
                  <c:v>7.6499999999999998E-7</c:v>
                </c:pt>
                <c:pt idx="1696">
                  <c:v>7.4799999999999997E-7</c:v>
                </c:pt>
                <c:pt idx="1697">
                  <c:v>7.3300000000000001E-7</c:v>
                </c:pt>
                <c:pt idx="1698">
                  <c:v>7.1699999999999997E-7</c:v>
                </c:pt>
                <c:pt idx="1699">
                  <c:v>7.0200000000000001E-7</c:v>
                </c:pt>
                <c:pt idx="1700">
                  <c:v>6.8800000000000002E-7</c:v>
                </c:pt>
                <c:pt idx="1701">
                  <c:v>6.7599999999999997E-7</c:v>
                </c:pt>
                <c:pt idx="1702">
                  <c:v>6.6400000000000002E-7</c:v>
                </c:pt>
                <c:pt idx="1703">
                  <c:v>6.5300000000000004E-7</c:v>
                </c:pt>
                <c:pt idx="1704">
                  <c:v>6.4099999999999998E-7</c:v>
                </c:pt>
                <c:pt idx="1705">
                  <c:v>6.2799999999999996E-7</c:v>
                </c:pt>
                <c:pt idx="1706">
                  <c:v>6.1600000000000001E-7</c:v>
                </c:pt>
                <c:pt idx="1707">
                  <c:v>6.0399999999999996E-7</c:v>
                </c:pt>
                <c:pt idx="1708">
                  <c:v>5.9100000000000004E-7</c:v>
                </c:pt>
                <c:pt idx="1709">
                  <c:v>5.7899999999999998E-7</c:v>
                </c:pt>
                <c:pt idx="1710">
                  <c:v>5.6700000000000003E-7</c:v>
                </c:pt>
                <c:pt idx="1711">
                  <c:v>5.5400000000000001E-7</c:v>
                </c:pt>
                <c:pt idx="1712">
                  <c:v>5.4199999999999996E-7</c:v>
                </c:pt>
                <c:pt idx="1713">
                  <c:v>5.3099999999999998E-7</c:v>
                </c:pt>
                <c:pt idx="1714">
                  <c:v>5.1900000000000003E-7</c:v>
                </c:pt>
                <c:pt idx="1715">
                  <c:v>5.0699999999999997E-7</c:v>
                </c:pt>
                <c:pt idx="1716">
                  <c:v>4.9500000000000003E-7</c:v>
                </c:pt>
                <c:pt idx="1717">
                  <c:v>4.8400000000000005E-7</c:v>
                </c:pt>
                <c:pt idx="1718">
                  <c:v>4.7300000000000001E-7</c:v>
                </c:pt>
                <c:pt idx="1719">
                  <c:v>4.6400000000000003E-7</c:v>
                </c:pt>
                <c:pt idx="1720">
                  <c:v>4.5499999999999998E-7</c:v>
                </c:pt>
                <c:pt idx="1721">
                  <c:v>4.4799999999999999E-7</c:v>
                </c:pt>
                <c:pt idx="1722">
                  <c:v>4.4299999999999998E-7</c:v>
                </c:pt>
                <c:pt idx="1723">
                  <c:v>4.3799999999999998E-7</c:v>
                </c:pt>
                <c:pt idx="1724">
                  <c:v>4.34E-7</c:v>
                </c:pt>
                <c:pt idx="1725">
                  <c:v>4.3099999999999998E-7</c:v>
                </c:pt>
                <c:pt idx="1726">
                  <c:v>4.2899999999999999E-7</c:v>
                </c:pt>
                <c:pt idx="1727">
                  <c:v>4.2800000000000002E-7</c:v>
                </c:pt>
                <c:pt idx="1728">
                  <c:v>4.2800000000000002E-7</c:v>
                </c:pt>
                <c:pt idx="1729">
                  <c:v>4.2899999999999999E-7</c:v>
                </c:pt>
                <c:pt idx="1730">
                  <c:v>4.3099999999999998E-7</c:v>
                </c:pt>
                <c:pt idx="1731">
                  <c:v>4.3300000000000003E-7</c:v>
                </c:pt>
                <c:pt idx="1732">
                  <c:v>4.3599999999999999E-7</c:v>
                </c:pt>
                <c:pt idx="1733">
                  <c:v>4.4000000000000002E-7</c:v>
                </c:pt>
                <c:pt idx="1734">
                  <c:v>4.4400000000000001E-7</c:v>
                </c:pt>
                <c:pt idx="1735">
                  <c:v>4.4799999999999999E-7</c:v>
                </c:pt>
                <c:pt idx="1736">
                  <c:v>4.5200000000000002E-7</c:v>
                </c:pt>
                <c:pt idx="1737">
                  <c:v>4.5499999999999998E-7</c:v>
                </c:pt>
                <c:pt idx="1738">
                  <c:v>4.5900000000000002E-7</c:v>
                </c:pt>
                <c:pt idx="1739">
                  <c:v>4.6199999999999998E-7</c:v>
                </c:pt>
                <c:pt idx="1740">
                  <c:v>4.6400000000000003E-7</c:v>
                </c:pt>
                <c:pt idx="1741">
                  <c:v>4.6499999999999999E-7</c:v>
                </c:pt>
                <c:pt idx="1742">
                  <c:v>4.6600000000000002E-7</c:v>
                </c:pt>
                <c:pt idx="1743">
                  <c:v>4.6499999999999999E-7</c:v>
                </c:pt>
                <c:pt idx="1744">
                  <c:v>4.6400000000000003E-7</c:v>
                </c:pt>
                <c:pt idx="1745">
                  <c:v>4.6100000000000001E-7</c:v>
                </c:pt>
                <c:pt idx="1746">
                  <c:v>4.58E-7</c:v>
                </c:pt>
                <c:pt idx="1747">
                  <c:v>4.5400000000000002E-7</c:v>
                </c:pt>
                <c:pt idx="1748">
                  <c:v>4.4900000000000001E-7</c:v>
                </c:pt>
                <c:pt idx="1749">
                  <c:v>4.4299999999999998E-7</c:v>
                </c:pt>
                <c:pt idx="1750">
                  <c:v>4.3700000000000001E-7</c:v>
                </c:pt>
                <c:pt idx="1751">
                  <c:v>4.3099999999999998E-7</c:v>
                </c:pt>
                <c:pt idx="1752">
                  <c:v>4.2399999999999999E-7</c:v>
                </c:pt>
                <c:pt idx="1753">
                  <c:v>4.1699999999999999E-7</c:v>
                </c:pt>
                <c:pt idx="1754">
                  <c:v>4.0900000000000002E-7</c:v>
                </c:pt>
                <c:pt idx="1755">
                  <c:v>4.0200000000000003E-7</c:v>
                </c:pt>
                <c:pt idx="1756">
                  <c:v>3.9400000000000001E-7</c:v>
                </c:pt>
                <c:pt idx="1757">
                  <c:v>3.8599999999999999E-7</c:v>
                </c:pt>
                <c:pt idx="1758">
                  <c:v>3.77E-7</c:v>
                </c:pt>
                <c:pt idx="1759">
                  <c:v>3.7E-7</c:v>
                </c:pt>
                <c:pt idx="1760">
                  <c:v>3.6199999999999999E-7</c:v>
                </c:pt>
                <c:pt idx="1761">
                  <c:v>3.5400000000000002E-7</c:v>
                </c:pt>
                <c:pt idx="1762">
                  <c:v>3.46E-7</c:v>
                </c:pt>
                <c:pt idx="1763">
                  <c:v>3.3999999999999997E-7</c:v>
                </c:pt>
                <c:pt idx="1764">
                  <c:v>3.34E-7</c:v>
                </c:pt>
                <c:pt idx="1765">
                  <c:v>3.2800000000000003E-7</c:v>
                </c:pt>
                <c:pt idx="1766">
                  <c:v>3.2099999999999998E-7</c:v>
                </c:pt>
                <c:pt idx="1767">
                  <c:v>3.15E-7</c:v>
                </c:pt>
                <c:pt idx="1768">
                  <c:v>3.0899999999999997E-7</c:v>
                </c:pt>
                <c:pt idx="1769">
                  <c:v>3.03E-7</c:v>
                </c:pt>
                <c:pt idx="1770">
                  <c:v>2.9700000000000003E-7</c:v>
                </c:pt>
                <c:pt idx="1771">
                  <c:v>2.91E-7</c:v>
                </c:pt>
                <c:pt idx="1772">
                  <c:v>2.8500000000000002E-7</c:v>
                </c:pt>
                <c:pt idx="1773">
                  <c:v>2.79E-7</c:v>
                </c:pt>
                <c:pt idx="1774">
                  <c:v>2.7300000000000002E-7</c:v>
                </c:pt>
                <c:pt idx="1775">
                  <c:v>2.6800000000000002E-7</c:v>
                </c:pt>
                <c:pt idx="1776">
                  <c:v>2.6199999999999999E-7</c:v>
                </c:pt>
                <c:pt idx="1777">
                  <c:v>2.5699999999999999E-7</c:v>
                </c:pt>
                <c:pt idx="1778">
                  <c:v>2.5199999999999998E-7</c:v>
                </c:pt>
                <c:pt idx="1779">
                  <c:v>2.4699999999999998E-7</c:v>
                </c:pt>
                <c:pt idx="1780">
                  <c:v>2.4200000000000002E-7</c:v>
                </c:pt>
                <c:pt idx="1781">
                  <c:v>2.3699999999999999E-7</c:v>
                </c:pt>
                <c:pt idx="1782">
                  <c:v>2.3200000000000001E-7</c:v>
                </c:pt>
                <c:pt idx="1783">
                  <c:v>2.28E-7</c:v>
                </c:pt>
                <c:pt idx="1784">
                  <c:v>2.2399999999999999E-7</c:v>
                </c:pt>
                <c:pt idx="1785">
                  <c:v>2.2000000000000001E-7</c:v>
                </c:pt>
                <c:pt idx="1786">
                  <c:v>2.16E-7</c:v>
                </c:pt>
                <c:pt idx="1787">
                  <c:v>2.1299999999999999E-7</c:v>
                </c:pt>
                <c:pt idx="1788">
                  <c:v>2.1E-7</c:v>
                </c:pt>
                <c:pt idx="1789">
                  <c:v>2.0699999999999999E-7</c:v>
                </c:pt>
                <c:pt idx="1790">
                  <c:v>2.04E-7</c:v>
                </c:pt>
                <c:pt idx="1791">
                  <c:v>2.0200000000000001E-7</c:v>
                </c:pt>
                <c:pt idx="1792">
                  <c:v>2.0100000000000001E-7</c:v>
                </c:pt>
                <c:pt idx="1793">
                  <c:v>1.98E-7</c:v>
                </c:pt>
                <c:pt idx="1794">
                  <c:v>1.9600000000000001E-7</c:v>
                </c:pt>
                <c:pt idx="1795">
                  <c:v>1.9399999999999999E-7</c:v>
                </c:pt>
                <c:pt idx="1796">
                  <c:v>1.92E-7</c:v>
                </c:pt>
                <c:pt idx="1797">
                  <c:v>1.91E-7</c:v>
                </c:pt>
                <c:pt idx="1798">
                  <c:v>1.8900000000000001E-7</c:v>
                </c:pt>
                <c:pt idx="1799">
                  <c:v>1.8799999999999999E-7</c:v>
                </c:pt>
                <c:pt idx="1800">
                  <c:v>1.86E-7</c:v>
                </c:pt>
                <c:pt idx="1801">
                  <c:v>1.85E-7</c:v>
                </c:pt>
                <c:pt idx="1802">
                  <c:v>1.85E-7</c:v>
                </c:pt>
                <c:pt idx="1803">
                  <c:v>1.8400000000000001E-7</c:v>
                </c:pt>
                <c:pt idx="1804">
                  <c:v>1.8400000000000001E-7</c:v>
                </c:pt>
                <c:pt idx="1805">
                  <c:v>1.8400000000000001E-7</c:v>
                </c:pt>
                <c:pt idx="1806">
                  <c:v>1.85E-7</c:v>
                </c:pt>
                <c:pt idx="1807">
                  <c:v>1.86E-7</c:v>
                </c:pt>
                <c:pt idx="1808">
                  <c:v>1.8699999999999999E-7</c:v>
                </c:pt>
                <c:pt idx="1809">
                  <c:v>1.8900000000000001E-7</c:v>
                </c:pt>
                <c:pt idx="1810">
                  <c:v>1.91E-7</c:v>
                </c:pt>
                <c:pt idx="1811">
                  <c:v>1.9399999999999999E-7</c:v>
                </c:pt>
                <c:pt idx="1812">
                  <c:v>1.97E-7</c:v>
                </c:pt>
                <c:pt idx="1813">
                  <c:v>1.9999999999999999E-7</c:v>
                </c:pt>
                <c:pt idx="1814">
                  <c:v>2.04E-7</c:v>
                </c:pt>
                <c:pt idx="1815">
                  <c:v>2.0800000000000001E-7</c:v>
                </c:pt>
                <c:pt idx="1816">
                  <c:v>2.1299999999999999E-7</c:v>
                </c:pt>
                <c:pt idx="1817">
                  <c:v>2.1799999999999999E-7</c:v>
                </c:pt>
                <c:pt idx="1818">
                  <c:v>2.22E-7</c:v>
                </c:pt>
                <c:pt idx="1819">
                  <c:v>2.28E-7</c:v>
                </c:pt>
                <c:pt idx="1820">
                  <c:v>2.3300000000000001E-7</c:v>
                </c:pt>
                <c:pt idx="1821">
                  <c:v>2.35E-7</c:v>
                </c:pt>
                <c:pt idx="1822">
                  <c:v>2.41E-7</c:v>
                </c:pt>
                <c:pt idx="1823">
                  <c:v>2.4600000000000001E-7</c:v>
                </c:pt>
                <c:pt idx="1824">
                  <c:v>2.4999999999999999E-7</c:v>
                </c:pt>
                <c:pt idx="1825">
                  <c:v>2.5499999999999999E-7</c:v>
                </c:pt>
                <c:pt idx="1826">
                  <c:v>2.5899999999999998E-7</c:v>
                </c:pt>
                <c:pt idx="1827">
                  <c:v>2.6300000000000001E-7</c:v>
                </c:pt>
                <c:pt idx="1828">
                  <c:v>2.6600000000000003E-7</c:v>
                </c:pt>
                <c:pt idx="1829">
                  <c:v>2.7000000000000001E-7</c:v>
                </c:pt>
                <c:pt idx="1830">
                  <c:v>2.72E-7</c:v>
                </c:pt>
                <c:pt idx="1831">
                  <c:v>2.7500000000000001E-7</c:v>
                </c:pt>
                <c:pt idx="1832">
                  <c:v>2.7700000000000001E-7</c:v>
                </c:pt>
                <c:pt idx="1833">
                  <c:v>2.7799999999999997E-7</c:v>
                </c:pt>
                <c:pt idx="1834">
                  <c:v>2.79E-7</c:v>
                </c:pt>
                <c:pt idx="1835">
                  <c:v>2.8000000000000002E-7</c:v>
                </c:pt>
                <c:pt idx="1836">
                  <c:v>2.8000000000000002E-7</c:v>
                </c:pt>
                <c:pt idx="1837">
                  <c:v>2.8000000000000002E-7</c:v>
                </c:pt>
                <c:pt idx="1838">
                  <c:v>2.8000000000000002E-7</c:v>
                </c:pt>
                <c:pt idx="1839">
                  <c:v>2.79E-7</c:v>
                </c:pt>
                <c:pt idx="1840">
                  <c:v>2.7799999999999997E-7</c:v>
                </c:pt>
                <c:pt idx="1841">
                  <c:v>2.7700000000000001E-7</c:v>
                </c:pt>
                <c:pt idx="1842">
                  <c:v>2.7500000000000001E-7</c:v>
                </c:pt>
                <c:pt idx="1843">
                  <c:v>2.7399999999999999E-7</c:v>
                </c:pt>
                <c:pt idx="1844">
                  <c:v>2.72E-7</c:v>
                </c:pt>
                <c:pt idx="1845">
                  <c:v>2.7000000000000001E-7</c:v>
                </c:pt>
                <c:pt idx="1846">
                  <c:v>2.67E-7</c:v>
                </c:pt>
                <c:pt idx="1847">
                  <c:v>2.65E-7</c:v>
                </c:pt>
                <c:pt idx="1848">
                  <c:v>2.6199999999999999E-7</c:v>
                </c:pt>
                <c:pt idx="1849">
                  <c:v>2.5899999999999998E-7</c:v>
                </c:pt>
                <c:pt idx="1850">
                  <c:v>2.5600000000000002E-7</c:v>
                </c:pt>
                <c:pt idx="1851">
                  <c:v>2.53E-7</c:v>
                </c:pt>
                <c:pt idx="1852">
                  <c:v>2.4999999999999999E-7</c:v>
                </c:pt>
                <c:pt idx="1853">
                  <c:v>2.4699999999999998E-7</c:v>
                </c:pt>
                <c:pt idx="1854">
                  <c:v>2.4400000000000001E-7</c:v>
                </c:pt>
                <c:pt idx="1855">
                  <c:v>2.3999999999999998E-7</c:v>
                </c:pt>
                <c:pt idx="1856">
                  <c:v>2.3699999999999999E-7</c:v>
                </c:pt>
                <c:pt idx="1857">
                  <c:v>2.34E-7</c:v>
                </c:pt>
                <c:pt idx="1858">
                  <c:v>2.2999999999999999E-7</c:v>
                </c:pt>
                <c:pt idx="1859">
                  <c:v>2.2700000000000001E-7</c:v>
                </c:pt>
                <c:pt idx="1860">
                  <c:v>2.2399999999999999E-7</c:v>
                </c:pt>
                <c:pt idx="1861">
                  <c:v>2.2000000000000001E-7</c:v>
                </c:pt>
                <c:pt idx="1862">
                  <c:v>2.17E-7</c:v>
                </c:pt>
                <c:pt idx="1863">
                  <c:v>2.1299999999999999E-7</c:v>
                </c:pt>
                <c:pt idx="1864">
                  <c:v>2.1E-7</c:v>
                </c:pt>
                <c:pt idx="1865">
                  <c:v>2.0699999999999999E-7</c:v>
                </c:pt>
                <c:pt idx="1866">
                  <c:v>2.03E-7</c:v>
                </c:pt>
                <c:pt idx="1867">
                  <c:v>1.9999999999999999E-7</c:v>
                </c:pt>
                <c:pt idx="1868">
                  <c:v>1.97E-7</c:v>
                </c:pt>
                <c:pt idx="1869">
                  <c:v>1.9299999999999999E-7</c:v>
                </c:pt>
                <c:pt idx="1870">
                  <c:v>1.9000000000000001E-7</c:v>
                </c:pt>
                <c:pt idx="1871">
                  <c:v>1.8699999999999999E-7</c:v>
                </c:pt>
                <c:pt idx="1872">
                  <c:v>1.8400000000000001E-7</c:v>
                </c:pt>
                <c:pt idx="1873">
                  <c:v>1.8099999999999999E-7</c:v>
                </c:pt>
                <c:pt idx="1874">
                  <c:v>1.7800000000000001E-7</c:v>
                </c:pt>
                <c:pt idx="1875">
                  <c:v>1.74E-7</c:v>
                </c:pt>
                <c:pt idx="1876">
                  <c:v>1.7100000000000001E-7</c:v>
                </c:pt>
                <c:pt idx="1877">
                  <c:v>1.68E-7</c:v>
                </c:pt>
                <c:pt idx="1878">
                  <c:v>1.66E-7</c:v>
                </c:pt>
                <c:pt idx="1879">
                  <c:v>1.6299999999999999E-7</c:v>
                </c:pt>
                <c:pt idx="1880">
                  <c:v>1.6E-7</c:v>
                </c:pt>
                <c:pt idx="1881">
                  <c:v>1.5699999999999999E-7</c:v>
                </c:pt>
                <c:pt idx="1882">
                  <c:v>1.55E-7</c:v>
                </c:pt>
                <c:pt idx="1883">
                  <c:v>1.5200000000000001E-7</c:v>
                </c:pt>
                <c:pt idx="1884">
                  <c:v>1.4999999999999999E-7</c:v>
                </c:pt>
                <c:pt idx="1885">
                  <c:v>1.4700000000000001E-7</c:v>
                </c:pt>
                <c:pt idx="1886">
                  <c:v>1.4499999999999999E-7</c:v>
                </c:pt>
                <c:pt idx="1887">
                  <c:v>1.43E-7</c:v>
                </c:pt>
                <c:pt idx="1888">
                  <c:v>1.4100000000000001E-7</c:v>
                </c:pt>
                <c:pt idx="1889">
                  <c:v>1.3899999999999999E-7</c:v>
                </c:pt>
                <c:pt idx="1890">
                  <c:v>1.36E-7</c:v>
                </c:pt>
                <c:pt idx="1891">
                  <c:v>1.35E-7</c:v>
                </c:pt>
                <c:pt idx="1892">
                  <c:v>1.3300000000000001E-7</c:v>
                </c:pt>
                <c:pt idx="1893">
                  <c:v>1.3199999999999999E-7</c:v>
                </c:pt>
                <c:pt idx="1894">
                  <c:v>1.31E-7</c:v>
                </c:pt>
                <c:pt idx="1895">
                  <c:v>1.29E-7</c:v>
                </c:pt>
                <c:pt idx="1896">
                  <c:v>1.2800000000000001E-7</c:v>
                </c:pt>
                <c:pt idx="1897">
                  <c:v>1.2599999999999999E-7</c:v>
                </c:pt>
                <c:pt idx="1898">
                  <c:v>1.2499999999999999E-7</c:v>
                </c:pt>
                <c:pt idx="1899">
                  <c:v>1.24E-7</c:v>
                </c:pt>
                <c:pt idx="1900">
                  <c:v>1.23E-7</c:v>
                </c:pt>
                <c:pt idx="1901">
                  <c:v>1.2100000000000001E-7</c:v>
                </c:pt>
                <c:pt idx="1902">
                  <c:v>1.1999999999999999E-7</c:v>
                </c:pt>
                <c:pt idx="1903">
                  <c:v>1.1899999999999999E-7</c:v>
                </c:pt>
                <c:pt idx="1904">
                  <c:v>1.18E-7</c:v>
                </c:pt>
                <c:pt idx="1905">
                  <c:v>1.17E-7</c:v>
                </c:pt>
                <c:pt idx="1906">
                  <c:v>1.1600000000000001E-7</c:v>
                </c:pt>
                <c:pt idx="1907">
                  <c:v>1.15E-7</c:v>
                </c:pt>
                <c:pt idx="1908">
                  <c:v>1.14E-7</c:v>
                </c:pt>
                <c:pt idx="1909">
                  <c:v>1.1300000000000001E-7</c:v>
                </c:pt>
                <c:pt idx="1910">
                  <c:v>1.12E-7</c:v>
                </c:pt>
                <c:pt idx="1911">
                  <c:v>1.11E-7</c:v>
                </c:pt>
                <c:pt idx="1912">
                  <c:v>1.1000000000000001E-7</c:v>
                </c:pt>
                <c:pt idx="1913">
                  <c:v>1.09E-7</c:v>
                </c:pt>
                <c:pt idx="1914">
                  <c:v>1.08E-7</c:v>
                </c:pt>
                <c:pt idx="1915">
                  <c:v>1.0700000000000001E-7</c:v>
                </c:pt>
                <c:pt idx="1916">
                  <c:v>1.06E-7</c:v>
                </c:pt>
                <c:pt idx="1917">
                  <c:v>1.05E-7</c:v>
                </c:pt>
                <c:pt idx="1918">
                  <c:v>1.04E-7</c:v>
                </c:pt>
                <c:pt idx="1919">
                  <c:v>1.03E-7</c:v>
                </c:pt>
                <c:pt idx="1920">
                  <c:v>1.02E-7</c:v>
                </c:pt>
                <c:pt idx="1921">
                  <c:v>1.01E-7</c:v>
                </c:pt>
                <c:pt idx="1922">
                  <c:v>9.9999999999999995E-8</c:v>
                </c:pt>
                <c:pt idx="1923">
                  <c:v>9.9299999999999996E-8</c:v>
                </c:pt>
                <c:pt idx="1924">
                  <c:v>9.8399999999999994E-8</c:v>
                </c:pt>
                <c:pt idx="1925">
                  <c:v>9.7500000000000006E-8</c:v>
                </c:pt>
                <c:pt idx="1926">
                  <c:v>9.6600000000000005E-8</c:v>
                </c:pt>
                <c:pt idx="1927">
                  <c:v>9.5700000000000003E-8</c:v>
                </c:pt>
                <c:pt idx="1928">
                  <c:v>9.4800000000000002E-8</c:v>
                </c:pt>
                <c:pt idx="1929">
                  <c:v>9.39E-8</c:v>
                </c:pt>
                <c:pt idx="1930">
                  <c:v>9.2999999999999999E-8</c:v>
                </c:pt>
                <c:pt idx="1931">
                  <c:v>9.2099999999999998E-8</c:v>
                </c:pt>
                <c:pt idx="1932">
                  <c:v>9.1199999999999996E-8</c:v>
                </c:pt>
                <c:pt idx="1933">
                  <c:v>9.0299999999999995E-8</c:v>
                </c:pt>
                <c:pt idx="1934">
                  <c:v>8.9500000000000001E-8</c:v>
                </c:pt>
                <c:pt idx="1935">
                  <c:v>8.8599999999999999E-8</c:v>
                </c:pt>
                <c:pt idx="1936">
                  <c:v>8.7699999999999998E-8</c:v>
                </c:pt>
                <c:pt idx="1937">
                  <c:v>8.6799999999999996E-8</c:v>
                </c:pt>
                <c:pt idx="1938">
                  <c:v>8.6000000000000002E-8</c:v>
                </c:pt>
                <c:pt idx="1939">
                  <c:v>8.5100000000000001E-8</c:v>
                </c:pt>
                <c:pt idx="1940">
                  <c:v>8.4299999999999994E-8</c:v>
                </c:pt>
                <c:pt idx="1941">
                  <c:v>8.35E-8</c:v>
                </c:pt>
                <c:pt idx="1942">
                  <c:v>8.2599999999999998E-8</c:v>
                </c:pt>
                <c:pt idx="1943">
                  <c:v>8.1800000000000005E-8</c:v>
                </c:pt>
                <c:pt idx="1944">
                  <c:v>8.0999999999999997E-8</c:v>
                </c:pt>
                <c:pt idx="1945">
                  <c:v>8.0200000000000003E-8</c:v>
                </c:pt>
                <c:pt idx="1946">
                  <c:v>7.9399999999999996E-8</c:v>
                </c:pt>
                <c:pt idx="1947">
                  <c:v>7.8600000000000002E-8</c:v>
                </c:pt>
                <c:pt idx="1948">
                  <c:v>7.7799999999999995E-8</c:v>
                </c:pt>
                <c:pt idx="1949">
                  <c:v>7.7000000000000001E-8</c:v>
                </c:pt>
                <c:pt idx="1950">
                  <c:v>7.6199999999999994E-8</c:v>
                </c:pt>
                <c:pt idx="1951">
                  <c:v>7.54E-8</c:v>
                </c:pt>
                <c:pt idx="1952">
                  <c:v>7.4600000000000006E-8</c:v>
                </c:pt>
                <c:pt idx="1953">
                  <c:v>7.3900000000000007E-8</c:v>
                </c:pt>
                <c:pt idx="1954">
                  <c:v>7.3099999999999999E-8</c:v>
                </c:pt>
                <c:pt idx="1955">
                  <c:v>7.2300000000000006E-8</c:v>
                </c:pt>
                <c:pt idx="1956">
                  <c:v>7.1600000000000006E-8</c:v>
                </c:pt>
                <c:pt idx="1957">
                  <c:v>7.0900000000000006E-8</c:v>
                </c:pt>
                <c:pt idx="1958">
                  <c:v>7.0099999999999999E-8</c:v>
                </c:pt>
                <c:pt idx="1959">
                  <c:v>6.9399999999999999E-8</c:v>
                </c:pt>
                <c:pt idx="1960">
                  <c:v>6.87E-8</c:v>
                </c:pt>
                <c:pt idx="1961">
                  <c:v>6.8E-8</c:v>
                </c:pt>
                <c:pt idx="1962">
                  <c:v>6.73E-8</c:v>
                </c:pt>
                <c:pt idx="1963">
                  <c:v>6.6699999999999995E-8</c:v>
                </c:pt>
                <c:pt idx="1964">
                  <c:v>6.5999999999999995E-8</c:v>
                </c:pt>
                <c:pt idx="1965">
                  <c:v>6.5299999999999996E-8</c:v>
                </c:pt>
                <c:pt idx="1966">
                  <c:v>6.4700000000000004E-8</c:v>
                </c:pt>
                <c:pt idx="1967">
                  <c:v>6.4099999999999998E-8</c:v>
                </c:pt>
                <c:pt idx="1968">
                  <c:v>6.3399999999999999E-8</c:v>
                </c:pt>
                <c:pt idx="1969">
                  <c:v>6.2800000000000006E-8</c:v>
                </c:pt>
                <c:pt idx="1970">
                  <c:v>6.2200000000000001E-8</c:v>
                </c:pt>
                <c:pt idx="1971">
                  <c:v>6.1599999999999996E-8</c:v>
                </c:pt>
                <c:pt idx="1972">
                  <c:v>6.1000000000000004E-8</c:v>
                </c:pt>
                <c:pt idx="1973">
                  <c:v>6.0500000000000006E-8</c:v>
                </c:pt>
                <c:pt idx="1974">
                  <c:v>5.99E-8</c:v>
                </c:pt>
                <c:pt idx="1975">
                  <c:v>5.9300000000000002E-8</c:v>
                </c:pt>
                <c:pt idx="1976">
                  <c:v>5.8799999999999997E-8</c:v>
                </c:pt>
                <c:pt idx="1977">
                  <c:v>5.8199999999999998E-8</c:v>
                </c:pt>
                <c:pt idx="1978">
                  <c:v>5.7700000000000001E-8</c:v>
                </c:pt>
                <c:pt idx="1979">
                  <c:v>5.7200000000000003E-8</c:v>
                </c:pt>
                <c:pt idx="1980">
                  <c:v>5.6699999999999998E-8</c:v>
                </c:pt>
                <c:pt idx="1981">
                  <c:v>5.62E-8</c:v>
                </c:pt>
                <c:pt idx="1982">
                  <c:v>5.5700000000000002E-8</c:v>
                </c:pt>
                <c:pt idx="1983">
                  <c:v>5.5199999999999998E-8</c:v>
                </c:pt>
                <c:pt idx="1984">
                  <c:v>5.47E-8</c:v>
                </c:pt>
                <c:pt idx="1985">
                  <c:v>5.4300000000000003E-8</c:v>
                </c:pt>
                <c:pt idx="1986">
                  <c:v>5.3799999999999999E-8</c:v>
                </c:pt>
                <c:pt idx="1987">
                  <c:v>5.3300000000000001E-8</c:v>
                </c:pt>
                <c:pt idx="1988">
                  <c:v>5.2899999999999997E-8</c:v>
                </c:pt>
                <c:pt idx="1989">
                  <c:v>5.25E-8</c:v>
                </c:pt>
                <c:pt idx="1990">
                  <c:v>5.2000000000000002E-8</c:v>
                </c:pt>
                <c:pt idx="1991">
                  <c:v>5.1599999999999999E-8</c:v>
                </c:pt>
                <c:pt idx="1992">
                  <c:v>5.1200000000000002E-8</c:v>
                </c:pt>
                <c:pt idx="1993">
                  <c:v>5.0799999999999998E-8</c:v>
                </c:pt>
                <c:pt idx="1994">
                  <c:v>5.0400000000000001E-8</c:v>
                </c:pt>
                <c:pt idx="1995">
                  <c:v>4.9999999999999998E-8</c:v>
                </c:pt>
                <c:pt idx="1996">
                  <c:v>4.9600000000000001E-8</c:v>
                </c:pt>
                <c:pt idx="1997">
                  <c:v>4.9199999999999997E-8</c:v>
                </c:pt>
                <c:pt idx="1998">
                  <c:v>4.88E-8</c:v>
                </c:pt>
                <c:pt idx="1999">
                  <c:v>4.8400000000000003E-8</c:v>
                </c:pt>
                <c:pt idx="2000">
                  <c:v>4.8100000000000001E-8</c:v>
                </c:pt>
                <c:pt idx="2001">
                  <c:v>4.7699999999999997E-8</c:v>
                </c:pt>
                <c:pt idx="2002">
                  <c:v>4.7400000000000001E-8</c:v>
                </c:pt>
                <c:pt idx="2003">
                  <c:v>4.6999999999999997E-8</c:v>
                </c:pt>
                <c:pt idx="2004">
                  <c:v>4.6700000000000001E-8</c:v>
                </c:pt>
                <c:pt idx="2005">
                  <c:v>4.6299999999999998E-8</c:v>
                </c:pt>
                <c:pt idx="2006">
                  <c:v>4.6000000000000002E-8</c:v>
                </c:pt>
                <c:pt idx="2007">
                  <c:v>4.5599999999999998E-8</c:v>
                </c:pt>
                <c:pt idx="2008">
                  <c:v>4.5300000000000002E-8</c:v>
                </c:pt>
                <c:pt idx="2009">
                  <c:v>4.4999999999999999E-8</c:v>
                </c:pt>
                <c:pt idx="2010">
                  <c:v>4.4600000000000002E-8</c:v>
                </c:pt>
                <c:pt idx="2011">
                  <c:v>4.43E-8</c:v>
                </c:pt>
                <c:pt idx="2012">
                  <c:v>4.3999999999999997E-8</c:v>
                </c:pt>
                <c:pt idx="2013">
                  <c:v>4.3700000000000001E-8</c:v>
                </c:pt>
                <c:pt idx="2014">
                  <c:v>4.3399999999999998E-8</c:v>
                </c:pt>
                <c:pt idx="2015">
                  <c:v>4.3000000000000001E-8</c:v>
                </c:pt>
                <c:pt idx="2016">
                  <c:v>4.2699999999999999E-8</c:v>
                </c:pt>
                <c:pt idx="2017">
                  <c:v>4.2400000000000002E-8</c:v>
                </c:pt>
                <c:pt idx="2018">
                  <c:v>4.21E-8</c:v>
                </c:pt>
                <c:pt idx="2019">
                  <c:v>4.1799999999999997E-8</c:v>
                </c:pt>
                <c:pt idx="2020">
                  <c:v>4.1500000000000001E-8</c:v>
                </c:pt>
                <c:pt idx="2021">
                  <c:v>4.1199999999999998E-8</c:v>
                </c:pt>
                <c:pt idx="2022">
                  <c:v>4.1000000000000003E-8</c:v>
                </c:pt>
                <c:pt idx="2023">
                  <c:v>4.07E-8</c:v>
                </c:pt>
                <c:pt idx="2024">
                  <c:v>4.0399999999999998E-8</c:v>
                </c:pt>
                <c:pt idx="2025">
                  <c:v>4.0100000000000002E-8</c:v>
                </c:pt>
                <c:pt idx="2026">
                  <c:v>3.9799999999999999E-8</c:v>
                </c:pt>
                <c:pt idx="2027">
                  <c:v>3.9500000000000003E-8</c:v>
                </c:pt>
                <c:pt idx="2028">
                  <c:v>3.9300000000000001E-8</c:v>
                </c:pt>
                <c:pt idx="2029">
                  <c:v>3.8999999999999998E-8</c:v>
                </c:pt>
                <c:pt idx="2030">
                  <c:v>3.8700000000000002E-8</c:v>
                </c:pt>
                <c:pt idx="2031">
                  <c:v>3.8500000000000001E-8</c:v>
                </c:pt>
                <c:pt idx="2032">
                  <c:v>3.8199999999999998E-8</c:v>
                </c:pt>
                <c:pt idx="2033">
                  <c:v>3.7900000000000002E-8</c:v>
                </c:pt>
                <c:pt idx="2034">
                  <c:v>3.77E-8</c:v>
                </c:pt>
                <c:pt idx="2035">
                  <c:v>3.7399999999999997E-8</c:v>
                </c:pt>
                <c:pt idx="2036">
                  <c:v>3.7100000000000001E-8</c:v>
                </c:pt>
                <c:pt idx="2037">
                  <c:v>3.69E-8</c:v>
                </c:pt>
                <c:pt idx="2038">
                  <c:v>3.6599999999999997E-8</c:v>
                </c:pt>
                <c:pt idx="2039">
                  <c:v>3.6400000000000002E-8</c:v>
                </c:pt>
                <c:pt idx="2040">
                  <c:v>3.6099999999999999E-8</c:v>
                </c:pt>
                <c:pt idx="2041">
                  <c:v>3.5899999999999997E-8</c:v>
                </c:pt>
                <c:pt idx="2042">
                  <c:v>3.5600000000000001E-8</c:v>
                </c:pt>
                <c:pt idx="2043">
                  <c:v>3.5399999999999999E-8</c:v>
                </c:pt>
                <c:pt idx="2044">
                  <c:v>3.5100000000000003E-8</c:v>
                </c:pt>
                <c:pt idx="2045">
                  <c:v>3.4900000000000001E-8</c:v>
                </c:pt>
                <c:pt idx="2046">
                  <c:v>3.4599999999999999E-8</c:v>
                </c:pt>
                <c:pt idx="2047">
                  <c:v>3.4399999999999997E-8</c:v>
                </c:pt>
                <c:pt idx="2048">
                  <c:v>3.4200000000000002E-8</c:v>
                </c:pt>
                <c:pt idx="2049">
                  <c:v>3.3899999999999999E-8</c:v>
                </c:pt>
                <c:pt idx="2050">
                  <c:v>3.3699999999999997E-8</c:v>
                </c:pt>
                <c:pt idx="2051">
                  <c:v>3.3400000000000001E-8</c:v>
                </c:pt>
                <c:pt idx="2052">
                  <c:v>3.32E-8</c:v>
                </c:pt>
                <c:pt idx="2053">
                  <c:v>3.2999999999999998E-8</c:v>
                </c:pt>
                <c:pt idx="2054">
                  <c:v>3.2700000000000002E-8</c:v>
                </c:pt>
                <c:pt idx="2055">
                  <c:v>3.25E-8</c:v>
                </c:pt>
                <c:pt idx="2056">
                  <c:v>3.2299999999999998E-8</c:v>
                </c:pt>
                <c:pt idx="2057">
                  <c:v>3.2000000000000002E-8</c:v>
                </c:pt>
                <c:pt idx="2058">
                  <c:v>3.18E-8</c:v>
                </c:pt>
                <c:pt idx="2059">
                  <c:v>3.1599999999999998E-8</c:v>
                </c:pt>
                <c:pt idx="2060">
                  <c:v>3.1400000000000003E-8</c:v>
                </c:pt>
                <c:pt idx="2061">
                  <c:v>3.1200000000000001E-8</c:v>
                </c:pt>
                <c:pt idx="2062">
                  <c:v>3.0899999999999999E-8</c:v>
                </c:pt>
                <c:pt idx="2063">
                  <c:v>3.0699999999999997E-8</c:v>
                </c:pt>
                <c:pt idx="2064">
                  <c:v>3.0500000000000002E-8</c:v>
                </c:pt>
                <c:pt idx="2065">
                  <c:v>3.03E-8</c:v>
                </c:pt>
                <c:pt idx="2066">
                  <c:v>3.0099999999999998E-8</c:v>
                </c:pt>
                <c:pt idx="2067">
                  <c:v>2.9900000000000003E-8</c:v>
                </c:pt>
                <c:pt idx="2068">
                  <c:v>2.9700000000000001E-8</c:v>
                </c:pt>
                <c:pt idx="2069">
                  <c:v>2.9399999999999999E-8</c:v>
                </c:pt>
                <c:pt idx="2070">
                  <c:v>2.92E-8</c:v>
                </c:pt>
                <c:pt idx="2071">
                  <c:v>2.9000000000000002E-8</c:v>
                </c:pt>
                <c:pt idx="2072">
                  <c:v>2.88E-8</c:v>
                </c:pt>
                <c:pt idx="2073">
                  <c:v>2.8600000000000001E-8</c:v>
                </c:pt>
                <c:pt idx="2074">
                  <c:v>2.84E-8</c:v>
                </c:pt>
                <c:pt idx="2075">
                  <c:v>2.8200000000000001E-8</c:v>
                </c:pt>
                <c:pt idx="2076">
                  <c:v>2.7999999999999999E-8</c:v>
                </c:pt>
                <c:pt idx="2077">
                  <c:v>2.7800000000000001E-8</c:v>
                </c:pt>
                <c:pt idx="2078">
                  <c:v>2.7599999999999999E-8</c:v>
                </c:pt>
                <c:pt idx="2079">
                  <c:v>2.7400000000000001E-8</c:v>
                </c:pt>
                <c:pt idx="2080">
                  <c:v>2.7199999999999999E-8</c:v>
                </c:pt>
                <c:pt idx="2081">
                  <c:v>2.7100000000000001E-8</c:v>
                </c:pt>
                <c:pt idx="2082">
                  <c:v>2.6899999999999999E-8</c:v>
                </c:pt>
                <c:pt idx="2083">
                  <c:v>2.6700000000000001E-8</c:v>
                </c:pt>
                <c:pt idx="2084">
                  <c:v>2.66E-8</c:v>
                </c:pt>
                <c:pt idx="2085">
                  <c:v>2.6400000000000001E-8</c:v>
                </c:pt>
                <c:pt idx="2086">
                  <c:v>2.6300000000000001E-8</c:v>
                </c:pt>
                <c:pt idx="2087">
                  <c:v>2.6099999999999999E-8</c:v>
                </c:pt>
                <c:pt idx="2088">
                  <c:v>2.6000000000000001E-8</c:v>
                </c:pt>
                <c:pt idx="2089">
                  <c:v>2.59E-8</c:v>
                </c:pt>
                <c:pt idx="2090">
                  <c:v>2.5699999999999999E-8</c:v>
                </c:pt>
                <c:pt idx="2091">
                  <c:v>2.5600000000000001E-8</c:v>
                </c:pt>
                <c:pt idx="2092">
                  <c:v>2.55E-8</c:v>
                </c:pt>
                <c:pt idx="2093">
                  <c:v>2.5300000000000002E-8</c:v>
                </c:pt>
                <c:pt idx="2094">
                  <c:v>2.5200000000000001E-8</c:v>
                </c:pt>
                <c:pt idx="2095">
                  <c:v>2.51E-8</c:v>
                </c:pt>
                <c:pt idx="2096">
                  <c:v>2.4900000000000001E-8</c:v>
                </c:pt>
                <c:pt idx="2097">
                  <c:v>2.48E-8</c:v>
                </c:pt>
                <c:pt idx="2098">
                  <c:v>2.4699999999999999E-8</c:v>
                </c:pt>
                <c:pt idx="2099">
                  <c:v>2.4500000000000001E-8</c:v>
                </c:pt>
                <c:pt idx="2100">
                  <c:v>2.44E-8</c:v>
                </c:pt>
                <c:pt idx="2101">
                  <c:v>2.4299999999999999E-8</c:v>
                </c:pt>
                <c:pt idx="2102">
                  <c:v>2.4200000000000002E-8</c:v>
                </c:pt>
                <c:pt idx="2103">
                  <c:v>2.4E-8</c:v>
                </c:pt>
                <c:pt idx="2104">
                  <c:v>2.3899999999999999E-8</c:v>
                </c:pt>
                <c:pt idx="2105">
                  <c:v>2.3800000000000001E-8</c:v>
                </c:pt>
                <c:pt idx="2106">
                  <c:v>2.37E-8</c:v>
                </c:pt>
                <c:pt idx="2107">
                  <c:v>2.3499999999999999E-8</c:v>
                </c:pt>
                <c:pt idx="2108">
                  <c:v>2.3400000000000001E-8</c:v>
                </c:pt>
                <c:pt idx="2109">
                  <c:v>2.33E-8</c:v>
                </c:pt>
                <c:pt idx="2110">
                  <c:v>2.3199999999999999E-8</c:v>
                </c:pt>
                <c:pt idx="2111">
                  <c:v>2.3099999999999998E-8</c:v>
                </c:pt>
                <c:pt idx="2112">
                  <c:v>2.3000000000000001E-8</c:v>
                </c:pt>
                <c:pt idx="2113">
                  <c:v>2.2799999999999999E-8</c:v>
                </c:pt>
                <c:pt idx="2114">
                  <c:v>2.2700000000000001E-8</c:v>
                </c:pt>
                <c:pt idx="2115">
                  <c:v>2.2600000000000001E-8</c:v>
                </c:pt>
                <c:pt idx="2116">
                  <c:v>2.25E-8</c:v>
                </c:pt>
                <c:pt idx="2117">
                  <c:v>2.2399999999999999E-8</c:v>
                </c:pt>
                <c:pt idx="2118">
                  <c:v>2.2300000000000001E-8</c:v>
                </c:pt>
                <c:pt idx="2119">
                  <c:v>2.22E-8</c:v>
                </c:pt>
                <c:pt idx="2120">
                  <c:v>2.2099999999999999E-8</c:v>
                </c:pt>
                <c:pt idx="2121">
                  <c:v>2.1999999999999998E-8</c:v>
                </c:pt>
              </c:numCache>
            </c:numRef>
          </c:yVal>
        </c:ser>
        <c:ser>
          <c:idx val="11"/>
          <c:order val="11"/>
          <c:tx>
            <c:v>stars_cum</c:v>
          </c:tx>
          <c:spPr>
            <a:ln w="38100">
              <a:solidFill>
                <a:srgbClr val="DD0806"/>
              </a:solidFill>
              <a:prstDash val="sysDash"/>
            </a:ln>
          </c:spPr>
          <c:marker>
            <c:symbol val="none"/>
          </c:marker>
          <c:xVal>
            <c:numRef>
              <c:f>STARS!$P$9:$P$34</c:f>
              <c:numCache>
                <c:formatCode>General</c:formatCode>
                <c:ptCount val="26"/>
                <c:pt idx="0">
                  <c:v>0</c:v>
                </c:pt>
                <c:pt idx="1">
                  <c:v>1.39E-3</c:v>
                </c:pt>
                <c:pt idx="2">
                  <c:v>3.47E-3</c:v>
                </c:pt>
                <c:pt idx="3">
                  <c:v>6.94E-3</c:v>
                </c:pt>
                <c:pt idx="4">
                  <c:v>0.01</c:v>
                </c:pt>
                <c:pt idx="5">
                  <c:v>1.2200000000000001E-2</c:v>
                </c:pt>
                <c:pt idx="6">
                  <c:v>1.389E-2</c:v>
                </c:pt>
                <c:pt idx="7">
                  <c:v>1.6730999999999999E-2</c:v>
                </c:pt>
                <c:pt idx="8">
                  <c:v>2.0258000000000002E-2</c:v>
                </c:pt>
                <c:pt idx="9">
                  <c:v>2.0830000000000001E-2</c:v>
                </c:pt>
                <c:pt idx="10">
                  <c:v>2.5794999999999998E-2</c:v>
                </c:pt>
                <c:pt idx="11">
                  <c:v>3.0495999999999999E-2</c:v>
                </c:pt>
                <c:pt idx="12">
                  <c:v>3.125E-2</c:v>
                </c:pt>
                <c:pt idx="13">
                  <c:v>3.8856000000000002E-2</c:v>
                </c:pt>
                <c:pt idx="14">
                  <c:v>4.1669999999999999E-2</c:v>
                </c:pt>
                <c:pt idx="15">
                  <c:v>4.9775E-2</c:v>
                </c:pt>
                <c:pt idx="16">
                  <c:v>6.3408000000000006E-2</c:v>
                </c:pt>
                <c:pt idx="17">
                  <c:v>8.7382000000000001E-2</c:v>
                </c:pt>
                <c:pt idx="18">
                  <c:v>0.13042000000000001</c:v>
                </c:pt>
                <c:pt idx="19">
                  <c:v>0.209707</c:v>
                </c:pt>
                <c:pt idx="20">
                  <c:v>0.35702899999999999</c:v>
                </c:pt>
                <c:pt idx="21">
                  <c:v>0.62624400000000002</c:v>
                </c:pt>
                <c:pt idx="22">
                  <c:v>1</c:v>
                </c:pt>
                <c:pt idx="23">
                  <c:v>1.6468510000000001</c:v>
                </c:pt>
                <c:pt idx="24">
                  <c:v>2.811652</c:v>
                </c:pt>
                <c:pt idx="25">
                  <c:v>5</c:v>
                </c:pt>
              </c:numCache>
            </c:numRef>
          </c:xVal>
          <c:yVal>
            <c:numRef>
              <c:f>STARS!$R$9:$R$34</c:f>
              <c:numCache>
                <c:formatCode>General</c:formatCode>
                <c:ptCount val="26"/>
                <c:pt idx="0">
                  <c:v>0</c:v>
                </c:pt>
                <c:pt idx="1">
                  <c:v>3.31582</c:v>
                </c:pt>
                <c:pt idx="2">
                  <c:v>6.9422600000000001</c:v>
                </c:pt>
                <c:pt idx="3">
                  <c:v>12.286</c:v>
                </c:pt>
                <c:pt idx="4">
                  <c:v>16.8706</c:v>
                </c:pt>
                <c:pt idx="5">
                  <c:v>20.963799999999999</c:v>
                </c:pt>
                <c:pt idx="6">
                  <c:v>24.732700000000001</c:v>
                </c:pt>
                <c:pt idx="7">
                  <c:v>29.046299999999999</c:v>
                </c:pt>
                <c:pt idx="8">
                  <c:v>32.981299999999997</c:v>
                </c:pt>
                <c:pt idx="9">
                  <c:v>34.3401</c:v>
                </c:pt>
                <c:pt idx="10">
                  <c:v>37.597099999999998</c:v>
                </c:pt>
                <c:pt idx="11">
                  <c:v>39.085900000000002</c:v>
                </c:pt>
                <c:pt idx="12">
                  <c:v>39.281100000000002</c:v>
                </c:pt>
                <c:pt idx="13">
                  <c:v>39.514800000000001</c:v>
                </c:pt>
                <c:pt idx="14">
                  <c:v>39.554000000000002</c:v>
                </c:pt>
                <c:pt idx="15">
                  <c:v>39.653599999999997</c:v>
                </c:pt>
                <c:pt idx="16">
                  <c:v>39.678400000000003</c:v>
                </c:pt>
                <c:pt idx="17">
                  <c:v>39.717799999999997</c:v>
                </c:pt>
                <c:pt idx="18">
                  <c:v>39.765500000000003</c:v>
                </c:pt>
                <c:pt idx="19">
                  <c:v>39.828299999999999</c:v>
                </c:pt>
                <c:pt idx="20">
                  <c:v>39.911299999999997</c:v>
                </c:pt>
                <c:pt idx="21">
                  <c:v>40.012700000000002</c:v>
                </c:pt>
                <c:pt idx="22">
                  <c:v>40.101100000000002</c:v>
                </c:pt>
                <c:pt idx="23">
                  <c:v>40.182699999999997</c:v>
                </c:pt>
                <c:pt idx="24">
                  <c:v>40.249000000000002</c:v>
                </c:pt>
                <c:pt idx="25">
                  <c:v>40.299399999999999</c:v>
                </c:pt>
              </c:numCache>
            </c:numRef>
          </c:yVal>
        </c:ser>
        <c:ser>
          <c:idx val="12"/>
          <c:order val="12"/>
          <c:tx>
            <c:v>stars_gas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STARS!$P$9:$P$34</c:f>
              <c:numCache>
                <c:formatCode>General</c:formatCode>
                <c:ptCount val="26"/>
                <c:pt idx="0">
                  <c:v>0</c:v>
                </c:pt>
                <c:pt idx="1">
                  <c:v>1.39E-3</c:v>
                </c:pt>
                <c:pt idx="2">
                  <c:v>3.47E-3</c:v>
                </c:pt>
                <c:pt idx="3">
                  <c:v>6.94E-3</c:v>
                </c:pt>
                <c:pt idx="4">
                  <c:v>0.01</c:v>
                </c:pt>
                <c:pt idx="5">
                  <c:v>1.2200000000000001E-2</c:v>
                </c:pt>
                <c:pt idx="6">
                  <c:v>1.389E-2</c:v>
                </c:pt>
                <c:pt idx="7">
                  <c:v>1.6730999999999999E-2</c:v>
                </c:pt>
                <c:pt idx="8">
                  <c:v>2.0258000000000002E-2</c:v>
                </c:pt>
                <c:pt idx="9">
                  <c:v>2.0830000000000001E-2</c:v>
                </c:pt>
                <c:pt idx="10">
                  <c:v>2.5794999999999998E-2</c:v>
                </c:pt>
                <c:pt idx="11">
                  <c:v>3.0495999999999999E-2</c:v>
                </c:pt>
                <c:pt idx="12">
                  <c:v>3.125E-2</c:v>
                </c:pt>
                <c:pt idx="13">
                  <c:v>3.8856000000000002E-2</c:v>
                </c:pt>
                <c:pt idx="14">
                  <c:v>4.1669999999999999E-2</c:v>
                </c:pt>
                <c:pt idx="15">
                  <c:v>4.9775E-2</c:v>
                </c:pt>
                <c:pt idx="16">
                  <c:v>6.3408000000000006E-2</c:v>
                </c:pt>
                <c:pt idx="17">
                  <c:v>8.7382000000000001E-2</c:v>
                </c:pt>
                <c:pt idx="18">
                  <c:v>0.13042000000000001</c:v>
                </c:pt>
                <c:pt idx="19">
                  <c:v>0.209707</c:v>
                </c:pt>
                <c:pt idx="20">
                  <c:v>0.35702899999999999</c:v>
                </c:pt>
                <c:pt idx="21">
                  <c:v>0.62624400000000002</c:v>
                </c:pt>
                <c:pt idx="22">
                  <c:v>1</c:v>
                </c:pt>
                <c:pt idx="23">
                  <c:v>1.6468510000000001</c:v>
                </c:pt>
                <c:pt idx="24">
                  <c:v>2.811652</c:v>
                </c:pt>
                <c:pt idx="25">
                  <c:v>5</c:v>
                </c:pt>
              </c:numCache>
            </c:numRef>
          </c:xVal>
          <c:yVal>
            <c:numRef>
              <c:f>STARS!$T$9:$T$34</c:f>
              <c:numCache>
                <c:formatCode>General</c:formatCode>
                <c:ptCount val="26"/>
                <c:pt idx="0">
                  <c:v>0</c:v>
                </c:pt>
                <c:pt idx="1">
                  <c:v>2.7609837962962961E-2</c:v>
                </c:pt>
                <c:pt idx="2">
                  <c:v>2.0179166666666668E-2</c:v>
                </c:pt>
                <c:pt idx="3">
                  <c:v>1.7823842592592593E-2</c:v>
                </c:pt>
                <c:pt idx="4">
                  <c:v>1.734074074074074E-2</c:v>
                </c:pt>
                <c:pt idx="5">
                  <c:v>2.1538194444444447E-2</c:v>
                </c:pt>
                <c:pt idx="6">
                  <c:v>2.5804745370370374E-2</c:v>
                </c:pt>
                <c:pt idx="7">
                  <c:v>1.7571759259259259E-2</c:v>
                </c:pt>
                <c:pt idx="8">
                  <c:v>1.2913310185185186E-2</c:v>
                </c:pt>
                <c:pt idx="9">
                  <c:v>2.7502314814814813E-2</c:v>
                </c:pt>
                <c:pt idx="10">
                  <c:v>7.5924189814814812E-3</c:v>
                </c:pt>
                <c:pt idx="11">
                  <c:v>3.6653819444444446E-3</c:v>
                </c:pt>
                <c:pt idx="12">
                  <c:v>2.9969675925925923E-3</c:v>
                </c:pt>
                <c:pt idx="13">
                  <c:v>3.5574768518518518E-4</c:v>
                </c:pt>
                <c:pt idx="14">
                  <c:v>1.6115277777777778E-4</c:v>
                </c:pt>
                <c:pt idx="15">
                  <c:v>1.4217361111111109E-4</c:v>
                </c:pt>
                <c:pt idx="16">
                  <c:v>2.1099305555555558E-5</c:v>
                </c:pt>
                <c:pt idx="17">
                  <c:v>1.8982291666666664E-5</c:v>
                </c:pt>
                <c:pt idx="18">
                  <c:v>1.2846990740740741E-5</c:v>
                </c:pt>
                <c:pt idx="19">
                  <c:v>9.1669675925925934E-6</c:v>
                </c:pt>
                <c:pt idx="20">
                  <c:v>6.5216666666666663E-6</c:v>
                </c:pt>
                <c:pt idx="21">
                  <c:v>4.3590277777777782E-6</c:v>
                </c:pt>
                <c:pt idx="22">
                  <c:v>2.7365625000000001E-6</c:v>
                </c:pt>
                <c:pt idx="23">
                  <c:v>1.4599074074074075E-6</c:v>
                </c:pt>
                <c:pt idx="24">
                  <c:v>6.5914699074074075E-7</c:v>
                </c:pt>
                <c:pt idx="25">
                  <c:v>2.6633101851851854E-7</c:v>
                </c:pt>
              </c:numCache>
            </c:numRef>
          </c:yVal>
        </c:ser>
        <c:axId val="95804032"/>
        <c:axId val="95818496"/>
      </c:scatterChart>
      <c:scatterChart>
        <c:scatterStyle val="lineMarker"/>
        <c:ser>
          <c:idx val="3"/>
          <c:order val="2"/>
          <c:tx>
            <c:v>TOUGH</c:v>
          </c:tx>
          <c:spPr>
            <a:ln w="254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TOUGH!$S$4:$S$151</c:f>
              <c:numCache>
                <c:formatCode>0.00E+00</c:formatCode>
                <c:ptCount val="148"/>
                <c:pt idx="0">
                  <c:v>2.8935185199999999E-5</c:v>
                </c:pt>
                <c:pt idx="1">
                  <c:v>5.7870370399999998E-5</c:v>
                </c:pt>
                <c:pt idx="2">
                  <c:v>8.6805555600000001E-5</c:v>
                </c:pt>
                <c:pt idx="3">
                  <c:v>1.1574074099999999E-4</c:v>
                </c:pt>
                <c:pt idx="4">
                  <c:v>1.4467592599999999E-4</c:v>
                </c:pt>
                <c:pt idx="5">
                  <c:v>1.7361111099999999E-4</c:v>
                </c:pt>
                <c:pt idx="6">
                  <c:v>2.0254629599999999E-4</c:v>
                </c:pt>
                <c:pt idx="7">
                  <c:v>2.6041666700000001E-4</c:v>
                </c:pt>
                <c:pt idx="8">
                  <c:v>3.1828703700000001E-4</c:v>
                </c:pt>
                <c:pt idx="9">
                  <c:v>3.7615740700000001E-4</c:v>
                </c:pt>
                <c:pt idx="10">
                  <c:v>4.3402777800000001E-4</c:v>
                </c:pt>
                <c:pt idx="11">
                  <c:v>4.91898148E-4</c:v>
                </c:pt>
                <c:pt idx="12">
                  <c:v>5.4976851900000005E-4</c:v>
                </c:pt>
                <c:pt idx="13">
                  <c:v>6.6550925900000005E-4</c:v>
                </c:pt>
                <c:pt idx="14">
                  <c:v>7.8125000000000004E-4</c:v>
                </c:pt>
                <c:pt idx="15">
                  <c:v>8.9699074100000004E-4</c:v>
                </c:pt>
                <c:pt idx="16">
                  <c:v>1.01273148E-3</c:v>
                </c:pt>
                <c:pt idx="17">
                  <c:v>1.24421296E-3</c:v>
                </c:pt>
                <c:pt idx="18">
                  <c:v>1.3888888899999999E-3</c:v>
                </c:pt>
                <c:pt idx="19">
                  <c:v>1.5335648100000001E-3</c:v>
                </c:pt>
                <c:pt idx="20">
                  <c:v>1.67824074E-3</c:v>
                </c:pt>
                <c:pt idx="21">
                  <c:v>1.8229166700000001E-3</c:v>
                </c:pt>
                <c:pt idx="22">
                  <c:v>1.96759259E-3</c:v>
                </c:pt>
                <c:pt idx="23">
                  <c:v>2.1122685200000001E-3</c:v>
                </c:pt>
                <c:pt idx="24">
                  <c:v>2.2569444399999999E-3</c:v>
                </c:pt>
                <c:pt idx="25">
                  <c:v>2.40162037E-3</c:v>
                </c:pt>
                <c:pt idx="26">
                  <c:v>2.5462963000000001E-3</c:v>
                </c:pt>
                <c:pt idx="27">
                  <c:v>2.6909722199999998E-3</c:v>
                </c:pt>
                <c:pt idx="28">
                  <c:v>2.8356481499999999E-3</c:v>
                </c:pt>
                <c:pt idx="29">
                  <c:v>3.1250000000000002E-3</c:v>
                </c:pt>
                <c:pt idx="30">
                  <c:v>3.41435185E-3</c:v>
                </c:pt>
                <c:pt idx="31">
                  <c:v>3.4722222200000001E-3</c:v>
                </c:pt>
                <c:pt idx="32">
                  <c:v>3.5879629600000002E-3</c:v>
                </c:pt>
                <c:pt idx="33">
                  <c:v>3.8194444399999999E-3</c:v>
                </c:pt>
                <c:pt idx="34">
                  <c:v>4.2824074100000003E-3</c:v>
                </c:pt>
                <c:pt idx="35">
                  <c:v>4.7453703699999999E-3</c:v>
                </c:pt>
                <c:pt idx="36">
                  <c:v>5.6712962999999998E-3</c:v>
                </c:pt>
                <c:pt idx="37">
                  <c:v>6.5972222199999998E-3</c:v>
                </c:pt>
                <c:pt idx="38">
                  <c:v>6.9444444400000001E-3</c:v>
                </c:pt>
                <c:pt idx="39">
                  <c:v>7.2916666700000004E-3</c:v>
                </c:pt>
                <c:pt idx="40">
                  <c:v>7.9861111099999993E-3</c:v>
                </c:pt>
                <c:pt idx="41">
                  <c:v>8.6805555600000008E-3</c:v>
                </c:pt>
                <c:pt idx="42">
                  <c:v>9.3749999999999997E-3</c:v>
                </c:pt>
                <c:pt idx="43">
                  <c:v>1.00694444E-2</c:v>
                </c:pt>
                <c:pt idx="44">
                  <c:v>1.0763888900000001E-2</c:v>
                </c:pt>
                <c:pt idx="45">
                  <c:v>1.14583333E-2</c:v>
                </c:pt>
                <c:pt idx="46">
                  <c:v>1.21527778E-2</c:v>
                </c:pt>
                <c:pt idx="47">
                  <c:v>1.2847222199999999E-2</c:v>
                </c:pt>
                <c:pt idx="48">
                  <c:v>1.35416667E-2</c:v>
                </c:pt>
                <c:pt idx="49">
                  <c:v>1.38888889E-2</c:v>
                </c:pt>
                <c:pt idx="50">
                  <c:v>1.4236111100000001E-2</c:v>
                </c:pt>
                <c:pt idx="51">
                  <c:v>1.4930555599999999E-2</c:v>
                </c:pt>
                <c:pt idx="52">
                  <c:v>1.5625E-2</c:v>
                </c:pt>
                <c:pt idx="53">
                  <c:v>1.6319444400000001E-2</c:v>
                </c:pt>
                <c:pt idx="54">
                  <c:v>1.7013888899999999E-2</c:v>
                </c:pt>
                <c:pt idx="55">
                  <c:v>1.77083333E-2</c:v>
                </c:pt>
                <c:pt idx="56">
                  <c:v>1.8402777799999999E-2</c:v>
                </c:pt>
                <c:pt idx="57">
                  <c:v>1.90972222E-2</c:v>
                </c:pt>
                <c:pt idx="58">
                  <c:v>1.9791666699999998E-2</c:v>
                </c:pt>
                <c:pt idx="59">
                  <c:v>2.0486111099999999E-2</c:v>
                </c:pt>
                <c:pt idx="60">
                  <c:v>2.08333333E-2</c:v>
                </c:pt>
                <c:pt idx="61">
                  <c:v>2.1527777800000002E-2</c:v>
                </c:pt>
                <c:pt idx="62">
                  <c:v>2.2222222199999999E-2</c:v>
                </c:pt>
                <c:pt idx="63">
                  <c:v>2.2916666700000001E-2</c:v>
                </c:pt>
                <c:pt idx="64">
                  <c:v>2.3611111099999998E-2</c:v>
                </c:pt>
                <c:pt idx="65">
                  <c:v>2.4305555600000001E-2</c:v>
                </c:pt>
                <c:pt idx="66">
                  <c:v>2.5000000000000001E-2</c:v>
                </c:pt>
                <c:pt idx="67">
                  <c:v>2.5694444399999999E-2</c:v>
                </c:pt>
                <c:pt idx="68">
                  <c:v>2.6388888900000001E-2</c:v>
                </c:pt>
                <c:pt idx="69">
                  <c:v>2.7083333300000002E-2</c:v>
                </c:pt>
                <c:pt idx="70">
                  <c:v>2.77777778E-2</c:v>
                </c:pt>
                <c:pt idx="71">
                  <c:v>2.8472222200000001E-2</c:v>
                </c:pt>
                <c:pt idx="72">
                  <c:v>2.91666667E-2</c:v>
                </c:pt>
                <c:pt idx="73">
                  <c:v>2.9340277800000002E-2</c:v>
                </c:pt>
                <c:pt idx="74">
                  <c:v>2.9687499999999999E-2</c:v>
                </c:pt>
                <c:pt idx="75">
                  <c:v>3.0381944399999999E-2</c:v>
                </c:pt>
                <c:pt idx="76">
                  <c:v>3.1076388900000002E-2</c:v>
                </c:pt>
                <c:pt idx="77">
                  <c:v>3.125E-2</c:v>
                </c:pt>
                <c:pt idx="78">
                  <c:v>3.1597222199999997E-2</c:v>
                </c:pt>
                <c:pt idx="79">
                  <c:v>3.2291666699999999E-2</c:v>
                </c:pt>
                <c:pt idx="80">
                  <c:v>3.29861111E-2</c:v>
                </c:pt>
                <c:pt idx="81">
                  <c:v>3.4375000000000003E-2</c:v>
                </c:pt>
                <c:pt idx="82">
                  <c:v>3.5763888899999999E-2</c:v>
                </c:pt>
                <c:pt idx="83">
                  <c:v>3.8541666699999998E-2</c:v>
                </c:pt>
                <c:pt idx="84">
                  <c:v>4.1319444400000002E-2</c:v>
                </c:pt>
                <c:pt idx="85">
                  <c:v>4.16666667E-2</c:v>
                </c:pt>
                <c:pt idx="86">
                  <c:v>4.2361111100000001E-2</c:v>
                </c:pt>
                <c:pt idx="87">
                  <c:v>4.3749999999999997E-2</c:v>
                </c:pt>
                <c:pt idx="88">
                  <c:v>4.6527777800000003E-2</c:v>
                </c:pt>
                <c:pt idx="89">
                  <c:v>5.20833333E-2</c:v>
                </c:pt>
                <c:pt idx="90">
                  <c:v>6.3194444399999994E-2</c:v>
                </c:pt>
                <c:pt idx="91">
                  <c:v>7.4305555600000003E-2</c:v>
                </c:pt>
                <c:pt idx="92">
                  <c:v>9.6527777800000006E-2</c:v>
                </c:pt>
                <c:pt idx="93">
                  <c:v>0.11874999999999999</c:v>
                </c:pt>
                <c:pt idx="94">
                  <c:v>0.14097222200000001</c:v>
                </c:pt>
                <c:pt idx="95">
                  <c:v>0.146527778</c:v>
                </c:pt>
                <c:pt idx="96">
                  <c:v>0.157638889</c:v>
                </c:pt>
                <c:pt idx="97">
                  <c:v>0.16875000000000001</c:v>
                </c:pt>
                <c:pt idx="98">
                  <c:v>0.190972222</c:v>
                </c:pt>
                <c:pt idx="99">
                  <c:v>0.235416667</c:v>
                </c:pt>
                <c:pt idx="100">
                  <c:v>0.279861111</c:v>
                </c:pt>
                <c:pt idx="101">
                  <c:v>0.32430555599999999</c:v>
                </c:pt>
                <c:pt idx="102">
                  <c:v>0.36875000000000002</c:v>
                </c:pt>
                <c:pt idx="103">
                  <c:v>0.41319444399999999</c:v>
                </c:pt>
                <c:pt idx="104">
                  <c:v>0.50208333299999997</c:v>
                </c:pt>
                <c:pt idx="105">
                  <c:v>0.59097222199999999</c:v>
                </c:pt>
                <c:pt idx="106">
                  <c:v>0.61319444400000001</c:v>
                </c:pt>
                <c:pt idx="107">
                  <c:v>0.657638889</c:v>
                </c:pt>
                <c:pt idx="108">
                  <c:v>0.70208333300000003</c:v>
                </c:pt>
                <c:pt idx="109">
                  <c:v>0.79097222199999995</c:v>
                </c:pt>
                <c:pt idx="110">
                  <c:v>0.87986111099999997</c:v>
                </c:pt>
                <c:pt idx="111">
                  <c:v>0.96875</c:v>
                </c:pt>
                <c:pt idx="112">
                  <c:v>1</c:v>
                </c:pt>
                <c:pt idx="113">
                  <c:v>1.03125</c:v>
                </c:pt>
                <c:pt idx="114">
                  <c:v>1.09375</c:v>
                </c:pt>
                <c:pt idx="115">
                  <c:v>1.21875</c:v>
                </c:pt>
                <c:pt idx="116">
                  <c:v>1.34375</c:v>
                </c:pt>
                <c:pt idx="117">
                  <c:v>1.46875</c:v>
                </c:pt>
                <c:pt idx="118">
                  <c:v>1.5</c:v>
                </c:pt>
                <c:pt idx="119">
                  <c:v>1.5625</c:v>
                </c:pt>
                <c:pt idx="120">
                  <c:v>1.625</c:v>
                </c:pt>
                <c:pt idx="121">
                  <c:v>1.75</c:v>
                </c:pt>
                <c:pt idx="122">
                  <c:v>1.875</c:v>
                </c:pt>
                <c:pt idx="123">
                  <c:v>2</c:v>
                </c:pt>
                <c:pt idx="124">
                  <c:v>2.125</c:v>
                </c:pt>
                <c:pt idx="125">
                  <c:v>2.25</c:v>
                </c:pt>
                <c:pt idx="126">
                  <c:v>2.375</c:v>
                </c:pt>
                <c:pt idx="127">
                  <c:v>2.5</c:v>
                </c:pt>
                <c:pt idx="128">
                  <c:v>2.625</c:v>
                </c:pt>
                <c:pt idx="129">
                  <c:v>2.75</c:v>
                </c:pt>
                <c:pt idx="130">
                  <c:v>2.875</c:v>
                </c:pt>
                <c:pt idx="131">
                  <c:v>3</c:v>
                </c:pt>
                <c:pt idx="132">
                  <c:v>3.125</c:v>
                </c:pt>
                <c:pt idx="133">
                  <c:v>3.25</c:v>
                </c:pt>
                <c:pt idx="134">
                  <c:v>3.375</c:v>
                </c:pt>
                <c:pt idx="135">
                  <c:v>3.5</c:v>
                </c:pt>
                <c:pt idx="136">
                  <c:v>3.625</c:v>
                </c:pt>
                <c:pt idx="137">
                  <c:v>3.75</c:v>
                </c:pt>
                <c:pt idx="138">
                  <c:v>4</c:v>
                </c:pt>
                <c:pt idx="139">
                  <c:v>4.25</c:v>
                </c:pt>
                <c:pt idx="140">
                  <c:v>4.3125</c:v>
                </c:pt>
                <c:pt idx="141">
                  <c:v>4.375</c:v>
                </c:pt>
                <c:pt idx="142">
                  <c:v>4.5</c:v>
                </c:pt>
                <c:pt idx="143">
                  <c:v>4.75</c:v>
                </c:pt>
                <c:pt idx="144">
                  <c:v>5</c:v>
                </c:pt>
              </c:numCache>
            </c:numRef>
          </c:xVal>
          <c:yVal>
            <c:numRef>
              <c:f>TOUGH!$U$4:$U$151</c:f>
              <c:numCache>
                <c:formatCode>0.00E+00</c:formatCode>
                <c:ptCount val="148"/>
                <c:pt idx="0">
                  <c:v>0.125676287</c:v>
                </c:pt>
                <c:pt idx="1">
                  <c:v>0.288343654</c:v>
                </c:pt>
                <c:pt idx="2">
                  <c:v>0.167294465</c:v>
                </c:pt>
                <c:pt idx="3">
                  <c:v>5.8429190700000001E-2</c:v>
                </c:pt>
                <c:pt idx="4">
                  <c:v>6.0477518700000003E-2</c:v>
                </c:pt>
                <c:pt idx="5">
                  <c:v>7.9524645699999993E-2</c:v>
                </c:pt>
                <c:pt idx="6">
                  <c:v>9.49621036E-2</c:v>
                </c:pt>
                <c:pt idx="7">
                  <c:v>0.109646796</c:v>
                </c:pt>
                <c:pt idx="8">
                  <c:v>5.8014517000000002E-2</c:v>
                </c:pt>
                <c:pt idx="9">
                  <c:v>3.3448194000000001E-2</c:v>
                </c:pt>
                <c:pt idx="10">
                  <c:v>3.7899219099999999E-2</c:v>
                </c:pt>
                <c:pt idx="11">
                  <c:v>4.3243747899999997E-2</c:v>
                </c:pt>
                <c:pt idx="12">
                  <c:v>4.87763664E-2</c:v>
                </c:pt>
                <c:pt idx="13">
                  <c:v>5.5598270399999997E-2</c:v>
                </c:pt>
                <c:pt idx="14">
                  <c:v>2.8733731299999999E-2</c:v>
                </c:pt>
                <c:pt idx="15">
                  <c:v>2.46330128E-2</c:v>
                </c:pt>
                <c:pt idx="16">
                  <c:v>2.78154441E-2</c:v>
                </c:pt>
                <c:pt idx="17">
                  <c:v>3.34415988E-2</c:v>
                </c:pt>
                <c:pt idx="18">
                  <c:v>3.0779822500000002E-2</c:v>
                </c:pt>
                <c:pt idx="19">
                  <c:v>2.1764185599999999E-2</c:v>
                </c:pt>
                <c:pt idx="20">
                  <c:v>2.4642486500000001E-2</c:v>
                </c:pt>
                <c:pt idx="21">
                  <c:v>2.6894496300000001E-2</c:v>
                </c:pt>
                <c:pt idx="22">
                  <c:v>2.9140747200000001E-2</c:v>
                </c:pt>
                <c:pt idx="23">
                  <c:v>2.7111761599999999E-2</c:v>
                </c:pt>
                <c:pt idx="24">
                  <c:v>2.0092783600000001E-2</c:v>
                </c:pt>
                <c:pt idx="25">
                  <c:v>2.2214279199999999E-2</c:v>
                </c:pt>
                <c:pt idx="26">
                  <c:v>2.3319894399999999E-2</c:v>
                </c:pt>
                <c:pt idx="27">
                  <c:v>2.4555275200000001E-2</c:v>
                </c:pt>
                <c:pt idx="28">
                  <c:v>2.5647977799999999E-2</c:v>
                </c:pt>
                <c:pt idx="29">
                  <c:v>1.7675291900000001E-2</c:v>
                </c:pt>
                <c:pt idx="30">
                  <c:v>1.8773690199999998E-2</c:v>
                </c:pt>
                <c:pt idx="31">
                  <c:v>1.90667024E-2</c:v>
                </c:pt>
                <c:pt idx="32">
                  <c:v>1.9553464499999999E-2</c:v>
                </c:pt>
                <c:pt idx="33">
                  <c:v>2.0434775499999999E-2</c:v>
                </c:pt>
                <c:pt idx="34">
                  <c:v>1.5336442800000001E-2</c:v>
                </c:pt>
                <c:pt idx="35">
                  <c:v>1.6222961099999999E-2</c:v>
                </c:pt>
                <c:pt idx="36">
                  <c:v>1.4829457000000001E-2</c:v>
                </c:pt>
                <c:pt idx="37">
                  <c:v>1.4145535000000001E-2</c:v>
                </c:pt>
                <c:pt idx="38">
                  <c:v>1.2863115499999999E-2</c:v>
                </c:pt>
                <c:pt idx="39">
                  <c:v>1.3620693999999999E-2</c:v>
                </c:pt>
                <c:pt idx="40">
                  <c:v>1.37911908E-2</c:v>
                </c:pt>
                <c:pt idx="41">
                  <c:v>1.32698508E-2</c:v>
                </c:pt>
                <c:pt idx="42">
                  <c:v>1.33248918E-2</c:v>
                </c:pt>
                <c:pt idx="43">
                  <c:v>1.29136819E-2</c:v>
                </c:pt>
                <c:pt idx="44">
                  <c:v>1.27646431E-2</c:v>
                </c:pt>
                <c:pt idx="45">
                  <c:v>1.2473609E-2</c:v>
                </c:pt>
                <c:pt idx="46">
                  <c:v>1.2419357900000001E-2</c:v>
                </c:pt>
                <c:pt idx="47">
                  <c:v>1.21747531E-2</c:v>
                </c:pt>
                <c:pt idx="48">
                  <c:v>1.2467849499999999E-2</c:v>
                </c:pt>
                <c:pt idx="49">
                  <c:v>1.16951721E-2</c:v>
                </c:pt>
                <c:pt idx="50">
                  <c:v>1.2450919E-2</c:v>
                </c:pt>
                <c:pt idx="51">
                  <c:v>1.2810203500000001E-2</c:v>
                </c:pt>
                <c:pt idx="52">
                  <c:v>1.25854174E-2</c:v>
                </c:pt>
                <c:pt idx="53">
                  <c:v>1.30699667E-2</c:v>
                </c:pt>
                <c:pt idx="54">
                  <c:v>1.3288342200000001E-2</c:v>
                </c:pt>
                <c:pt idx="55">
                  <c:v>1.27548278E-2</c:v>
                </c:pt>
                <c:pt idx="56">
                  <c:v>1.3268795999999999E-2</c:v>
                </c:pt>
                <c:pt idx="57">
                  <c:v>1.3173986E-2</c:v>
                </c:pt>
                <c:pt idx="58">
                  <c:v>1.27824223E-2</c:v>
                </c:pt>
                <c:pt idx="59">
                  <c:v>1.3079832899999999E-2</c:v>
                </c:pt>
                <c:pt idx="60">
                  <c:v>1.2698242E-2</c:v>
                </c:pt>
                <c:pt idx="61">
                  <c:v>1.3013392800000001E-2</c:v>
                </c:pt>
                <c:pt idx="62">
                  <c:v>1.3221617E-2</c:v>
                </c:pt>
                <c:pt idx="63">
                  <c:v>1.34630158E-2</c:v>
                </c:pt>
                <c:pt idx="64">
                  <c:v>1.18975013E-2</c:v>
                </c:pt>
                <c:pt idx="65">
                  <c:v>1.21774554E-2</c:v>
                </c:pt>
                <c:pt idx="66">
                  <c:v>1.2342889100000001E-2</c:v>
                </c:pt>
                <c:pt idx="67">
                  <c:v>1.1775311E-2</c:v>
                </c:pt>
                <c:pt idx="68">
                  <c:v>1.11124109E-2</c:v>
                </c:pt>
                <c:pt idx="69">
                  <c:v>1.1243658199999999E-2</c:v>
                </c:pt>
                <c:pt idx="70">
                  <c:v>1.1477443299999999E-2</c:v>
                </c:pt>
                <c:pt idx="71">
                  <c:v>1.01048422E-2</c:v>
                </c:pt>
                <c:pt idx="72">
                  <c:v>1.08387986E-2</c:v>
                </c:pt>
                <c:pt idx="73">
                  <c:v>1.0104880300000001E-2</c:v>
                </c:pt>
                <c:pt idx="74">
                  <c:v>1.0826109800000001E-2</c:v>
                </c:pt>
                <c:pt idx="75">
                  <c:v>2.7785505199999999E-3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</c:numCache>
            </c:numRef>
          </c:yVal>
        </c:ser>
        <c:ser>
          <c:idx val="4"/>
          <c:order val="3"/>
          <c:tx>
            <c:v>HydResSim</c:v>
          </c:tx>
          <c:spPr>
            <a:ln w="254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HydResSim!$AK$4:$AK$144</c:f>
              <c:numCache>
                <c:formatCode>0.00E+00</c:formatCode>
                <c:ptCount val="141"/>
                <c:pt idx="0">
                  <c:v>1.15740741E-5</c:v>
                </c:pt>
                <c:pt idx="1">
                  <c:v>2.3148148099999999E-5</c:v>
                </c:pt>
                <c:pt idx="2">
                  <c:v>3.4722222200000001E-5</c:v>
                </c:pt>
                <c:pt idx="3">
                  <c:v>4.6296296300000003E-5</c:v>
                </c:pt>
                <c:pt idx="4">
                  <c:v>6.9444444400000002E-5</c:v>
                </c:pt>
                <c:pt idx="5">
                  <c:v>9.2592592600000006E-5</c:v>
                </c:pt>
                <c:pt idx="6">
                  <c:v>1.1574074099999999E-4</c:v>
                </c:pt>
                <c:pt idx="7">
                  <c:v>1.6203703700000001E-4</c:v>
                </c:pt>
                <c:pt idx="8">
                  <c:v>2.08333333E-4</c:v>
                </c:pt>
                <c:pt idx="9">
                  <c:v>3.00925926E-4</c:v>
                </c:pt>
                <c:pt idx="10">
                  <c:v>3.9351851900000002E-4</c:v>
                </c:pt>
                <c:pt idx="11">
                  <c:v>4.86111111E-4</c:v>
                </c:pt>
                <c:pt idx="12">
                  <c:v>5.7870370399999997E-4</c:v>
                </c:pt>
                <c:pt idx="13">
                  <c:v>6.7129629599999995E-4</c:v>
                </c:pt>
                <c:pt idx="14">
                  <c:v>7.6388888900000003E-4</c:v>
                </c:pt>
                <c:pt idx="15">
                  <c:v>8.56481481E-4</c:v>
                </c:pt>
                <c:pt idx="16">
                  <c:v>1.04166667E-3</c:v>
                </c:pt>
                <c:pt idx="17">
                  <c:v>1.22685185E-3</c:v>
                </c:pt>
                <c:pt idx="18">
                  <c:v>1.3888888899999999E-3</c:v>
                </c:pt>
                <c:pt idx="19">
                  <c:v>1.5509259300000001E-3</c:v>
                </c:pt>
                <c:pt idx="20">
                  <c:v>1.71296296E-3</c:v>
                </c:pt>
                <c:pt idx="21">
                  <c:v>1.8749999999999999E-3</c:v>
                </c:pt>
                <c:pt idx="22">
                  <c:v>2.0370370400000001E-3</c:v>
                </c:pt>
                <c:pt idx="23">
                  <c:v>2.1990740699999998E-3</c:v>
                </c:pt>
                <c:pt idx="24">
                  <c:v>2.3611111099999999E-3</c:v>
                </c:pt>
                <c:pt idx="25">
                  <c:v>2.5231481500000001E-3</c:v>
                </c:pt>
                <c:pt idx="26">
                  <c:v>2.6851851900000002E-3</c:v>
                </c:pt>
                <c:pt idx="27">
                  <c:v>3.0092592600000001E-3</c:v>
                </c:pt>
                <c:pt idx="28">
                  <c:v>3.3333333299999999E-3</c:v>
                </c:pt>
                <c:pt idx="29">
                  <c:v>3.4722222200000001E-3</c:v>
                </c:pt>
                <c:pt idx="30">
                  <c:v>3.7499999999999999E-3</c:v>
                </c:pt>
                <c:pt idx="31">
                  <c:v>4.0277777800000001E-3</c:v>
                </c:pt>
                <c:pt idx="32">
                  <c:v>4.3055555600000003E-3</c:v>
                </c:pt>
                <c:pt idx="33">
                  <c:v>4.86111111E-3</c:v>
                </c:pt>
                <c:pt idx="34">
                  <c:v>5.4166666699999996E-3</c:v>
                </c:pt>
                <c:pt idx="35">
                  <c:v>5.9722222200000001E-3</c:v>
                </c:pt>
                <c:pt idx="36">
                  <c:v>6.5277777799999997E-3</c:v>
                </c:pt>
                <c:pt idx="37">
                  <c:v>6.9444444400000001E-3</c:v>
                </c:pt>
                <c:pt idx="38">
                  <c:v>7.3611111099999996E-3</c:v>
                </c:pt>
                <c:pt idx="39">
                  <c:v>8.1944444400000004E-3</c:v>
                </c:pt>
                <c:pt idx="40">
                  <c:v>9.0277777799999993E-3</c:v>
                </c:pt>
                <c:pt idx="41">
                  <c:v>9.8611111099999992E-3</c:v>
                </c:pt>
                <c:pt idx="42">
                  <c:v>1.0694444399999999E-2</c:v>
                </c:pt>
                <c:pt idx="43">
                  <c:v>1.11111111E-2</c:v>
                </c:pt>
                <c:pt idx="44">
                  <c:v>1.15277778E-2</c:v>
                </c:pt>
                <c:pt idx="45">
                  <c:v>1.2361111100000001E-2</c:v>
                </c:pt>
                <c:pt idx="46">
                  <c:v>1.2743055600000001E-2</c:v>
                </c:pt>
                <c:pt idx="47">
                  <c:v>1.3125E-2</c:v>
                </c:pt>
                <c:pt idx="48">
                  <c:v>1.38888889E-2</c:v>
                </c:pt>
                <c:pt idx="49">
                  <c:v>1.4270833300000001E-2</c:v>
                </c:pt>
                <c:pt idx="50">
                  <c:v>1.4652777800000001E-2</c:v>
                </c:pt>
                <c:pt idx="51">
                  <c:v>1.54166667E-2</c:v>
                </c:pt>
                <c:pt idx="52">
                  <c:v>1.61805556E-2</c:v>
                </c:pt>
                <c:pt idx="53">
                  <c:v>1.6944444400000001E-2</c:v>
                </c:pt>
                <c:pt idx="54">
                  <c:v>1.77083333E-2</c:v>
                </c:pt>
                <c:pt idx="55">
                  <c:v>1.8472222199999999E-2</c:v>
                </c:pt>
                <c:pt idx="56">
                  <c:v>1.9236111100000002E-2</c:v>
                </c:pt>
                <c:pt idx="57">
                  <c:v>0.02</c:v>
                </c:pt>
                <c:pt idx="58">
                  <c:v>2.0763888899999999E-2</c:v>
                </c:pt>
                <c:pt idx="59">
                  <c:v>2.08333333E-2</c:v>
                </c:pt>
                <c:pt idx="60">
                  <c:v>2.0972222200000001E-2</c:v>
                </c:pt>
                <c:pt idx="61">
                  <c:v>2.1250000000000002E-2</c:v>
                </c:pt>
                <c:pt idx="62">
                  <c:v>2.1805555599999998E-2</c:v>
                </c:pt>
                <c:pt idx="63">
                  <c:v>2.2361111100000001E-2</c:v>
                </c:pt>
                <c:pt idx="64">
                  <c:v>2.2916666700000001E-2</c:v>
                </c:pt>
                <c:pt idx="65">
                  <c:v>2.3055555599999999E-2</c:v>
                </c:pt>
                <c:pt idx="66">
                  <c:v>2.3333333299999998E-2</c:v>
                </c:pt>
                <c:pt idx="67">
                  <c:v>2.3888888899999999E-2</c:v>
                </c:pt>
                <c:pt idx="68">
                  <c:v>2.4444444400000001E-2</c:v>
                </c:pt>
                <c:pt idx="69">
                  <c:v>2.5000000000000001E-2</c:v>
                </c:pt>
                <c:pt idx="70">
                  <c:v>2.5555555600000002E-2</c:v>
                </c:pt>
                <c:pt idx="71">
                  <c:v>2.6111111100000001E-2</c:v>
                </c:pt>
                <c:pt idx="72">
                  <c:v>2.6666666700000001E-2</c:v>
                </c:pt>
                <c:pt idx="73">
                  <c:v>2.72222222E-2</c:v>
                </c:pt>
                <c:pt idx="74">
                  <c:v>2.77777778E-2</c:v>
                </c:pt>
                <c:pt idx="75">
                  <c:v>2.8333333299999999E-2</c:v>
                </c:pt>
                <c:pt idx="76">
                  <c:v>2.88888889E-2</c:v>
                </c:pt>
                <c:pt idx="77">
                  <c:v>2.9444444399999999E-2</c:v>
                </c:pt>
                <c:pt idx="78">
                  <c:v>0.03</c:v>
                </c:pt>
                <c:pt idx="79">
                  <c:v>3.1111111100000002E-2</c:v>
                </c:pt>
                <c:pt idx="80">
                  <c:v>3.125E-2</c:v>
                </c:pt>
                <c:pt idx="81">
                  <c:v>3.1527777799999997E-2</c:v>
                </c:pt>
                <c:pt idx="82">
                  <c:v>3.2083333300000003E-2</c:v>
                </c:pt>
                <c:pt idx="83">
                  <c:v>3.3194444400000002E-2</c:v>
                </c:pt>
                <c:pt idx="84">
                  <c:v>3.5416666700000002E-2</c:v>
                </c:pt>
                <c:pt idx="85">
                  <c:v>3.76388889E-2</c:v>
                </c:pt>
                <c:pt idx="86">
                  <c:v>4.16666667E-2</c:v>
                </c:pt>
                <c:pt idx="87">
                  <c:v>4.5694444399999999E-2</c:v>
                </c:pt>
                <c:pt idx="88">
                  <c:v>5.3749999999999999E-2</c:v>
                </c:pt>
                <c:pt idx="89">
                  <c:v>6.1805555599999999E-2</c:v>
                </c:pt>
                <c:pt idx="90">
                  <c:v>7.7916666699999998E-2</c:v>
                </c:pt>
                <c:pt idx="91">
                  <c:v>0.110138889</c:v>
                </c:pt>
                <c:pt idx="92">
                  <c:v>0.118194444</c:v>
                </c:pt>
                <c:pt idx="93">
                  <c:v>0.12625</c:v>
                </c:pt>
                <c:pt idx="94">
                  <c:v>0.14236111100000001</c:v>
                </c:pt>
                <c:pt idx="95">
                  <c:v>0.17458333300000001</c:v>
                </c:pt>
                <c:pt idx="96">
                  <c:v>0.239027778</c:v>
                </c:pt>
                <c:pt idx="97">
                  <c:v>0.25513888899999998</c:v>
                </c:pt>
                <c:pt idx="98">
                  <c:v>0.287361111</c:v>
                </c:pt>
                <c:pt idx="99">
                  <c:v>0.31958333300000002</c:v>
                </c:pt>
                <c:pt idx="100">
                  <c:v>0.38402777799999999</c:v>
                </c:pt>
                <c:pt idx="101">
                  <c:v>0.44847222199999998</c:v>
                </c:pt>
                <c:pt idx="102">
                  <c:v>0.51291666700000005</c:v>
                </c:pt>
                <c:pt idx="103">
                  <c:v>0.529027778</c:v>
                </c:pt>
                <c:pt idx="104">
                  <c:v>0.54513888899999996</c:v>
                </c:pt>
                <c:pt idx="105">
                  <c:v>0.57736111099999998</c:v>
                </c:pt>
                <c:pt idx="106">
                  <c:v>0.641805556</c:v>
                </c:pt>
                <c:pt idx="107">
                  <c:v>0.77069444399999998</c:v>
                </c:pt>
                <c:pt idx="108">
                  <c:v>0.89958333300000004</c:v>
                </c:pt>
                <c:pt idx="109">
                  <c:v>1</c:v>
                </c:pt>
                <c:pt idx="110">
                  <c:v>1.10041667</c:v>
                </c:pt>
                <c:pt idx="111">
                  <c:v>1.20083333</c:v>
                </c:pt>
                <c:pt idx="112">
                  <c:v>1.30125</c:v>
                </c:pt>
                <c:pt idx="113">
                  <c:v>1.40166667</c:v>
                </c:pt>
                <c:pt idx="114">
                  <c:v>1.50208333</c:v>
                </c:pt>
                <c:pt idx="115">
                  <c:v>1.6025</c:v>
                </c:pt>
                <c:pt idx="116">
                  <c:v>1.70291667</c:v>
                </c:pt>
                <c:pt idx="117">
                  <c:v>1.8033333300000001</c:v>
                </c:pt>
                <c:pt idx="118">
                  <c:v>1.9037500000000001</c:v>
                </c:pt>
                <c:pt idx="119">
                  <c:v>2.00416667</c:v>
                </c:pt>
                <c:pt idx="120">
                  <c:v>2.1045833300000001</c:v>
                </c:pt>
                <c:pt idx="121">
                  <c:v>2.2050000000000001</c:v>
                </c:pt>
                <c:pt idx="122">
                  <c:v>2.3054166700000001</c:v>
                </c:pt>
                <c:pt idx="123">
                  <c:v>2.4058333300000001</c:v>
                </c:pt>
                <c:pt idx="124">
                  <c:v>2.5062500000000001</c:v>
                </c:pt>
                <c:pt idx="125">
                  <c:v>2.6066666700000001</c:v>
                </c:pt>
                <c:pt idx="126">
                  <c:v>2.7070833300000001</c:v>
                </c:pt>
                <c:pt idx="127">
                  <c:v>2.8075000000000001</c:v>
                </c:pt>
                <c:pt idx="128">
                  <c:v>2.8577083299999999</c:v>
                </c:pt>
                <c:pt idx="129">
                  <c:v>2.9079166700000001</c:v>
                </c:pt>
                <c:pt idx="130">
                  <c:v>3.0083333300000001</c:v>
                </c:pt>
                <c:pt idx="131">
                  <c:v>3.2091666700000001</c:v>
                </c:pt>
                <c:pt idx="132">
                  <c:v>3.41</c:v>
                </c:pt>
                <c:pt idx="133">
                  <c:v>3.6108333300000002</c:v>
                </c:pt>
                <c:pt idx="134">
                  <c:v>3.8116666700000001</c:v>
                </c:pt>
                <c:pt idx="135">
                  <c:v>4.0125000000000002</c:v>
                </c:pt>
                <c:pt idx="136">
                  <c:v>4.2133333300000002</c:v>
                </c:pt>
                <c:pt idx="137">
                  <c:v>4.4141666700000002</c:v>
                </c:pt>
                <c:pt idx="138">
                  <c:v>4.6150000000000002</c:v>
                </c:pt>
                <c:pt idx="139">
                  <c:v>4.8158333300000002</c:v>
                </c:pt>
                <c:pt idx="140">
                  <c:v>5</c:v>
                </c:pt>
              </c:numCache>
            </c:numRef>
          </c:xVal>
          <c:yVal>
            <c:numRef>
              <c:f>HydResSim!$AM$4:$AM$144</c:f>
              <c:numCache>
                <c:formatCode>0.00E+00</c:formatCode>
                <c:ptCount val="141"/>
                <c:pt idx="0">
                  <c:v>5.7335017299999999E-2</c:v>
                </c:pt>
                <c:pt idx="1">
                  <c:v>0.14931255299999999</c:v>
                </c:pt>
                <c:pt idx="2">
                  <c:v>0.217913414</c:v>
                </c:pt>
                <c:pt idx="3">
                  <c:v>0.33664253799999999</c:v>
                </c:pt>
                <c:pt idx="4">
                  <c:v>0.32714786600000001</c:v>
                </c:pt>
                <c:pt idx="5">
                  <c:v>6.4763429400000003E-2</c:v>
                </c:pt>
                <c:pt idx="6">
                  <c:v>6.7212646200000004E-2</c:v>
                </c:pt>
                <c:pt idx="7">
                  <c:v>9.7692258599999998E-2</c:v>
                </c:pt>
                <c:pt idx="8">
                  <c:v>0.11739071500000001</c:v>
                </c:pt>
                <c:pt idx="9">
                  <c:v>6.8765401899999995E-2</c:v>
                </c:pt>
                <c:pt idx="10">
                  <c:v>5.3817636799999999E-2</c:v>
                </c:pt>
                <c:pt idx="11">
                  <c:v>6.5878700799999995E-2</c:v>
                </c:pt>
                <c:pt idx="12">
                  <c:v>5.81305945E-2</c:v>
                </c:pt>
                <c:pt idx="13">
                  <c:v>3.57535145E-2</c:v>
                </c:pt>
                <c:pt idx="14">
                  <c:v>4.3220521999999997E-2</c:v>
                </c:pt>
                <c:pt idx="15">
                  <c:v>4.8506041899999998E-2</c:v>
                </c:pt>
                <c:pt idx="16">
                  <c:v>3.8528249399999999E-2</c:v>
                </c:pt>
                <c:pt idx="17">
                  <c:v>3.5226537000000002E-2</c:v>
                </c:pt>
                <c:pt idx="18">
                  <c:v>4.0041761699999998E-2</c:v>
                </c:pt>
                <c:pt idx="19">
                  <c:v>2.7903781499999999E-2</c:v>
                </c:pt>
                <c:pt idx="20">
                  <c:v>2.5992916800000002E-2</c:v>
                </c:pt>
                <c:pt idx="21">
                  <c:v>2.9093708699999998E-2</c:v>
                </c:pt>
                <c:pt idx="22">
                  <c:v>3.14734495E-2</c:v>
                </c:pt>
                <c:pt idx="23">
                  <c:v>2.4901611600000002E-2</c:v>
                </c:pt>
                <c:pt idx="24">
                  <c:v>2.1323839599999998E-2</c:v>
                </c:pt>
                <c:pt idx="25">
                  <c:v>2.33748223E-2</c:v>
                </c:pt>
                <c:pt idx="26">
                  <c:v>2.4789936700000001E-2</c:v>
                </c:pt>
                <c:pt idx="27">
                  <c:v>2.3707477099999999E-2</c:v>
                </c:pt>
                <c:pt idx="28">
                  <c:v>2.1014562399999999E-2</c:v>
                </c:pt>
                <c:pt idx="29">
                  <c:v>2.2291593299999999E-2</c:v>
                </c:pt>
                <c:pt idx="30">
                  <c:v>2.49600458E-2</c:v>
                </c:pt>
                <c:pt idx="31">
                  <c:v>1.85988188E-2</c:v>
                </c:pt>
                <c:pt idx="32">
                  <c:v>2.0722192300000001E-2</c:v>
                </c:pt>
                <c:pt idx="33">
                  <c:v>1.9492369400000001E-2</c:v>
                </c:pt>
                <c:pt idx="34">
                  <c:v>1.9343634700000001E-2</c:v>
                </c:pt>
                <c:pt idx="35">
                  <c:v>1.6242327899999999E-2</c:v>
                </c:pt>
                <c:pt idx="36">
                  <c:v>1.7137158E-2</c:v>
                </c:pt>
                <c:pt idx="37">
                  <c:v>1.3472685E-2</c:v>
                </c:pt>
                <c:pt idx="38">
                  <c:v>1.42067259E-2</c:v>
                </c:pt>
                <c:pt idx="39">
                  <c:v>1.37050353E-2</c:v>
                </c:pt>
                <c:pt idx="40">
                  <c:v>1.3317901599999999E-2</c:v>
                </c:pt>
                <c:pt idx="41">
                  <c:v>1.2501135199999999E-2</c:v>
                </c:pt>
                <c:pt idx="42">
                  <c:v>1.28120101E-2</c:v>
                </c:pt>
                <c:pt idx="43">
                  <c:v>1.07478105E-2</c:v>
                </c:pt>
                <c:pt idx="44">
                  <c:v>1.13064321E-2</c:v>
                </c:pt>
                <c:pt idx="45">
                  <c:v>1.2390491700000001E-2</c:v>
                </c:pt>
                <c:pt idx="46">
                  <c:v>9.9768236299999993E-3</c:v>
                </c:pt>
                <c:pt idx="47">
                  <c:v>1.09015238E-2</c:v>
                </c:pt>
                <c:pt idx="48">
                  <c:v>1.2198152E-2</c:v>
                </c:pt>
                <c:pt idx="49">
                  <c:v>1.04915259E-2</c:v>
                </c:pt>
                <c:pt idx="50">
                  <c:v>1.12586235E-2</c:v>
                </c:pt>
                <c:pt idx="51">
                  <c:v>1.1860420199999999E-2</c:v>
                </c:pt>
                <c:pt idx="52">
                  <c:v>1.1516633700000001E-2</c:v>
                </c:pt>
                <c:pt idx="53">
                  <c:v>1.2184786899999999E-2</c:v>
                </c:pt>
                <c:pt idx="54">
                  <c:v>1.27213195E-2</c:v>
                </c:pt>
                <c:pt idx="55">
                  <c:v>1.20387806E-2</c:v>
                </c:pt>
                <c:pt idx="56">
                  <c:v>1.22460061E-2</c:v>
                </c:pt>
                <c:pt idx="57">
                  <c:v>1.2546342E-2</c:v>
                </c:pt>
                <c:pt idx="58">
                  <c:v>1.28156676E-2</c:v>
                </c:pt>
                <c:pt idx="59">
                  <c:v>9.6585034400000006E-3</c:v>
                </c:pt>
                <c:pt idx="60">
                  <c:v>1.1582827699999999E-2</c:v>
                </c:pt>
                <c:pt idx="61">
                  <c:v>1.23523951E-2</c:v>
                </c:pt>
                <c:pt idx="62">
                  <c:v>1.25269648E-2</c:v>
                </c:pt>
                <c:pt idx="63">
                  <c:v>1.2196174400000001E-2</c:v>
                </c:pt>
                <c:pt idx="64">
                  <c:v>1.1830474299999999E-2</c:v>
                </c:pt>
                <c:pt idx="65">
                  <c:v>1.1653701900000001E-2</c:v>
                </c:pt>
                <c:pt idx="66">
                  <c:v>1.22540349E-2</c:v>
                </c:pt>
                <c:pt idx="67">
                  <c:v>1.16222245E-2</c:v>
                </c:pt>
                <c:pt idx="68">
                  <c:v>1.2399246500000001E-2</c:v>
                </c:pt>
                <c:pt idx="69">
                  <c:v>1.09106371E-2</c:v>
                </c:pt>
                <c:pt idx="70">
                  <c:v>1.1883451200000001E-2</c:v>
                </c:pt>
                <c:pt idx="71">
                  <c:v>1.1030990100000001E-2</c:v>
                </c:pt>
                <c:pt idx="72">
                  <c:v>1.1416786999999999E-2</c:v>
                </c:pt>
                <c:pt idx="73">
                  <c:v>1.1100231299999999E-2</c:v>
                </c:pt>
                <c:pt idx="74">
                  <c:v>1.11254687E-2</c:v>
                </c:pt>
                <c:pt idx="75">
                  <c:v>1.13542165E-2</c:v>
                </c:pt>
                <c:pt idx="76">
                  <c:v>2.0727553299999999E-3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</c:numCache>
            </c:numRef>
          </c:yVal>
        </c:ser>
        <c:ser>
          <c:idx val="6"/>
          <c:order val="6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'MH21'!$M$3:$M$65</c:f>
              <c:numCache>
                <c:formatCode>General</c:formatCode>
                <c:ptCount val="63"/>
                <c:pt idx="0" formatCode="0.00E+00">
                  <c:v>7.59168E-6</c:v>
                </c:pt>
                <c:pt idx="1">
                  <c:v>1.42368E-4</c:v>
                </c:pt>
                <c:pt idx="2">
                  <c:v>5.8546399999999995E-4</c:v>
                </c:pt>
                <c:pt idx="3">
                  <c:v>1.38889E-3</c:v>
                </c:pt>
                <c:pt idx="4">
                  <c:v>1.9323400000000001E-3</c:v>
                </c:pt>
                <c:pt idx="5">
                  <c:v>3.4722199999999998E-3</c:v>
                </c:pt>
                <c:pt idx="6">
                  <c:v>6.4526200000000001E-3</c:v>
                </c:pt>
                <c:pt idx="7">
                  <c:v>1.2239699999999999E-2</c:v>
                </c:pt>
                <c:pt idx="8">
                  <c:v>1.3888899999999999E-2</c:v>
                </c:pt>
                <c:pt idx="9">
                  <c:v>1.7939799999999999E-2</c:v>
                </c:pt>
                <c:pt idx="10">
                  <c:v>2.3726899999999999E-2</c:v>
                </c:pt>
                <c:pt idx="11">
                  <c:v>2.9513899999999999E-2</c:v>
                </c:pt>
                <c:pt idx="12">
                  <c:v>3.5300900000000003E-2</c:v>
                </c:pt>
                <c:pt idx="13">
                  <c:v>4.1088E-2</c:v>
                </c:pt>
                <c:pt idx="14">
                  <c:v>4.1666700000000001E-2</c:v>
                </c:pt>
                <c:pt idx="15">
                  <c:v>7.70126E-2</c:v>
                </c:pt>
                <c:pt idx="16">
                  <c:v>0.18430199999999999</c:v>
                </c:pt>
                <c:pt idx="17">
                  <c:v>0.29819499999999999</c:v>
                </c:pt>
                <c:pt idx="18">
                  <c:v>0.41309099999999999</c:v>
                </c:pt>
                <c:pt idx="19">
                  <c:v>0.5</c:v>
                </c:pt>
                <c:pt idx="20">
                  <c:v>0.52661999999999998</c:v>
                </c:pt>
                <c:pt idx="21">
                  <c:v>0.64236099999999996</c:v>
                </c:pt>
                <c:pt idx="22">
                  <c:v>0.75810200000000005</c:v>
                </c:pt>
                <c:pt idx="23">
                  <c:v>0.87384300000000004</c:v>
                </c:pt>
                <c:pt idx="24">
                  <c:v>0.98958299999999999</c:v>
                </c:pt>
                <c:pt idx="25">
                  <c:v>1</c:v>
                </c:pt>
                <c:pt idx="26">
                  <c:v>1.1041700000000001</c:v>
                </c:pt>
                <c:pt idx="27">
                  <c:v>1.21991</c:v>
                </c:pt>
                <c:pt idx="28">
                  <c:v>1.33565</c:v>
                </c:pt>
                <c:pt idx="29">
                  <c:v>1.45139</c:v>
                </c:pt>
                <c:pt idx="30">
                  <c:v>1.5671299999999999</c:v>
                </c:pt>
                <c:pt idx="31">
                  <c:v>1.6828700000000001</c:v>
                </c:pt>
                <c:pt idx="32">
                  <c:v>1.79861</c:v>
                </c:pt>
                <c:pt idx="33">
                  <c:v>1.91435</c:v>
                </c:pt>
                <c:pt idx="34">
                  <c:v>2</c:v>
                </c:pt>
                <c:pt idx="35">
                  <c:v>2.02894</c:v>
                </c:pt>
                <c:pt idx="36">
                  <c:v>2.1446800000000001</c:v>
                </c:pt>
                <c:pt idx="37">
                  <c:v>2.2604199999999999</c:v>
                </c:pt>
                <c:pt idx="38">
                  <c:v>2.37616</c:v>
                </c:pt>
                <c:pt idx="39">
                  <c:v>2.4918999999999998</c:v>
                </c:pt>
                <c:pt idx="40">
                  <c:v>2.60764</c:v>
                </c:pt>
                <c:pt idx="41">
                  <c:v>2.7233800000000001</c:v>
                </c:pt>
                <c:pt idx="42">
                  <c:v>2.8391199999999999</c:v>
                </c:pt>
                <c:pt idx="43">
                  <c:v>2.95486</c:v>
                </c:pt>
                <c:pt idx="44">
                  <c:v>3</c:v>
                </c:pt>
                <c:pt idx="45">
                  <c:v>3.0694400000000002</c:v>
                </c:pt>
                <c:pt idx="46">
                  <c:v>3.18519</c:v>
                </c:pt>
                <c:pt idx="47">
                  <c:v>3.3009300000000001</c:v>
                </c:pt>
                <c:pt idx="48">
                  <c:v>3.4166699999999999</c:v>
                </c:pt>
                <c:pt idx="49">
                  <c:v>3.53241</c:v>
                </c:pt>
                <c:pt idx="50">
                  <c:v>3.6481499999999998</c:v>
                </c:pt>
                <c:pt idx="51">
                  <c:v>3.76389</c:v>
                </c:pt>
                <c:pt idx="52">
                  <c:v>3.8796300000000001</c:v>
                </c:pt>
                <c:pt idx="53">
                  <c:v>3.9953699999999999</c:v>
                </c:pt>
                <c:pt idx="54">
                  <c:v>4.11111</c:v>
                </c:pt>
                <c:pt idx="55">
                  <c:v>4.2268499999999998</c:v>
                </c:pt>
                <c:pt idx="56">
                  <c:v>4.3425900000000004</c:v>
                </c:pt>
                <c:pt idx="57">
                  <c:v>4.4583300000000001</c:v>
                </c:pt>
                <c:pt idx="58">
                  <c:v>4.5740699999999999</c:v>
                </c:pt>
                <c:pt idx="59">
                  <c:v>4.6898099999999996</c:v>
                </c:pt>
                <c:pt idx="60">
                  <c:v>4.8055599999999998</c:v>
                </c:pt>
                <c:pt idx="61">
                  <c:v>4.9212999999999996</c:v>
                </c:pt>
                <c:pt idx="62">
                  <c:v>5</c:v>
                </c:pt>
              </c:numCache>
            </c:numRef>
          </c:xVal>
          <c:yVal>
            <c:numRef>
              <c:f>'MH21'!$T$3:$T$65</c:f>
              <c:numCache>
                <c:formatCode>General</c:formatCode>
                <c:ptCount val="63"/>
                <c:pt idx="0">
                  <c:v>4.7508799999999998E-4</c:v>
                </c:pt>
                <c:pt idx="1">
                  <c:v>3.0845000000000001E-2</c:v>
                </c:pt>
                <c:pt idx="2" formatCode="0.00E+00">
                  <c:v>2.7845100000000001E-2</c:v>
                </c:pt>
                <c:pt idx="3">
                  <c:v>2.20664E-2</c:v>
                </c:pt>
                <c:pt idx="4">
                  <c:v>1.93527E-2</c:v>
                </c:pt>
                <c:pt idx="5">
                  <c:v>1.4485899999999999E-2</c:v>
                </c:pt>
                <c:pt idx="6">
                  <c:v>1.0274200000000001E-2</c:v>
                </c:pt>
                <c:pt idx="7" formatCode="0.00E+00">
                  <c:v>7.4436299999999997E-3</c:v>
                </c:pt>
                <c:pt idx="8" formatCode="0.00E+00">
                  <c:v>7.2022500000000003E-3</c:v>
                </c:pt>
                <c:pt idx="9" formatCode="0.00E+00">
                  <c:v>7.55384E-3</c:v>
                </c:pt>
                <c:pt idx="10" formatCode="0.00E+00">
                  <c:v>8.6719099999999997E-3</c:v>
                </c:pt>
                <c:pt idx="11" formatCode="0.00E+00">
                  <c:v>8.8211999999999995E-3</c:v>
                </c:pt>
                <c:pt idx="12" formatCode="0.00E+00">
                  <c:v>8.1550800000000003E-3</c:v>
                </c:pt>
                <c:pt idx="13">
                  <c:v>6.9426799999999997E-3</c:v>
                </c:pt>
                <c:pt idx="14" formatCode="0.00E+00">
                  <c:v>6.7495799999999998E-3</c:v>
                </c:pt>
                <c:pt idx="15" formatCode="0.00E+00">
                  <c:v>2.3363E-5</c:v>
                </c:pt>
                <c:pt idx="16" formatCode="0.00E+00">
                  <c:v>5.4422299999999997E-6</c:v>
                </c:pt>
                <c:pt idx="17" formatCode="0.00E+00">
                  <c:v>4.0207600000000003E-6</c:v>
                </c:pt>
                <c:pt idx="18" formatCode="0.00E+00">
                  <c:v>3.0787299999999998E-6</c:v>
                </c:pt>
                <c:pt idx="19" formatCode="0.00E+00">
                  <c:v>3.2614900000000002E-6</c:v>
                </c:pt>
                <c:pt idx="20" formatCode="0.00E+00">
                  <c:v>3.1176999999999998E-6</c:v>
                </c:pt>
                <c:pt idx="21" formatCode="0.00E+00">
                  <c:v>2.5309199999999999E-6</c:v>
                </c:pt>
                <c:pt idx="22" formatCode="0.00E+00">
                  <c:v>2.2759699999999999E-6</c:v>
                </c:pt>
                <c:pt idx="23" formatCode="0.00E+00">
                  <c:v>2.3784299999999999E-6</c:v>
                </c:pt>
                <c:pt idx="24" formatCode="0.00E+00">
                  <c:v>2.0082000000000001E-6</c:v>
                </c:pt>
                <c:pt idx="25" formatCode="0.00E+00">
                  <c:v>1.9753200000000001E-6</c:v>
                </c:pt>
                <c:pt idx="26" formatCode="0.00E+00">
                  <c:v>1.64788E-6</c:v>
                </c:pt>
                <c:pt idx="27" formatCode="0.00E+00">
                  <c:v>1.5687300000000001E-6</c:v>
                </c:pt>
                <c:pt idx="28" formatCode="0.00E+00">
                  <c:v>1.5286399999999999E-6</c:v>
                </c:pt>
                <c:pt idx="29" formatCode="0.00E+00">
                  <c:v>1.2666300000000001E-6</c:v>
                </c:pt>
                <c:pt idx="30" formatCode="0.00E+00">
                  <c:v>1.0206E-6</c:v>
                </c:pt>
                <c:pt idx="31" formatCode="0.00E+00">
                  <c:v>7.9653500000000003E-7</c:v>
                </c:pt>
                <c:pt idx="32" formatCode="0.00E+00">
                  <c:v>7.7948999999999995E-7</c:v>
                </c:pt>
                <c:pt idx="33" formatCode="0.00E+00">
                  <c:v>7.6805699999999998E-7</c:v>
                </c:pt>
                <c:pt idx="34" formatCode="0.00E+00">
                  <c:v>6.9352999999999999E-7</c:v>
                </c:pt>
                <c:pt idx="35" formatCode="0.00E+00">
                  <c:v>6.65219E-7</c:v>
                </c:pt>
                <c:pt idx="36" formatCode="0.00E+00">
                  <c:v>5.5415400000000003E-7</c:v>
                </c:pt>
                <c:pt idx="37" formatCode="0.00E+00">
                  <c:v>4.5138899999999999E-7</c:v>
                </c:pt>
                <c:pt idx="38" formatCode="0.00E+00">
                  <c:v>3.5676700000000001E-7</c:v>
                </c:pt>
                <c:pt idx="39" formatCode="0.00E+00">
                  <c:v>3.5064200000000002E-7</c:v>
                </c:pt>
                <c:pt idx="40" formatCode="0.00E+00">
                  <c:v>3.65794E-7</c:v>
                </c:pt>
                <c:pt idx="41" formatCode="0.00E+00">
                  <c:v>3.4603900000000002E-7</c:v>
                </c:pt>
                <c:pt idx="42" formatCode="0.00E+00">
                  <c:v>3.09672E-7</c:v>
                </c:pt>
                <c:pt idx="43" formatCode="0.00E+00">
                  <c:v>2.6876399999999998E-7</c:v>
                </c:pt>
                <c:pt idx="44" formatCode="0.00E+00">
                  <c:v>2.5236999999999998E-7</c:v>
                </c:pt>
                <c:pt idx="45" formatCode="0.00E+00">
                  <c:v>2.2686499999999999E-7</c:v>
                </c:pt>
                <c:pt idx="46" formatCode="0.00E+00">
                  <c:v>1.8657200000000001E-7</c:v>
                </c:pt>
                <c:pt idx="47" formatCode="0.00E+00">
                  <c:v>1.7677299999999999E-7</c:v>
                </c:pt>
                <c:pt idx="48" formatCode="0.00E+00">
                  <c:v>1.8454100000000001E-7</c:v>
                </c:pt>
                <c:pt idx="49" formatCode="0.00E+00">
                  <c:v>1.85858E-7</c:v>
                </c:pt>
                <c:pt idx="50" formatCode="0.00E+00">
                  <c:v>1.7836299999999999E-7</c:v>
                </c:pt>
                <c:pt idx="51" formatCode="0.00E+00">
                  <c:v>1.6532900000000001E-7</c:v>
                </c:pt>
                <c:pt idx="52" formatCode="0.00E+00">
                  <c:v>1.4901000000000001E-7</c:v>
                </c:pt>
                <c:pt idx="53" formatCode="0.00E+00">
                  <c:v>1.30401E-7</c:v>
                </c:pt>
                <c:pt idx="54" formatCode="0.00E+00">
                  <c:v>1.12094E-7</c:v>
                </c:pt>
                <c:pt idx="55" formatCode="0.00E+00">
                  <c:v>1.03548E-7</c:v>
                </c:pt>
                <c:pt idx="56" formatCode="0.00E+00">
                  <c:v>1.03776E-7</c:v>
                </c:pt>
                <c:pt idx="57" formatCode="0.00E+00">
                  <c:v>1.05557E-7</c:v>
                </c:pt>
                <c:pt idx="58" formatCode="0.00E+00">
                  <c:v>1.05293E-7</c:v>
                </c:pt>
                <c:pt idx="59" formatCode="0.00E+00">
                  <c:v>1.02393E-7</c:v>
                </c:pt>
                <c:pt idx="60" formatCode="0.00E+00">
                  <c:v>9.7281499999999997E-8</c:v>
                </c:pt>
                <c:pt idx="61" formatCode="0.00E+00">
                  <c:v>9.0354000000000003E-8</c:v>
                </c:pt>
                <c:pt idx="62" formatCode="0.00E+00">
                  <c:v>8.48075E-8</c:v>
                </c:pt>
              </c:numCache>
            </c:numRef>
          </c:yVal>
        </c:ser>
        <c:ser>
          <c:idx val="9"/>
          <c:order val="9"/>
          <c:tx>
            <c:v>UH_cum</c:v>
          </c:tx>
          <c:marker>
            <c:symbol val="none"/>
          </c:marker>
          <c:xVal>
            <c:numRef>
              <c:f>UHoust!$N$2:$N$646</c:f>
              <c:numCache>
                <c:formatCode>General</c:formatCode>
                <c:ptCount val="645"/>
                <c:pt idx="0">
                  <c:v>2.8935185185185184E-6</c:v>
                </c:pt>
                <c:pt idx="1">
                  <c:v>6.0763888888888894E-6</c:v>
                </c:pt>
                <c:pt idx="2">
                  <c:v>9.5775462962962959E-6</c:v>
                </c:pt>
                <c:pt idx="3">
                  <c:v>1.3428819444444445E-5</c:v>
                </c:pt>
                <c:pt idx="4">
                  <c:v>1.7665277777777777E-5</c:v>
                </c:pt>
                <c:pt idx="5">
                  <c:v>2.2325231481481482E-5</c:v>
                </c:pt>
                <c:pt idx="6">
                  <c:v>2.7451273148148145E-5</c:v>
                </c:pt>
                <c:pt idx="7">
                  <c:v>3.3089930555555553E-5</c:v>
                </c:pt>
                <c:pt idx="8">
                  <c:v>3.9292476851851851E-5</c:v>
                </c:pt>
                <c:pt idx="9">
                  <c:v>4.6115277777777778E-5</c:v>
                </c:pt>
                <c:pt idx="10">
                  <c:v>5.3620254629629629E-5</c:v>
                </c:pt>
                <c:pt idx="11">
                  <c:v>6.1875810185185189E-5</c:v>
                </c:pt>
                <c:pt idx="12">
                  <c:v>7.013136574074075E-5</c:v>
                </c:pt>
                <c:pt idx="13">
                  <c:v>7.9212499999999994E-5</c:v>
                </c:pt>
                <c:pt idx="14">
                  <c:v>8.9201736111111101E-5</c:v>
                </c:pt>
                <c:pt idx="15">
                  <c:v>1.0018981481481481E-4</c:v>
                </c:pt>
                <c:pt idx="16">
                  <c:v>1.1227673611111112E-4</c:v>
                </c:pt>
                <c:pt idx="17">
                  <c:v>1.2557291666666668E-4</c:v>
                </c:pt>
                <c:pt idx="18">
                  <c:v>1.4019791666666667E-4</c:v>
                </c:pt>
                <c:pt idx="19">
                  <c:v>1.5628587962962962E-4</c:v>
                </c:pt>
                <c:pt idx="20">
                  <c:v>1.7398148148148148E-4</c:v>
                </c:pt>
                <c:pt idx="21">
                  <c:v>1.9344791666666666E-4</c:v>
                </c:pt>
                <c:pt idx="22">
                  <c:v>2.1486111111111112E-4</c:v>
                </c:pt>
                <c:pt idx="23">
                  <c:v>2.3841435185185185E-4</c:v>
                </c:pt>
                <c:pt idx="24">
                  <c:v>2.6196874999999999E-4</c:v>
                </c:pt>
                <c:pt idx="25">
                  <c:v>2.8552314814814814E-4</c:v>
                </c:pt>
                <c:pt idx="26">
                  <c:v>3.1143171296296295E-4</c:v>
                </c:pt>
                <c:pt idx="27">
                  <c:v>3.3734143518518521E-4</c:v>
                </c:pt>
                <c:pt idx="28">
                  <c:v>3.6584259259259258E-4</c:v>
                </c:pt>
                <c:pt idx="29">
                  <c:v>3.9719212962962961E-4</c:v>
                </c:pt>
                <c:pt idx="30">
                  <c:v>4.3167824074074072E-4</c:v>
                </c:pt>
                <c:pt idx="31">
                  <c:v>4.6961226851851851E-4</c:v>
                </c:pt>
                <c:pt idx="32">
                  <c:v>5.075462962962963E-4</c:v>
                </c:pt>
                <c:pt idx="33">
                  <c:v>5.4927314814814812E-4</c:v>
                </c:pt>
                <c:pt idx="34">
                  <c:v>5.951736111111111E-4</c:v>
                </c:pt>
                <c:pt idx="35">
                  <c:v>6.4566319444444447E-4</c:v>
                </c:pt>
                <c:pt idx="36">
                  <c:v>7.0120254629629634E-4</c:v>
                </c:pt>
                <c:pt idx="37">
                  <c:v>7.6229629629629618E-4</c:v>
                </c:pt>
                <c:pt idx="38">
                  <c:v>8.2949884259259261E-4</c:v>
                </c:pt>
                <c:pt idx="39">
                  <c:v>9.0342129629629626E-4</c:v>
                </c:pt>
                <c:pt idx="40">
                  <c:v>9.7734374999999991E-4</c:v>
                </c:pt>
                <c:pt idx="41">
                  <c:v>1.0586585648148148E-3</c:v>
                </c:pt>
                <c:pt idx="42">
                  <c:v>1.148105324074074E-3</c:v>
                </c:pt>
                <c:pt idx="43">
                  <c:v>1.2464930555555556E-3</c:v>
                </c:pt>
                <c:pt idx="44">
                  <c:v>1.3547222222222222E-3</c:v>
                </c:pt>
                <c:pt idx="45">
                  <c:v>1.3888888888888889E-3</c:v>
                </c:pt>
                <c:pt idx="46">
                  <c:v>1.3917824074074073E-3</c:v>
                </c:pt>
                <c:pt idx="47">
                  <c:v>1.3949652777777777E-3</c:v>
                </c:pt>
                <c:pt idx="48">
                  <c:v>1.3984722222222222E-3</c:v>
                </c:pt>
                <c:pt idx="49">
                  <c:v>1.4023148148148148E-3</c:v>
                </c:pt>
                <c:pt idx="50">
                  <c:v>1.4065509259259259E-3</c:v>
                </c:pt>
                <c:pt idx="51">
                  <c:v>1.4112152777777777E-3</c:v>
                </c:pt>
                <c:pt idx="52">
                  <c:v>1.4163425925925925E-3</c:v>
                </c:pt>
                <c:pt idx="53">
                  <c:v>1.4219791666666667E-3</c:v>
                </c:pt>
                <c:pt idx="54">
                  <c:v>1.4281828703703702E-3</c:v>
                </c:pt>
                <c:pt idx="55">
                  <c:v>1.4349999999999999E-3</c:v>
                </c:pt>
                <c:pt idx="56">
                  <c:v>1.4425115740740739E-3</c:v>
                </c:pt>
                <c:pt idx="57">
                  <c:v>1.450763888888889E-3</c:v>
                </c:pt>
                <c:pt idx="58">
                  <c:v>1.4598495370370371E-3</c:v>
                </c:pt>
                <c:pt idx="59">
                  <c:v>1.4698379629629629E-3</c:v>
                </c:pt>
                <c:pt idx="60">
                  <c:v>1.4808217592592592E-3</c:v>
                </c:pt>
                <c:pt idx="61">
                  <c:v>1.4929050925925925E-3</c:v>
                </c:pt>
                <c:pt idx="62">
                  <c:v>1.5062037037037036E-3</c:v>
                </c:pt>
                <c:pt idx="63">
                  <c:v>1.5208333333333335E-3</c:v>
                </c:pt>
                <c:pt idx="64">
                  <c:v>1.5369212962962962E-3</c:v>
                </c:pt>
                <c:pt idx="65">
                  <c:v>1.5546180555555554E-3</c:v>
                </c:pt>
                <c:pt idx="66">
                  <c:v>1.5740856481481482E-3</c:v>
                </c:pt>
                <c:pt idx="67">
                  <c:v>1.5954976851851853E-3</c:v>
                </c:pt>
                <c:pt idx="68">
                  <c:v>1.6190509259259259E-3</c:v>
                </c:pt>
                <c:pt idx="69">
                  <c:v>1.6449537037037036E-3</c:v>
                </c:pt>
                <c:pt idx="70">
                  <c:v>1.6734606481481481E-3</c:v>
                </c:pt>
                <c:pt idx="71">
                  <c:v>1.7048032407407407E-3</c:v>
                </c:pt>
                <c:pt idx="72">
                  <c:v>1.7392939814814816E-3</c:v>
                </c:pt>
                <c:pt idx="73">
                  <c:v>1.7772222222222221E-3</c:v>
                </c:pt>
                <c:pt idx="74">
                  <c:v>1.8189583333333332E-3</c:v>
                </c:pt>
                <c:pt idx="75">
                  <c:v>1.864861111111111E-3</c:v>
                </c:pt>
                <c:pt idx="76">
                  <c:v>1.9153472222222221E-3</c:v>
                </c:pt>
                <c:pt idx="77">
                  <c:v>1.9708796296296297E-3</c:v>
                </c:pt>
                <c:pt idx="78">
                  <c:v>2.0319791666666667E-3</c:v>
                </c:pt>
                <c:pt idx="79">
                  <c:v>2.0991782407407409E-3</c:v>
                </c:pt>
                <c:pt idx="80">
                  <c:v>2.1176620370370373E-3</c:v>
                </c:pt>
                <c:pt idx="81">
                  <c:v>2.1379861111111113E-3</c:v>
                </c:pt>
                <c:pt idx="82">
                  <c:v>2.1603472222222224E-3</c:v>
                </c:pt>
                <c:pt idx="83">
                  <c:v>2.1849537037037037E-3</c:v>
                </c:pt>
                <c:pt idx="84">
                  <c:v>2.2120023148148146E-3</c:v>
                </c:pt>
                <c:pt idx="85">
                  <c:v>2.2417708333333335E-3</c:v>
                </c:pt>
                <c:pt idx="86">
                  <c:v>2.2745138888888889E-3</c:v>
                </c:pt>
                <c:pt idx="87">
                  <c:v>2.3105208333333333E-3</c:v>
                </c:pt>
                <c:pt idx="88">
                  <c:v>2.3501388888888886E-3</c:v>
                </c:pt>
                <c:pt idx="89">
                  <c:v>2.393715277777778E-3</c:v>
                </c:pt>
                <c:pt idx="90">
                  <c:v>2.4416435185185183E-3</c:v>
                </c:pt>
                <c:pt idx="91">
                  <c:v>2.4943750000000001E-3</c:v>
                </c:pt>
                <c:pt idx="92">
                  <c:v>2.5523726851851853E-3</c:v>
                </c:pt>
                <c:pt idx="93">
                  <c:v>2.6161805555555556E-3</c:v>
                </c:pt>
                <c:pt idx="94">
                  <c:v>2.6863541666666668E-3</c:v>
                </c:pt>
                <c:pt idx="95">
                  <c:v>2.7635532407407405E-3</c:v>
                </c:pt>
                <c:pt idx="96">
                  <c:v>2.7847800925925926E-3</c:v>
                </c:pt>
                <c:pt idx="97">
                  <c:v>2.808136574074074E-3</c:v>
                </c:pt>
                <c:pt idx="98">
                  <c:v>2.8338194444444448E-3</c:v>
                </c:pt>
                <c:pt idx="99">
                  <c:v>2.8620833333333332E-3</c:v>
                </c:pt>
                <c:pt idx="100">
                  <c:v>2.8931597222222223E-3</c:v>
                </c:pt>
                <c:pt idx="101">
                  <c:v>2.9273495370370369E-3</c:v>
                </c:pt>
                <c:pt idx="102">
                  <c:v>2.9649652777777777E-3</c:v>
                </c:pt>
                <c:pt idx="103">
                  <c:v>3.0025694444444449E-3</c:v>
                </c:pt>
                <c:pt idx="104">
                  <c:v>3.0439467592592593E-3</c:v>
                </c:pt>
                <c:pt idx="105">
                  <c:v>3.0894560185185183E-3</c:v>
                </c:pt>
                <c:pt idx="106">
                  <c:v>3.1395138888888892E-3</c:v>
                </c:pt>
                <c:pt idx="107">
                  <c:v>3.1945717592592594E-3</c:v>
                </c:pt>
                <c:pt idx="108">
                  <c:v>3.255138888888889E-3</c:v>
                </c:pt>
                <c:pt idx="109">
                  <c:v>3.3217708333333333E-3</c:v>
                </c:pt>
                <c:pt idx="110">
                  <c:v>3.3950578703703708E-3</c:v>
                </c:pt>
                <c:pt idx="111">
                  <c:v>3.472222222222222E-3</c:v>
                </c:pt>
                <c:pt idx="112">
                  <c:v>3.4751157407407409E-3</c:v>
                </c:pt>
                <c:pt idx="113">
                  <c:v>3.4782986111111108E-3</c:v>
                </c:pt>
                <c:pt idx="114">
                  <c:v>3.4817939814814815E-3</c:v>
                </c:pt>
                <c:pt idx="115">
                  <c:v>3.4856481481481483E-3</c:v>
                </c:pt>
                <c:pt idx="116">
                  <c:v>3.4898842592592594E-3</c:v>
                </c:pt>
                <c:pt idx="117">
                  <c:v>3.4945486111111106E-3</c:v>
                </c:pt>
                <c:pt idx="118">
                  <c:v>3.499675925925926E-3</c:v>
                </c:pt>
                <c:pt idx="119">
                  <c:v>3.5053124999999997E-3</c:v>
                </c:pt>
                <c:pt idx="120">
                  <c:v>3.5115162037037033E-3</c:v>
                </c:pt>
                <c:pt idx="121">
                  <c:v>3.5183333333333329E-3</c:v>
                </c:pt>
                <c:pt idx="122">
                  <c:v>3.5258449074074072E-3</c:v>
                </c:pt>
                <c:pt idx="123">
                  <c:v>3.5340972222222223E-3</c:v>
                </c:pt>
                <c:pt idx="124">
                  <c:v>3.5431828703703701E-3</c:v>
                </c:pt>
                <c:pt idx="125">
                  <c:v>3.5531712962962965E-3</c:v>
                </c:pt>
                <c:pt idx="126">
                  <c:v>3.5641550925925923E-3</c:v>
                </c:pt>
                <c:pt idx="127">
                  <c:v>3.5762384259259263E-3</c:v>
                </c:pt>
                <c:pt idx="128">
                  <c:v>3.5895370370370373E-3</c:v>
                </c:pt>
                <c:pt idx="129">
                  <c:v>3.6041666666666665E-3</c:v>
                </c:pt>
                <c:pt idx="130">
                  <c:v>3.62025462962963E-3</c:v>
                </c:pt>
                <c:pt idx="131">
                  <c:v>3.6379513888888889E-3</c:v>
                </c:pt>
                <c:pt idx="132">
                  <c:v>3.6574189814814811E-3</c:v>
                </c:pt>
                <c:pt idx="133">
                  <c:v>3.6788310185185183E-3</c:v>
                </c:pt>
                <c:pt idx="134">
                  <c:v>3.7023842592592594E-3</c:v>
                </c:pt>
                <c:pt idx="135">
                  <c:v>3.7282870370370373E-3</c:v>
                </c:pt>
                <c:pt idx="136">
                  <c:v>3.7567939814814812E-3</c:v>
                </c:pt>
                <c:pt idx="137">
                  <c:v>3.7881365740740744E-3</c:v>
                </c:pt>
                <c:pt idx="138">
                  <c:v>3.8226273148148147E-3</c:v>
                </c:pt>
                <c:pt idx="139">
                  <c:v>3.8605555555555559E-3</c:v>
                </c:pt>
                <c:pt idx="140">
                  <c:v>3.9022916666666668E-3</c:v>
                </c:pt>
                <c:pt idx="141">
                  <c:v>3.9481944444444451E-3</c:v>
                </c:pt>
                <c:pt idx="142">
                  <c:v>3.9986805555555557E-3</c:v>
                </c:pt>
                <c:pt idx="143">
                  <c:v>4.0542129629629626E-3</c:v>
                </c:pt>
                <c:pt idx="144">
                  <c:v>4.1153125E-3</c:v>
                </c:pt>
                <c:pt idx="145">
                  <c:v>4.1825115740740746E-3</c:v>
                </c:pt>
                <c:pt idx="146">
                  <c:v>4.2564351851851851E-3</c:v>
                </c:pt>
                <c:pt idx="147">
                  <c:v>4.3377546296296298E-3</c:v>
                </c:pt>
                <c:pt idx="148">
                  <c:v>4.4271990740740738E-3</c:v>
                </c:pt>
                <c:pt idx="149">
                  <c:v>4.5255902777777777E-3</c:v>
                </c:pt>
                <c:pt idx="150">
                  <c:v>4.6338194444444447E-3</c:v>
                </c:pt>
                <c:pt idx="151">
                  <c:v>4.7528703703703708E-3</c:v>
                </c:pt>
                <c:pt idx="152">
                  <c:v>4.8838310185185191E-3</c:v>
                </c:pt>
                <c:pt idx="153">
                  <c:v>5.0278819444444442E-3</c:v>
                </c:pt>
                <c:pt idx="154">
                  <c:v>5.1863425925925931E-3</c:v>
                </c:pt>
                <c:pt idx="155">
                  <c:v>5.3606481481481482E-3</c:v>
                </c:pt>
                <c:pt idx="156">
                  <c:v>5.5523842592592595E-3</c:v>
                </c:pt>
                <c:pt idx="157">
                  <c:v>5.7632986111111114E-3</c:v>
                </c:pt>
                <c:pt idx="158">
                  <c:v>5.9953009259259265E-3</c:v>
                </c:pt>
                <c:pt idx="159">
                  <c:v>6.2504976851851853E-3</c:v>
                </c:pt>
                <c:pt idx="160">
                  <c:v>6.5312152777777781E-3</c:v>
                </c:pt>
                <c:pt idx="161">
                  <c:v>6.8400115740740739E-3</c:v>
                </c:pt>
                <c:pt idx="162">
                  <c:v>6.9444444444444441E-3</c:v>
                </c:pt>
                <c:pt idx="163">
                  <c:v>6.9473379629629633E-3</c:v>
                </c:pt>
                <c:pt idx="164">
                  <c:v>6.9505208333333329E-3</c:v>
                </c:pt>
                <c:pt idx="165">
                  <c:v>6.9540162037037036E-3</c:v>
                </c:pt>
                <c:pt idx="166">
                  <c:v>6.9578703703703703E-3</c:v>
                </c:pt>
                <c:pt idx="167">
                  <c:v>6.9621064814814806E-3</c:v>
                </c:pt>
                <c:pt idx="168">
                  <c:v>6.9667708333333326E-3</c:v>
                </c:pt>
                <c:pt idx="169">
                  <c:v>6.9718981481481481E-3</c:v>
                </c:pt>
                <c:pt idx="170">
                  <c:v>6.9775347222222226E-3</c:v>
                </c:pt>
                <c:pt idx="171">
                  <c:v>6.9837384259259254E-3</c:v>
                </c:pt>
                <c:pt idx="172">
                  <c:v>6.9905555555555563E-3</c:v>
                </c:pt>
                <c:pt idx="173">
                  <c:v>6.9980671296296301E-3</c:v>
                </c:pt>
                <c:pt idx="174">
                  <c:v>7.0063194444444444E-3</c:v>
                </c:pt>
                <c:pt idx="175">
                  <c:v>7.0154050925925922E-3</c:v>
                </c:pt>
                <c:pt idx="176">
                  <c:v>7.0253935185185185E-3</c:v>
                </c:pt>
                <c:pt idx="177">
                  <c:v>7.0363773148148148E-3</c:v>
                </c:pt>
                <c:pt idx="178">
                  <c:v>7.0484606481481474E-3</c:v>
                </c:pt>
                <c:pt idx="179">
                  <c:v>7.0617592592592589E-3</c:v>
                </c:pt>
                <c:pt idx="180">
                  <c:v>7.076388888888889E-3</c:v>
                </c:pt>
                <c:pt idx="181">
                  <c:v>7.0924768518518515E-3</c:v>
                </c:pt>
                <c:pt idx="182">
                  <c:v>7.1101736111111105E-3</c:v>
                </c:pt>
                <c:pt idx="183">
                  <c:v>7.1296412037037031E-3</c:v>
                </c:pt>
                <c:pt idx="184">
                  <c:v>7.1510532407407408E-3</c:v>
                </c:pt>
                <c:pt idx="185">
                  <c:v>7.1746064814814815E-3</c:v>
                </c:pt>
                <c:pt idx="186">
                  <c:v>7.2005092592592598E-3</c:v>
                </c:pt>
                <c:pt idx="187">
                  <c:v>7.2290162037037036E-3</c:v>
                </c:pt>
                <c:pt idx="188">
                  <c:v>7.260358796296296E-3</c:v>
                </c:pt>
                <c:pt idx="189">
                  <c:v>7.2948495370370372E-3</c:v>
                </c:pt>
                <c:pt idx="190">
                  <c:v>7.3327777777777783E-3</c:v>
                </c:pt>
                <c:pt idx="191">
                  <c:v>7.3745138888888888E-3</c:v>
                </c:pt>
                <c:pt idx="192">
                  <c:v>7.4204166666666672E-3</c:v>
                </c:pt>
                <c:pt idx="193">
                  <c:v>7.4709027777777777E-3</c:v>
                </c:pt>
                <c:pt idx="194">
                  <c:v>7.5264351851851855E-3</c:v>
                </c:pt>
                <c:pt idx="195">
                  <c:v>7.5875347222222221E-3</c:v>
                </c:pt>
                <c:pt idx="196">
                  <c:v>7.6547337962962966E-3</c:v>
                </c:pt>
                <c:pt idx="197">
                  <c:v>7.7286574074074072E-3</c:v>
                </c:pt>
                <c:pt idx="198">
                  <c:v>7.8099768518518527E-3</c:v>
                </c:pt>
                <c:pt idx="199">
                  <c:v>7.8994212962962967E-3</c:v>
                </c:pt>
                <c:pt idx="200">
                  <c:v>7.9978124999999997E-3</c:v>
                </c:pt>
                <c:pt idx="201">
                  <c:v>8.1060416666666659E-3</c:v>
                </c:pt>
                <c:pt idx="202">
                  <c:v>8.2250925925925929E-3</c:v>
                </c:pt>
                <c:pt idx="203">
                  <c:v>8.3560532407407403E-3</c:v>
                </c:pt>
                <c:pt idx="204">
                  <c:v>8.5001041666666662E-3</c:v>
                </c:pt>
                <c:pt idx="205">
                  <c:v>8.6585648148148151E-3</c:v>
                </c:pt>
                <c:pt idx="206">
                  <c:v>8.8328703703703694E-3</c:v>
                </c:pt>
                <c:pt idx="207">
                  <c:v>9.0246064814814807E-3</c:v>
                </c:pt>
                <c:pt idx="208">
                  <c:v>9.2355208333333334E-3</c:v>
                </c:pt>
                <c:pt idx="209">
                  <c:v>9.4675231481481485E-3</c:v>
                </c:pt>
                <c:pt idx="210">
                  <c:v>9.7227199074074074E-3</c:v>
                </c:pt>
                <c:pt idx="211">
                  <c:v>1.00034375E-2</c:v>
                </c:pt>
                <c:pt idx="212">
                  <c:v>1.0312233796296297E-2</c:v>
                </c:pt>
                <c:pt idx="213">
                  <c:v>1.0651909722222222E-2</c:v>
                </c:pt>
                <c:pt idx="214">
                  <c:v>1.1025543981481482E-2</c:v>
                </c:pt>
                <c:pt idx="215">
                  <c:v>1.1436550925925926E-2</c:v>
                </c:pt>
                <c:pt idx="216">
                  <c:v>1.1888657407407409E-2</c:v>
                </c:pt>
                <c:pt idx="217">
                  <c:v>1.2385995370370372E-2</c:v>
                </c:pt>
                <c:pt idx="218">
                  <c:v>1.2932986111111112E-2</c:v>
                </c:pt>
                <c:pt idx="219">
                  <c:v>1.3480092592592594E-2</c:v>
                </c:pt>
                <c:pt idx="220">
                  <c:v>1.3888888888888888E-2</c:v>
                </c:pt>
                <c:pt idx="221">
                  <c:v>1.3891782407407408E-2</c:v>
                </c:pt>
                <c:pt idx="222">
                  <c:v>1.3895023148148148E-2</c:v>
                </c:pt>
                <c:pt idx="223">
                  <c:v>1.389849537037037E-2</c:v>
                </c:pt>
                <c:pt idx="224">
                  <c:v>1.3902314814814815E-2</c:v>
                </c:pt>
                <c:pt idx="225">
                  <c:v>1.3906597222222221E-2</c:v>
                </c:pt>
                <c:pt idx="226">
                  <c:v>1.3911226851851853E-2</c:v>
                </c:pt>
                <c:pt idx="227">
                  <c:v>1.3916319444444443E-2</c:v>
                </c:pt>
                <c:pt idx="228">
                  <c:v>1.392199074074074E-2</c:v>
                </c:pt>
                <c:pt idx="229">
                  <c:v>1.3928125000000001E-2</c:v>
                </c:pt>
                <c:pt idx="230">
                  <c:v>1.3934953703703705E-2</c:v>
                </c:pt>
                <c:pt idx="231">
                  <c:v>1.3942476851851853E-2</c:v>
                </c:pt>
                <c:pt idx="232">
                  <c:v>1.3950810185185184E-2</c:v>
                </c:pt>
                <c:pt idx="233">
                  <c:v>1.3959837962962964E-2</c:v>
                </c:pt>
                <c:pt idx="234">
                  <c:v>1.3969791666666667E-2</c:v>
                </c:pt>
                <c:pt idx="235">
                  <c:v>1.3980787037037038E-2</c:v>
                </c:pt>
                <c:pt idx="236">
                  <c:v>1.3992939814814816E-2</c:v>
                </c:pt>
                <c:pt idx="237">
                  <c:v>1.4006250000000001E-2</c:v>
                </c:pt>
                <c:pt idx="238">
                  <c:v>1.4020833333333335E-2</c:v>
                </c:pt>
                <c:pt idx="239">
                  <c:v>1.4036921296296296E-2</c:v>
                </c:pt>
                <c:pt idx="240">
                  <c:v>1.4054629629629629E-2</c:v>
                </c:pt>
                <c:pt idx="241">
                  <c:v>1.4074074074074074E-2</c:v>
                </c:pt>
                <c:pt idx="242">
                  <c:v>1.4095486111111111E-2</c:v>
                </c:pt>
                <c:pt idx="243">
                  <c:v>1.4119097222222224E-2</c:v>
                </c:pt>
                <c:pt idx="244">
                  <c:v>1.4144907407407406E-2</c:v>
                </c:pt>
                <c:pt idx="245">
                  <c:v>1.4173495370370369E-2</c:v>
                </c:pt>
                <c:pt idx="246">
                  <c:v>1.4204861111111111E-2</c:v>
                </c:pt>
                <c:pt idx="247">
                  <c:v>1.423923611111111E-2</c:v>
                </c:pt>
                <c:pt idx="248">
                  <c:v>1.4277199074074074E-2</c:v>
                </c:pt>
                <c:pt idx="249">
                  <c:v>1.4318981481481483E-2</c:v>
                </c:pt>
                <c:pt idx="250">
                  <c:v>1.4364814814814813E-2</c:v>
                </c:pt>
                <c:pt idx="251">
                  <c:v>1.4415393518518518E-2</c:v>
                </c:pt>
                <c:pt idx="252">
                  <c:v>1.4470833333333334E-2</c:v>
                </c:pt>
                <c:pt idx="253">
                  <c:v>1.4531944444444445E-2</c:v>
                </c:pt>
                <c:pt idx="254">
                  <c:v>1.4599189814814813E-2</c:v>
                </c:pt>
                <c:pt idx="255">
                  <c:v>1.4673148148148149E-2</c:v>
                </c:pt>
                <c:pt idx="256">
                  <c:v>1.4754398148148148E-2</c:v>
                </c:pt>
                <c:pt idx="257">
                  <c:v>1.4843865740740741E-2</c:v>
                </c:pt>
                <c:pt idx="258">
                  <c:v>1.494224537037037E-2</c:v>
                </c:pt>
                <c:pt idx="259">
                  <c:v>1.5050462962962962E-2</c:v>
                </c:pt>
                <c:pt idx="260">
                  <c:v>1.5169560185185187E-2</c:v>
                </c:pt>
                <c:pt idx="261">
                  <c:v>1.5300462962962964E-2</c:v>
                </c:pt>
                <c:pt idx="262">
                  <c:v>1.5444560185185186E-2</c:v>
                </c:pt>
                <c:pt idx="263">
                  <c:v>1.5603009259259257E-2</c:v>
                </c:pt>
                <c:pt idx="264">
                  <c:v>1.5777314814814817E-2</c:v>
                </c:pt>
                <c:pt idx="265">
                  <c:v>1.5969097222222221E-2</c:v>
                </c:pt>
                <c:pt idx="266">
                  <c:v>1.6179976851851852E-2</c:v>
                </c:pt>
                <c:pt idx="267">
                  <c:v>1.6411921296296296E-2</c:v>
                </c:pt>
                <c:pt idx="268">
                  <c:v>1.6667129629629629E-2</c:v>
                </c:pt>
                <c:pt idx="269">
                  <c:v>1.6947916666666667E-2</c:v>
                </c:pt>
                <c:pt idx="270">
                  <c:v>1.7256712962962963E-2</c:v>
                </c:pt>
                <c:pt idx="271">
                  <c:v>1.7596296296296294E-2</c:v>
                </c:pt>
                <c:pt idx="272">
                  <c:v>1.793599537037037E-2</c:v>
                </c:pt>
                <c:pt idx="273">
                  <c:v>1.8309722222222224E-2</c:v>
                </c:pt>
                <c:pt idx="274">
                  <c:v>1.8720717592592594E-2</c:v>
                </c:pt>
                <c:pt idx="275">
                  <c:v>1.9131712962962961E-2</c:v>
                </c:pt>
                <c:pt idx="276">
                  <c:v>1.9583796296296297E-2</c:v>
                </c:pt>
                <c:pt idx="277">
                  <c:v>2.008113425925926E-2</c:v>
                </c:pt>
                <c:pt idx="278">
                  <c:v>2.0578356481481482E-2</c:v>
                </c:pt>
                <c:pt idx="279">
                  <c:v>2.0833333333333332E-2</c:v>
                </c:pt>
                <c:pt idx="280">
                  <c:v>2.0836226851851852E-2</c:v>
                </c:pt>
                <c:pt idx="281">
                  <c:v>2.0839467592592593E-2</c:v>
                </c:pt>
                <c:pt idx="282">
                  <c:v>2.0842939814814814E-2</c:v>
                </c:pt>
                <c:pt idx="283">
                  <c:v>2.0846759259259259E-2</c:v>
                </c:pt>
                <c:pt idx="284">
                  <c:v>2.0851041666666667E-2</c:v>
                </c:pt>
                <c:pt idx="285">
                  <c:v>2.0855671296296296E-2</c:v>
                </c:pt>
                <c:pt idx="286">
                  <c:v>2.0860763888888887E-2</c:v>
                </c:pt>
                <c:pt idx="287">
                  <c:v>2.0866435185185182E-2</c:v>
                </c:pt>
                <c:pt idx="288">
                  <c:v>2.0872569444444447E-2</c:v>
                </c:pt>
                <c:pt idx="289">
                  <c:v>2.0879398148148147E-2</c:v>
                </c:pt>
                <c:pt idx="290">
                  <c:v>2.0886921296296299E-2</c:v>
                </c:pt>
                <c:pt idx="291">
                  <c:v>2.0895254629629628E-2</c:v>
                </c:pt>
                <c:pt idx="292">
                  <c:v>2.090428240740741E-2</c:v>
                </c:pt>
                <c:pt idx="293">
                  <c:v>2.0914236111111113E-2</c:v>
                </c:pt>
                <c:pt idx="294">
                  <c:v>2.0925231481481482E-2</c:v>
                </c:pt>
                <c:pt idx="295">
                  <c:v>2.093738425925926E-2</c:v>
                </c:pt>
                <c:pt idx="296">
                  <c:v>2.0950694444444445E-2</c:v>
                </c:pt>
                <c:pt idx="297">
                  <c:v>2.0965277777777777E-2</c:v>
                </c:pt>
                <c:pt idx="298">
                  <c:v>2.0981365740740741E-2</c:v>
                </c:pt>
                <c:pt idx="299">
                  <c:v>2.0999074074074073E-2</c:v>
                </c:pt>
                <c:pt idx="300">
                  <c:v>2.101851851851852E-2</c:v>
                </c:pt>
                <c:pt idx="301">
                  <c:v>2.1039930555555555E-2</c:v>
                </c:pt>
                <c:pt idx="302">
                  <c:v>2.1063541666666668E-2</c:v>
                </c:pt>
                <c:pt idx="303">
                  <c:v>2.1089351851851852E-2</c:v>
                </c:pt>
                <c:pt idx="304">
                  <c:v>2.1117939814814815E-2</c:v>
                </c:pt>
                <c:pt idx="305">
                  <c:v>2.1149305555555557E-2</c:v>
                </c:pt>
                <c:pt idx="306">
                  <c:v>2.1183680555555556E-2</c:v>
                </c:pt>
                <c:pt idx="307">
                  <c:v>2.1221643518518518E-2</c:v>
                </c:pt>
                <c:pt idx="308">
                  <c:v>2.1263425925925925E-2</c:v>
                </c:pt>
                <c:pt idx="309">
                  <c:v>2.1309259259259257E-2</c:v>
                </c:pt>
                <c:pt idx="310">
                  <c:v>2.1359837962962962E-2</c:v>
                </c:pt>
                <c:pt idx="311">
                  <c:v>2.1415277777777776E-2</c:v>
                </c:pt>
                <c:pt idx="312">
                  <c:v>2.1476388888888889E-2</c:v>
                </c:pt>
                <c:pt idx="313">
                  <c:v>2.1543634259259259E-2</c:v>
                </c:pt>
                <c:pt idx="314">
                  <c:v>2.1617592592592591E-2</c:v>
                </c:pt>
                <c:pt idx="315">
                  <c:v>2.1698842592592592E-2</c:v>
                </c:pt>
                <c:pt idx="316">
                  <c:v>2.1788310185185185E-2</c:v>
                </c:pt>
                <c:pt idx="317">
                  <c:v>2.1886689814814814E-2</c:v>
                </c:pt>
                <c:pt idx="318">
                  <c:v>2.1994907407407407E-2</c:v>
                </c:pt>
                <c:pt idx="319">
                  <c:v>2.2103125000000001E-2</c:v>
                </c:pt>
                <c:pt idx="320">
                  <c:v>2.2222222222222223E-2</c:v>
                </c:pt>
                <c:pt idx="321">
                  <c:v>2.2353124999999998E-2</c:v>
                </c:pt>
                <c:pt idx="322">
                  <c:v>2.2497222222222221E-2</c:v>
                </c:pt>
                <c:pt idx="323">
                  <c:v>2.2655671296296295E-2</c:v>
                </c:pt>
                <c:pt idx="324">
                  <c:v>2.2829976851851851E-2</c:v>
                </c:pt>
                <c:pt idx="325">
                  <c:v>2.3021759259259259E-2</c:v>
                </c:pt>
                <c:pt idx="326">
                  <c:v>2.3232638888888889E-2</c:v>
                </c:pt>
                <c:pt idx="327">
                  <c:v>2.344351851851852E-2</c:v>
                </c:pt>
                <c:pt idx="328">
                  <c:v>2.3675578703703702E-2</c:v>
                </c:pt>
                <c:pt idx="329">
                  <c:v>2.3930787037037035E-2</c:v>
                </c:pt>
                <c:pt idx="330">
                  <c:v>2.4211458333333331E-2</c:v>
                </c:pt>
                <c:pt idx="331">
                  <c:v>2.4492245370370373E-2</c:v>
                </c:pt>
                <c:pt idx="332">
                  <c:v>2.4801041666666666E-2</c:v>
                </c:pt>
                <c:pt idx="333">
                  <c:v>2.5140625E-2</c:v>
                </c:pt>
                <c:pt idx="334">
                  <c:v>2.5514351851851854E-2</c:v>
                </c:pt>
                <c:pt idx="335">
                  <c:v>2.588796296296296E-2</c:v>
                </c:pt>
                <c:pt idx="336">
                  <c:v>2.6298958333333334E-2</c:v>
                </c:pt>
                <c:pt idx="337">
                  <c:v>2.6751041666666666E-2</c:v>
                </c:pt>
                <c:pt idx="338">
                  <c:v>2.7203124999999998E-2</c:v>
                </c:pt>
                <c:pt idx="339">
                  <c:v>2.765520833333333E-2</c:v>
                </c:pt>
                <c:pt idx="340">
                  <c:v>2.8107407407407407E-2</c:v>
                </c:pt>
                <c:pt idx="341">
                  <c:v>2.8559490740740739E-2</c:v>
                </c:pt>
                <c:pt idx="342">
                  <c:v>2.9056828703703706E-2</c:v>
                </c:pt>
                <c:pt idx="343">
                  <c:v>2.9554050925925925E-2</c:v>
                </c:pt>
                <c:pt idx="344">
                  <c:v>3.0101157407407406E-2</c:v>
                </c:pt>
                <c:pt idx="345">
                  <c:v>3.0702893518518518E-2</c:v>
                </c:pt>
                <c:pt idx="346">
                  <c:v>3.125E-2</c:v>
                </c:pt>
                <c:pt idx="347">
                  <c:v>3.1252893518518517E-2</c:v>
                </c:pt>
                <c:pt idx="348">
                  <c:v>3.1256134259259265E-2</c:v>
                </c:pt>
                <c:pt idx="349">
                  <c:v>3.1259606481481482E-2</c:v>
                </c:pt>
                <c:pt idx="350">
                  <c:v>3.1263425925925924E-2</c:v>
                </c:pt>
                <c:pt idx="351">
                  <c:v>3.1267708333333338E-2</c:v>
                </c:pt>
                <c:pt idx="352">
                  <c:v>3.1272337962962964E-2</c:v>
                </c:pt>
                <c:pt idx="353">
                  <c:v>3.1277430555555555E-2</c:v>
                </c:pt>
                <c:pt idx="354">
                  <c:v>3.1283101851851854E-2</c:v>
                </c:pt>
                <c:pt idx="355">
                  <c:v>3.1289236111111111E-2</c:v>
                </c:pt>
                <c:pt idx="356">
                  <c:v>3.1296064814814818E-2</c:v>
                </c:pt>
                <c:pt idx="357">
                  <c:v>3.1303587962962967E-2</c:v>
                </c:pt>
                <c:pt idx="358">
                  <c:v>3.1311921296296293E-2</c:v>
                </c:pt>
                <c:pt idx="359">
                  <c:v>3.1320949074074074E-2</c:v>
                </c:pt>
                <c:pt idx="360">
                  <c:v>3.1330902777777773E-2</c:v>
                </c:pt>
                <c:pt idx="361">
                  <c:v>3.1341898148148147E-2</c:v>
                </c:pt>
                <c:pt idx="362">
                  <c:v>3.1354050925925921E-2</c:v>
                </c:pt>
                <c:pt idx="363">
                  <c:v>3.136736111111111E-2</c:v>
                </c:pt>
                <c:pt idx="364">
                  <c:v>3.1381944444444448E-2</c:v>
                </c:pt>
                <c:pt idx="365">
                  <c:v>3.1398032407407406E-2</c:v>
                </c:pt>
                <c:pt idx="366">
                  <c:v>3.1415740740740744E-2</c:v>
                </c:pt>
                <c:pt idx="367">
                  <c:v>3.1435185185185184E-2</c:v>
                </c:pt>
                <c:pt idx="368">
                  <c:v>3.1456597222222223E-2</c:v>
                </c:pt>
                <c:pt idx="369">
                  <c:v>3.1480208333333329E-2</c:v>
                </c:pt>
                <c:pt idx="370">
                  <c:v>3.1506018518518517E-2</c:v>
                </c:pt>
                <c:pt idx="371">
                  <c:v>3.1534606481481486E-2</c:v>
                </c:pt>
                <c:pt idx="372">
                  <c:v>3.1565972222222224E-2</c:v>
                </c:pt>
                <c:pt idx="373">
                  <c:v>3.1600347222222221E-2</c:v>
                </c:pt>
                <c:pt idx="374">
                  <c:v>3.1638310185185189E-2</c:v>
                </c:pt>
                <c:pt idx="375">
                  <c:v>3.1680092592592593E-2</c:v>
                </c:pt>
                <c:pt idx="376">
                  <c:v>3.1725925925925921E-2</c:v>
                </c:pt>
                <c:pt idx="377">
                  <c:v>3.177650462962963E-2</c:v>
                </c:pt>
                <c:pt idx="378">
                  <c:v>3.1831944444444447E-2</c:v>
                </c:pt>
                <c:pt idx="379">
                  <c:v>3.1893055555555556E-2</c:v>
                </c:pt>
                <c:pt idx="380">
                  <c:v>3.1960300925925923E-2</c:v>
                </c:pt>
                <c:pt idx="381">
                  <c:v>3.2034259259259262E-2</c:v>
                </c:pt>
                <c:pt idx="382">
                  <c:v>3.211550925925926E-2</c:v>
                </c:pt>
                <c:pt idx="383">
                  <c:v>3.2204976851851856E-2</c:v>
                </c:pt>
                <c:pt idx="384">
                  <c:v>3.2303356481481485E-2</c:v>
                </c:pt>
                <c:pt idx="385">
                  <c:v>3.2411574074074079E-2</c:v>
                </c:pt>
                <c:pt idx="386">
                  <c:v>3.2530671296296297E-2</c:v>
                </c:pt>
                <c:pt idx="387">
                  <c:v>3.2661574074074072E-2</c:v>
                </c:pt>
                <c:pt idx="388">
                  <c:v>3.2805671296296295E-2</c:v>
                </c:pt>
                <c:pt idx="389">
                  <c:v>3.2964120370370366E-2</c:v>
                </c:pt>
                <c:pt idx="390">
                  <c:v>3.3138425925925925E-2</c:v>
                </c:pt>
                <c:pt idx="391">
                  <c:v>3.3330208333333333E-2</c:v>
                </c:pt>
                <c:pt idx="392">
                  <c:v>3.3541087962962964E-2</c:v>
                </c:pt>
                <c:pt idx="393">
                  <c:v>3.3773032407407408E-2</c:v>
                </c:pt>
                <c:pt idx="394">
                  <c:v>3.4028240740740741E-2</c:v>
                </c:pt>
                <c:pt idx="395">
                  <c:v>3.4309027777777779E-2</c:v>
                </c:pt>
                <c:pt idx="396">
                  <c:v>3.4617824074074072E-2</c:v>
                </c:pt>
                <c:pt idx="397">
                  <c:v>3.4957407407407409E-2</c:v>
                </c:pt>
                <c:pt idx="398">
                  <c:v>3.533113425925926E-2</c:v>
                </c:pt>
                <c:pt idx="399">
                  <c:v>3.5742129629629631E-2</c:v>
                </c:pt>
                <c:pt idx="400">
                  <c:v>3.6194212962962963E-2</c:v>
                </c:pt>
                <c:pt idx="401">
                  <c:v>3.669155092592593E-2</c:v>
                </c:pt>
                <c:pt idx="402">
                  <c:v>3.7238541666666666E-2</c:v>
                </c:pt>
                <c:pt idx="403">
                  <c:v>3.7840277777777778E-2</c:v>
                </c:pt>
                <c:pt idx="404">
                  <c:v>3.8502199074074074E-2</c:v>
                </c:pt>
                <c:pt idx="405">
                  <c:v>3.9230324074074077E-2</c:v>
                </c:pt>
                <c:pt idx="406">
                  <c:v>4.0031249999999997E-2</c:v>
                </c:pt>
                <c:pt idx="407">
                  <c:v>4.0912268518518521E-2</c:v>
                </c:pt>
                <c:pt idx="408">
                  <c:v>4.1666666666666664E-2</c:v>
                </c:pt>
                <c:pt idx="409">
                  <c:v>4.1669560185185188E-2</c:v>
                </c:pt>
                <c:pt idx="410">
                  <c:v>4.1672800925925929E-2</c:v>
                </c:pt>
                <c:pt idx="411">
                  <c:v>4.1676273148148146E-2</c:v>
                </c:pt>
                <c:pt idx="412">
                  <c:v>4.1680092592592588E-2</c:v>
                </c:pt>
                <c:pt idx="413">
                  <c:v>4.1684375000000003E-2</c:v>
                </c:pt>
                <c:pt idx="414">
                  <c:v>4.1689004629629628E-2</c:v>
                </c:pt>
                <c:pt idx="415">
                  <c:v>4.1694097222222219E-2</c:v>
                </c:pt>
                <c:pt idx="416">
                  <c:v>4.1699768518518518E-2</c:v>
                </c:pt>
                <c:pt idx="417">
                  <c:v>4.1705902777777776E-2</c:v>
                </c:pt>
                <c:pt idx="418">
                  <c:v>4.1712731481481483E-2</c:v>
                </c:pt>
                <c:pt idx="419">
                  <c:v>4.1720254629629631E-2</c:v>
                </c:pt>
                <c:pt idx="420">
                  <c:v>4.1728587962962964E-2</c:v>
                </c:pt>
                <c:pt idx="421">
                  <c:v>4.1737615740740745E-2</c:v>
                </c:pt>
                <c:pt idx="422">
                  <c:v>4.1747569444444445E-2</c:v>
                </c:pt>
                <c:pt idx="423">
                  <c:v>4.1758564814814818E-2</c:v>
                </c:pt>
                <c:pt idx="424">
                  <c:v>4.1770717592592592E-2</c:v>
                </c:pt>
                <c:pt idx="425">
                  <c:v>4.1784027777777774E-2</c:v>
                </c:pt>
                <c:pt idx="426">
                  <c:v>4.1798611111111113E-2</c:v>
                </c:pt>
                <c:pt idx="427">
                  <c:v>4.1814699074074077E-2</c:v>
                </c:pt>
                <c:pt idx="428">
                  <c:v>4.1832407407407408E-2</c:v>
                </c:pt>
                <c:pt idx="429">
                  <c:v>4.1851851851851848E-2</c:v>
                </c:pt>
                <c:pt idx="430">
                  <c:v>4.1873263888888887E-2</c:v>
                </c:pt>
                <c:pt idx="431">
                  <c:v>4.1896875E-2</c:v>
                </c:pt>
                <c:pt idx="432">
                  <c:v>4.1922685185185181E-2</c:v>
                </c:pt>
                <c:pt idx="433">
                  <c:v>4.1951273148148151E-2</c:v>
                </c:pt>
                <c:pt idx="434">
                  <c:v>4.1982638888888889E-2</c:v>
                </c:pt>
                <c:pt idx="435">
                  <c:v>4.2017013888888892E-2</c:v>
                </c:pt>
                <c:pt idx="436">
                  <c:v>4.2054976851851854E-2</c:v>
                </c:pt>
                <c:pt idx="437">
                  <c:v>4.2096759259259257E-2</c:v>
                </c:pt>
                <c:pt idx="438">
                  <c:v>4.2142592592592593E-2</c:v>
                </c:pt>
                <c:pt idx="439">
                  <c:v>4.2193171296296295E-2</c:v>
                </c:pt>
                <c:pt idx="440">
                  <c:v>4.2248611111111112E-2</c:v>
                </c:pt>
                <c:pt idx="441">
                  <c:v>4.2309722222222221E-2</c:v>
                </c:pt>
                <c:pt idx="442">
                  <c:v>4.2376967592592595E-2</c:v>
                </c:pt>
                <c:pt idx="443">
                  <c:v>4.2450925925925927E-2</c:v>
                </c:pt>
                <c:pt idx="444">
                  <c:v>4.2532175925925932E-2</c:v>
                </c:pt>
                <c:pt idx="445">
                  <c:v>4.2621643518518521E-2</c:v>
                </c:pt>
                <c:pt idx="446">
                  <c:v>4.2720023148148149E-2</c:v>
                </c:pt>
                <c:pt idx="447">
                  <c:v>4.2828240740740743E-2</c:v>
                </c:pt>
                <c:pt idx="448">
                  <c:v>4.2947337962962961E-2</c:v>
                </c:pt>
                <c:pt idx="449">
                  <c:v>4.3078240740740743E-2</c:v>
                </c:pt>
                <c:pt idx="450">
                  <c:v>4.3222337962962959E-2</c:v>
                </c:pt>
                <c:pt idx="451">
                  <c:v>4.3380787037037037E-2</c:v>
                </c:pt>
                <c:pt idx="452">
                  <c:v>4.355509259259259E-2</c:v>
                </c:pt>
                <c:pt idx="453">
                  <c:v>4.3746874999999998E-2</c:v>
                </c:pt>
                <c:pt idx="454">
                  <c:v>4.3957754629629628E-2</c:v>
                </c:pt>
                <c:pt idx="455">
                  <c:v>4.4189699074074072E-2</c:v>
                </c:pt>
                <c:pt idx="456">
                  <c:v>4.4444907407407405E-2</c:v>
                </c:pt>
                <c:pt idx="457">
                  <c:v>4.472569444444445E-2</c:v>
                </c:pt>
                <c:pt idx="458">
                  <c:v>4.5034490740740743E-2</c:v>
                </c:pt>
                <c:pt idx="459">
                  <c:v>4.5374074074074074E-2</c:v>
                </c:pt>
                <c:pt idx="460">
                  <c:v>4.5747800925925924E-2</c:v>
                </c:pt>
                <c:pt idx="461">
                  <c:v>4.6158796296296295E-2</c:v>
                </c:pt>
                <c:pt idx="462">
                  <c:v>4.6610879629629627E-2</c:v>
                </c:pt>
                <c:pt idx="463">
                  <c:v>4.7108217592592594E-2</c:v>
                </c:pt>
                <c:pt idx="464">
                  <c:v>4.7655208333333331E-2</c:v>
                </c:pt>
                <c:pt idx="465">
                  <c:v>4.8256944444444443E-2</c:v>
                </c:pt>
                <c:pt idx="466">
                  <c:v>4.8918865740740745E-2</c:v>
                </c:pt>
                <c:pt idx="467">
                  <c:v>4.9646990740740742E-2</c:v>
                </c:pt>
                <c:pt idx="468">
                  <c:v>5.0447916666666662E-2</c:v>
                </c:pt>
                <c:pt idx="469">
                  <c:v>5.1328935185185179E-2</c:v>
                </c:pt>
                <c:pt idx="470">
                  <c:v>5.2298148148148156E-2</c:v>
                </c:pt>
                <c:pt idx="471">
                  <c:v>5.3364120370370367E-2</c:v>
                </c:pt>
                <c:pt idx="472">
                  <c:v>5.4536805555555554E-2</c:v>
                </c:pt>
                <c:pt idx="473">
                  <c:v>5.5826736111111115E-2</c:v>
                </c:pt>
                <c:pt idx="474">
                  <c:v>5.724560185185186E-2</c:v>
                </c:pt>
                <c:pt idx="475">
                  <c:v>5.8806365740740739E-2</c:v>
                </c:pt>
                <c:pt idx="476">
                  <c:v>6.0523263888888887E-2</c:v>
                </c:pt>
                <c:pt idx="477">
                  <c:v>6.2411805555555554E-2</c:v>
                </c:pt>
                <c:pt idx="478">
                  <c:v>6.4489236111111112E-2</c:v>
                </c:pt>
                <c:pt idx="479">
                  <c:v>6.6774305555555552E-2</c:v>
                </c:pt>
                <c:pt idx="480">
                  <c:v>6.9287962962962954E-2</c:v>
                </c:pt>
                <c:pt idx="481">
                  <c:v>7.2053009259259254E-2</c:v>
                </c:pt>
                <c:pt idx="482">
                  <c:v>7.5094560185185191E-2</c:v>
                </c:pt>
                <c:pt idx="483">
                  <c:v>7.8440277777777775E-2</c:v>
                </c:pt>
                <c:pt idx="484">
                  <c:v>8.2120486111111113E-2</c:v>
                </c:pt>
                <c:pt idx="485">
                  <c:v>8.6168749999999988E-2</c:v>
                </c:pt>
                <c:pt idx="486">
                  <c:v>9.0621874999999991E-2</c:v>
                </c:pt>
                <c:pt idx="487">
                  <c:v>9.5520370370370367E-2</c:v>
                </c:pt>
                <c:pt idx="488">
                  <c:v>0.10090856481481482</c:v>
                </c:pt>
                <c:pt idx="489">
                  <c:v>0.10683564814814815</c:v>
                </c:pt>
                <c:pt idx="490">
                  <c:v>0.11335543981481482</c:v>
                </c:pt>
                <c:pt idx="491">
                  <c:v>0.12052777777777778</c:v>
                </c:pt>
                <c:pt idx="492">
                  <c:v>0.12841666666666668</c:v>
                </c:pt>
                <c:pt idx="493">
                  <c:v>0.13709374999999999</c:v>
                </c:pt>
                <c:pt idx="494">
                  <c:v>0.14664004629629632</c:v>
                </c:pt>
                <c:pt idx="495">
                  <c:v>0.1571400462962963</c:v>
                </c:pt>
                <c:pt idx="496">
                  <c:v>0.16868981481481482</c:v>
                </c:pt>
                <c:pt idx="497">
                  <c:v>0.18139583333333334</c:v>
                </c:pt>
                <c:pt idx="498">
                  <c:v>0.19537152777777775</c:v>
                </c:pt>
                <c:pt idx="499">
                  <c:v>0.21074421296296295</c:v>
                </c:pt>
                <c:pt idx="500">
                  <c:v>0.22765509259259262</c:v>
                </c:pt>
                <c:pt idx="501">
                  <c:v>0.24625694444444443</c:v>
                </c:pt>
                <c:pt idx="502">
                  <c:v>0.26671875</c:v>
                </c:pt>
                <c:pt idx="503">
                  <c:v>0.28922685185185187</c:v>
                </c:pt>
                <c:pt idx="504">
                  <c:v>0.31398611111111113</c:v>
                </c:pt>
                <c:pt idx="505">
                  <c:v>0.34121990740740743</c:v>
                </c:pt>
                <c:pt idx="506">
                  <c:v>0.37117824074074074</c:v>
                </c:pt>
                <c:pt idx="507">
                  <c:v>0.40413310185185186</c:v>
                </c:pt>
                <c:pt idx="508">
                  <c:v>0.44038194444444445</c:v>
                </c:pt>
                <c:pt idx="509">
                  <c:v>0.48025694444444439</c:v>
                </c:pt>
                <c:pt idx="510">
                  <c:v>0.52411921296296293</c:v>
                </c:pt>
                <c:pt idx="511">
                  <c:v>0.57236689814814812</c:v>
                </c:pt>
                <c:pt idx="512">
                  <c:v>0.62543981481481481</c:v>
                </c:pt>
                <c:pt idx="513">
                  <c:v>0.68381944444444442</c:v>
                </c:pt>
                <c:pt idx="514">
                  <c:v>0.74803819444444442</c:v>
                </c:pt>
                <c:pt idx="515">
                  <c:v>0.8186782407407408</c:v>
                </c:pt>
                <c:pt idx="516">
                  <c:v>0.89638194444444441</c:v>
                </c:pt>
                <c:pt idx="517">
                  <c:v>0.98185648148148141</c:v>
                </c:pt>
                <c:pt idx="518">
                  <c:v>1</c:v>
                </c:pt>
                <c:pt idx="519">
                  <c:v>1.0000034722222222</c:v>
                </c:pt>
                <c:pt idx="520">
                  <c:v>1.0000057870370371</c:v>
                </c:pt>
                <c:pt idx="521">
                  <c:v>1.0000092592592593</c:v>
                </c:pt>
                <c:pt idx="522">
                  <c:v>1.0000138888888888</c:v>
                </c:pt>
                <c:pt idx="523">
                  <c:v>1.0000173611111112</c:v>
                </c:pt>
                <c:pt idx="524">
                  <c:v>1.0000219907407406</c:v>
                </c:pt>
                <c:pt idx="525">
                  <c:v>1.0000277777777777</c:v>
                </c:pt>
                <c:pt idx="526">
                  <c:v>1.0000335648148146</c:v>
                </c:pt>
                <c:pt idx="527">
                  <c:v>1.0000393518518518</c:v>
                </c:pt>
                <c:pt idx="528">
                  <c:v>1.0000462962962964</c:v>
                </c:pt>
                <c:pt idx="529">
                  <c:v>1.0000532407407408</c:v>
                </c:pt>
                <c:pt idx="530">
                  <c:v>1.0000613425925926</c:v>
                </c:pt>
                <c:pt idx="531">
                  <c:v>1.0000706018518519</c:v>
                </c:pt>
                <c:pt idx="532">
                  <c:v>1.0000810185185185</c:v>
                </c:pt>
                <c:pt idx="533">
                  <c:v>1.0000914351851851</c:v>
                </c:pt>
                <c:pt idx="534">
                  <c:v>1.0001041666666666</c:v>
                </c:pt>
                <c:pt idx="535">
                  <c:v>1.0001168981481483</c:v>
                </c:pt>
                <c:pt idx="536">
                  <c:v>1.0001319444444443</c:v>
                </c:pt>
                <c:pt idx="537">
                  <c:v>1.0001481481481482</c:v>
                </c:pt>
                <c:pt idx="538">
                  <c:v>1.0001655092592594</c:v>
                </c:pt>
                <c:pt idx="539">
                  <c:v>1.0001851851851853</c:v>
                </c:pt>
                <c:pt idx="540">
                  <c:v>1.0002071759259259</c:v>
                </c:pt>
                <c:pt idx="541">
                  <c:v>1.000230324074074</c:v>
                </c:pt>
                <c:pt idx="542">
                  <c:v>1.0002557870370372</c:v>
                </c:pt>
                <c:pt idx="543">
                  <c:v>1.0002847222222222</c:v>
                </c:pt>
                <c:pt idx="544">
                  <c:v>1.0003159722222223</c:v>
                </c:pt>
                <c:pt idx="545">
                  <c:v>1.0003506944444445</c:v>
                </c:pt>
                <c:pt idx="546">
                  <c:v>1.000388888888889</c:v>
                </c:pt>
                <c:pt idx="547">
                  <c:v>1.0004305555555555</c:v>
                </c:pt>
                <c:pt idx="548">
                  <c:v>1.0004756944444446</c:v>
                </c:pt>
                <c:pt idx="549">
                  <c:v>1.0005266203703704</c:v>
                </c:pt>
                <c:pt idx="550">
                  <c:v>1.0005821759259259</c:v>
                </c:pt>
                <c:pt idx="551">
                  <c:v>1.0006435185185185</c:v>
                </c:pt>
                <c:pt idx="552">
                  <c:v>1.000710648148148</c:v>
                </c:pt>
                <c:pt idx="553">
                  <c:v>1.0007847222222221</c:v>
                </c:pt>
                <c:pt idx="554">
                  <c:v>1.0008657407407409</c:v>
                </c:pt>
                <c:pt idx="555">
                  <c:v>1.0009548611111112</c:v>
                </c:pt>
                <c:pt idx="556">
                  <c:v>1.0010532407407406</c:v>
                </c:pt>
                <c:pt idx="557">
                  <c:v>1.0011620370370369</c:v>
                </c:pt>
                <c:pt idx="558">
                  <c:v>1.0012800925925927</c:v>
                </c:pt>
                <c:pt idx="559">
                  <c:v>1.001412037037037</c:v>
                </c:pt>
                <c:pt idx="560">
                  <c:v>1.0015555555555555</c:v>
                </c:pt>
                <c:pt idx="561">
                  <c:v>1.0017141203703703</c:v>
                </c:pt>
                <c:pt idx="562">
                  <c:v>1.0018888888888888</c:v>
                </c:pt>
                <c:pt idx="563">
                  <c:v>1.002079861111111</c:v>
                </c:pt>
                <c:pt idx="564">
                  <c:v>1.0022905092592591</c:v>
                </c:pt>
                <c:pt idx="565">
                  <c:v>1.0025231481481482</c:v>
                </c:pt>
                <c:pt idx="566">
                  <c:v>1.0027777777777778</c:v>
                </c:pt>
                <c:pt idx="567">
                  <c:v>1.0030590277777778</c:v>
                </c:pt>
                <c:pt idx="568">
                  <c:v>1.0033680555555555</c:v>
                </c:pt>
                <c:pt idx="569">
                  <c:v>1.003707175925926</c:v>
                </c:pt>
                <c:pt idx="570">
                  <c:v>1.0040810185185185</c:v>
                </c:pt>
                <c:pt idx="571">
                  <c:v>1.0044918981481483</c:v>
                </c:pt>
                <c:pt idx="572">
                  <c:v>1.0049444444444444</c:v>
                </c:pt>
                <c:pt idx="573">
                  <c:v>1.0054409722222224</c:v>
                </c:pt>
                <c:pt idx="574">
                  <c:v>1.005988425925926</c:v>
                </c:pt>
                <c:pt idx="575">
                  <c:v>1.0065902777777778</c:v>
                </c:pt>
                <c:pt idx="576">
                  <c:v>1.0072523148148149</c:v>
                </c:pt>
                <c:pt idx="577">
                  <c:v>1.0079803240740741</c:v>
                </c:pt>
                <c:pt idx="578">
                  <c:v>1.00878125</c:v>
                </c:pt>
                <c:pt idx="579">
                  <c:v>1.0096620370370371</c:v>
                </c:pt>
                <c:pt idx="580">
                  <c:v>1.0106319444444445</c:v>
                </c:pt>
                <c:pt idx="581">
                  <c:v>1.0116979166666666</c:v>
                </c:pt>
                <c:pt idx="582">
                  <c:v>1.0128703703703703</c:v>
                </c:pt>
                <c:pt idx="583">
                  <c:v>1.0141597222222221</c:v>
                </c:pt>
                <c:pt idx="584">
                  <c:v>1.0155787037037036</c:v>
                </c:pt>
                <c:pt idx="585">
                  <c:v>1.0171400462962963</c:v>
                </c:pt>
                <c:pt idx="586">
                  <c:v>1.0188564814814816</c:v>
                </c:pt>
                <c:pt idx="587">
                  <c:v>1.0207453703703704</c:v>
                </c:pt>
                <c:pt idx="588">
                  <c:v>1.0228229166666667</c:v>
                </c:pt>
                <c:pt idx="589">
                  <c:v>1.0251076388888889</c:v>
                </c:pt>
                <c:pt idx="590">
                  <c:v>1.0276215277777778</c:v>
                </c:pt>
                <c:pt idx="591">
                  <c:v>1.0303865740740741</c:v>
                </c:pt>
                <c:pt idx="592">
                  <c:v>1.0334282407407407</c:v>
                </c:pt>
                <c:pt idx="593">
                  <c:v>1.0367731481481481</c:v>
                </c:pt>
                <c:pt idx="594">
                  <c:v>1.0404537037037036</c:v>
                </c:pt>
                <c:pt idx="595">
                  <c:v>1.0445023148148149</c:v>
                </c:pt>
                <c:pt idx="596">
                  <c:v>1.048954861111111</c:v>
                </c:pt>
                <c:pt idx="597">
                  <c:v>1.0538541666666668</c:v>
                </c:pt>
                <c:pt idx="598">
                  <c:v>1.0592418981481482</c:v>
                </c:pt>
                <c:pt idx="599">
                  <c:v>1.0651689814814815</c:v>
                </c:pt>
                <c:pt idx="600">
                  <c:v>1.0716886574074074</c:v>
                </c:pt>
                <c:pt idx="601">
                  <c:v>1.0788611111111113</c:v>
                </c:pt>
                <c:pt idx="602">
                  <c:v>1.0867499999999999</c:v>
                </c:pt>
                <c:pt idx="603">
                  <c:v>1.0954270833333333</c:v>
                </c:pt>
                <c:pt idx="604">
                  <c:v>1.1049733796296295</c:v>
                </c:pt>
                <c:pt idx="605">
                  <c:v>1.1154733796296297</c:v>
                </c:pt>
                <c:pt idx="606">
                  <c:v>1.1270231481481481</c:v>
                </c:pt>
                <c:pt idx="607">
                  <c:v>1.1397291666666667</c:v>
                </c:pt>
                <c:pt idx="608">
                  <c:v>1.1537048611111111</c:v>
                </c:pt>
                <c:pt idx="609">
                  <c:v>1.1690740740740742</c:v>
                </c:pt>
                <c:pt idx="610">
                  <c:v>1.1859837962962962</c:v>
                </c:pt>
                <c:pt idx="611">
                  <c:v>1.2045949074074074</c:v>
                </c:pt>
                <c:pt idx="612">
                  <c:v>1.2250462962962962</c:v>
                </c:pt>
                <c:pt idx="613">
                  <c:v>1.2475578703703705</c:v>
                </c:pt>
                <c:pt idx="614">
                  <c:v>1.2723148148148149</c:v>
                </c:pt>
                <c:pt idx="615">
                  <c:v>1.2995486111111112</c:v>
                </c:pt>
                <c:pt idx="616">
                  <c:v>1.3295138888888889</c:v>
                </c:pt>
                <c:pt idx="617">
                  <c:v>1.3624652777777777</c:v>
                </c:pt>
                <c:pt idx="618">
                  <c:v>1.3987152777777778</c:v>
                </c:pt>
                <c:pt idx="619">
                  <c:v>1.438587962962963</c:v>
                </c:pt>
                <c:pt idx="620">
                  <c:v>1.4824537037037038</c:v>
                </c:pt>
                <c:pt idx="621">
                  <c:v>1.5306944444444444</c:v>
                </c:pt>
                <c:pt idx="622">
                  <c:v>1.5837731481481481</c:v>
                </c:pt>
                <c:pt idx="623">
                  <c:v>1.6421527777777778</c:v>
                </c:pt>
                <c:pt idx="624">
                  <c:v>1.7063657407407407</c:v>
                </c:pt>
                <c:pt idx="625">
                  <c:v>1.7770138888888889</c:v>
                </c:pt>
                <c:pt idx="626">
                  <c:v>1.8547106481481481</c:v>
                </c:pt>
                <c:pt idx="627">
                  <c:v>1.9401851851851852</c:v>
                </c:pt>
                <c:pt idx="628">
                  <c:v>2.0342129629629628</c:v>
                </c:pt>
                <c:pt idx="629">
                  <c:v>2.1376388888888891</c:v>
                </c:pt>
                <c:pt idx="630">
                  <c:v>2.2514004629629629</c:v>
                </c:pt>
                <c:pt idx="631">
                  <c:v>2.3765509259259261</c:v>
                </c:pt>
                <c:pt idx="632">
                  <c:v>2.514201388888889</c:v>
                </c:pt>
                <c:pt idx="633">
                  <c:v>2.6656249999999999</c:v>
                </c:pt>
                <c:pt idx="634">
                  <c:v>2.8321874999999999</c:v>
                </c:pt>
                <c:pt idx="635">
                  <c:v>3.0154166666666669</c:v>
                </c:pt>
                <c:pt idx="636">
                  <c:v>3.2169560185185184</c:v>
                </c:pt>
                <c:pt idx="637">
                  <c:v>3.4386574074074074</c:v>
                </c:pt>
                <c:pt idx="638">
                  <c:v>3.6825231481481482</c:v>
                </c:pt>
                <c:pt idx="639">
                  <c:v>3.9507754629629628</c:v>
                </c:pt>
                <c:pt idx="640">
                  <c:v>4.2458564814814812</c:v>
                </c:pt>
                <c:pt idx="641">
                  <c:v>4.5704513888888885</c:v>
                </c:pt>
                <c:pt idx="642">
                  <c:v>4.8950347222222224</c:v>
                </c:pt>
                <c:pt idx="643">
                  <c:v>5</c:v>
                </c:pt>
                <c:pt idx="644">
                  <c:v>5</c:v>
                </c:pt>
              </c:numCache>
            </c:numRef>
          </c:xVal>
          <c:yVal>
            <c:numRef>
              <c:f>UHoust!$R$2:$R$646</c:f>
              <c:numCache>
                <c:formatCode>General</c:formatCode>
                <c:ptCount val="645"/>
                <c:pt idx="0">
                  <c:v>5.8953579999999998E-3</c:v>
                </c:pt>
                <c:pt idx="1">
                  <c:v>3.3127580000000004E-2</c:v>
                </c:pt>
                <c:pt idx="2">
                  <c:v>9.2389887999999989E-2</c:v>
                </c:pt>
                <c:pt idx="3">
                  <c:v>0.17772727999999999</c:v>
                </c:pt>
                <c:pt idx="4">
                  <c:v>0.27606439999999999</c:v>
                </c:pt>
                <c:pt idx="5">
                  <c:v>0.38255632000000001</c:v>
                </c:pt>
                <c:pt idx="6">
                  <c:v>0.53172551999999995</c:v>
                </c:pt>
                <c:pt idx="7">
                  <c:v>0.74006956000000002</c:v>
                </c:pt>
                <c:pt idx="8">
                  <c:v>1.02933556</c:v>
                </c:pt>
                <c:pt idx="9">
                  <c:v>1.43042</c:v>
                </c:pt>
                <c:pt idx="10">
                  <c:v>1.7893644</c:v>
                </c:pt>
                <c:pt idx="11">
                  <c:v>1.8823084000000001</c:v>
                </c:pt>
                <c:pt idx="12">
                  <c:v>1.9365948000000002</c:v>
                </c:pt>
                <c:pt idx="13">
                  <c:v>1.9863524000000001</c:v>
                </c:pt>
                <c:pt idx="14">
                  <c:v>2.0365244000000002</c:v>
                </c:pt>
                <c:pt idx="15">
                  <c:v>2.0882207999999998</c:v>
                </c:pt>
                <c:pt idx="16">
                  <c:v>2.142004</c:v>
                </c:pt>
                <c:pt idx="17">
                  <c:v>2.1984808</c:v>
                </c:pt>
                <c:pt idx="18">
                  <c:v>2.2581691999999998</c:v>
                </c:pt>
                <c:pt idx="19">
                  <c:v>2.3215279999999998</c:v>
                </c:pt>
                <c:pt idx="20">
                  <c:v>2.3938999999999999</c:v>
                </c:pt>
                <c:pt idx="21">
                  <c:v>2.4817676</c:v>
                </c:pt>
                <c:pt idx="22">
                  <c:v>2.5918055999999998</c:v>
                </c:pt>
                <c:pt idx="23">
                  <c:v>2.7322576000000001</c:v>
                </c:pt>
                <c:pt idx="24">
                  <c:v>2.8949984</c:v>
                </c:pt>
                <c:pt idx="25">
                  <c:v>3.0829288000000004</c:v>
                </c:pt>
                <c:pt idx="26">
                  <c:v>3.3241096000000003</c:v>
                </c:pt>
                <c:pt idx="27">
                  <c:v>3.6048655999999997</c:v>
                </c:pt>
                <c:pt idx="28">
                  <c:v>3.969878</c:v>
                </c:pt>
                <c:pt idx="29">
                  <c:v>4.1309908000000002</c:v>
                </c:pt>
                <c:pt idx="30">
                  <c:v>4.2471559999999995</c:v>
                </c:pt>
                <c:pt idx="31">
                  <c:v>4.3523839999999998</c:v>
                </c:pt>
                <c:pt idx="32">
                  <c:v>4.4549035999999997</c:v>
                </c:pt>
                <c:pt idx="33">
                  <c:v>4.5724748000000002</c:v>
                </c:pt>
                <c:pt idx="34">
                  <c:v>4.7122608000000001</c:v>
                </c:pt>
                <c:pt idx="35">
                  <c:v>4.8824904</c:v>
                </c:pt>
                <c:pt idx="36">
                  <c:v>5.0935087999999995</c:v>
                </c:pt>
                <c:pt idx="37">
                  <c:v>5.3589912000000002</c:v>
                </c:pt>
                <c:pt idx="38">
                  <c:v>5.6976152000000004</c:v>
                </c:pt>
                <c:pt idx="39">
                  <c:v>6.1306484000000001</c:v>
                </c:pt>
                <c:pt idx="40">
                  <c:v>6.3541431999999993</c:v>
                </c:pt>
                <c:pt idx="41">
                  <c:v>6.5395575999999993</c:v>
                </c:pt>
                <c:pt idx="42">
                  <c:v>6.7375815999999995</c:v>
                </c:pt>
                <c:pt idx="43">
                  <c:v>6.969527199999999</c:v>
                </c:pt>
                <c:pt idx="44">
                  <c:v>7.2526216000000003</c:v>
                </c:pt>
                <c:pt idx="45">
                  <c:v>7.3451067999999999</c:v>
                </c:pt>
                <c:pt idx="46">
                  <c:v>7.3529655999999992</c:v>
                </c:pt>
                <c:pt idx="47">
                  <c:v>7.3616383999999995</c:v>
                </c:pt>
                <c:pt idx="48">
                  <c:v>7.3712140000000002</c:v>
                </c:pt>
                <c:pt idx="49">
                  <c:v>7.3817811999999998</c:v>
                </c:pt>
                <c:pt idx="50">
                  <c:v>7.3934584000000001</c:v>
                </c:pt>
                <c:pt idx="51">
                  <c:v>7.4063788000000006</c:v>
                </c:pt>
                <c:pt idx="52">
                  <c:v>7.4206460000000005</c:v>
                </c:pt>
                <c:pt idx="53">
                  <c:v>7.4364524000000003</c:v>
                </c:pt>
                <c:pt idx="54">
                  <c:v>7.4539460000000002</c:v>
                </c:pt>
                <c:pt idx="55">
                  <c:v>7.4733339999999995</c:v>
                </c:pt>
                <c:pt idx="56">
                  <c:v>7.4948236000000001</c:v>
                </c:pt>
                <c:pt idx="57">
                  <c:v>7.5186959999999994</c:v>
                </c:pt>
                <c:pt idx="58">
                  <c:v>7.5452028000000002</c:v>
                </c:pt>
                <c:pt idx="59">
                  <c:v>7.5746843999999998</c:v>
                </c:pt>
                <c:pt idx="60">
                  <c:v>7.6075107999999991</c:v>
                </c:pt>
                <c:pt idx="61">
                  <c:v>7.6441111999999993</c:v>
                </c:pt>
                <c:pt idx="62">
                  <c:v>7.6849888000000002</c:v>
                </c:pt>
                <c:pt idx="63">
                  <c:v>7.7307059999999996</c:v>
                </c:pt>
                <c:pt idx="64">
                  <c:v>7.7819139999999996</c:v>
                </c:pt>
                <c:pt idx="65">
                  <c:v>7.8393972000000005</c:v>
                </c:pt>
                <c:pt idx="66">
                  <c:v>7.9040731999999991</c:v>
                </c:pt>
                <c:pt idx="67">
                  <c:v>7.9769927999999997</c:v>
                </c:pt>
                <c:pt idx="68">
                  <c:v>8.0594288000000009</c:v>
                </c:pt>
                <c:pt idx="69">
                  <c:v>8.1529056000000004</c:v>
                </c:pt>
                <c:pt idx="70">
                  <c:v>8.2592288000000007</c:v>
                </c:pt>
                <c:pt idx="71">
                  <c:v>8.3587588000000004</c:v>
                </c:pt>
                <c:pt idx="72">
                  <c:v>8.4470852000000001</c:v>
                </c:pt>
                <c:pt idx="73">
                  <c:v>8.528411199999999</c:v>
                </c:pt>
                <c:pt idx="74">
                  <c:v>8.6087456000000007</c:v>
                </c:pt>
                <c:pt idx="75">
                  <c:v>8.692558</c:v>
                </c:pt>
                <c:pt idx="76">
                  <c:v>8.7830156000000006</c:v>
                </c:pt>
                <c:pt idx="77">
                  <c:v>8.8826935999999996</c:v>
                </c:pt>
                <c:pt idx="78">
                  <c:v>8.9941819999999986</c:v>
                </c:pt>
                <c:pt idx="79">
                  <c:v>9.1203963999999988</c:v>
                </c:pt>
                <c:pt idx="80">
                  <c:v>9.1553983999999993</c:v>
                </c:pt>
                <c:pt idx="81">
                  <c:v>9.1942927999999995</c:v>
                </c:pt>
                <c:pt idx="82">
                  <c:v>9.2375828000000002</c:v>
                </c:pt>
                <c:pt idx="83">
                  <c:v>9.2858604000000007</c:v>
                </c:pt>
                <c:pt idx="84">
                  <c:v>9.3398211999999994</c:v>
                </c:pt>
                <c:pt idx="85">
                  <c:v>9.4002644000000011</c:v>
                </c:pt>
                <c:pt idx="86">
                  <c:v>9.4681371999999993</c:v>
                </c:pt>
                <c:pt idx="87">
                  <c:v>9.5445643999999987</c:v>
                </c:pt>
                <c:pt idx="88">
                  <c:v>9.6308779999999992</c:v>
                </c:pt>
                <c:pt idx="89">
                  <c:v>9.7287060000000007</c:v>
                </c:pt>
                <c:pt idx="90">
                  <c:v>9.8399427999999993</c:v>
                </c:pt>
                <c:pt idx="91">
                  <c:v>9.9669267999999995</c:v>
                </c:pt>
                <c:pt idx="92">
                  <c:v>10.112529200000001</c:v>
                </c:pt>
                <c:pt idx="93">
                  <c:v>10.280228000000001</c:v>
                </c:pt>
                <c:pt idx="94">
                  <c:v>10.459678</c:v>
                </c:pt>
                <c:pt idx="95">
                  <c:v>10.614782</c:v>
                </c:pt>
                <c:pt idx="96">
                  <c:v>10.654549599999999</c:v>
                </c:pt>
                <c:pt idx="97">
                  <c:v>10.6956048</c:v>
                </c:pt>
                <c:pt idx="98">
                  <c:v>10.738569200000001</c:v>
                </c:pt>
                <c:pt idx="99">
                  <c:v>10.784123600000001</c:v>
                </c:pt>
                <c:pt idx="100">
                  <c:v>10.832993199999999</c:v>
                </c:pt>
                <c:pt idx="101">
                  <c:v>10.885917999999998</c:v>
                </c:pt>
                <c:pt idx="102">
                  <c:v>10.943623199999999</c:v>
                </c:pt>
                <c:pt idx="103">
                  <c:v>11.0011656</c:v>
                </c:pt>
                <c:pt idx="104">
                  <c:v>11.0645984</c:v>
                </c:pt>
                <c:pt idx="105">
                  <c:v>11.134809600000001</c:v>
                </c:pt>
                <c:pt idx="106">
                  <c:v>11.2129092</c:v>
                </c:pt>
                <c:pt idx="107">
                  <c:v>11.300155199999999</c:v>
                </c:pt>
                <c:pt idx="108">
                  <c:v>11.3981312</c:v>
                </c:pt>
                <c:pt idx="109">
                  <c:v>11.508687199999999</c:v>
                </c:pt>
                <c:pt idx="110">
                  <c:v>11.6340728</c:v>
                </c:pt>
                <c:pt idx="111">
                  <c:v>11.7706324</c:v>
                </c:pt>
                <c:pt idx="112">
                  <c:v>11.7757532</c:v>
                </c:pt>
                <c:pt idx="113">
                  <c:v>11.781406800000001</c:v>
                </c:pt>
                <c:pt idx="114">
                  <c:v>11.787622800000001</c:v>
                </c:pt>
                <c:pt idx="115">
                  <c:v>11.79449</c:v>
                </c:pt>
                <c:pt idx="116">
                  <c:v>11.802038</c:v>
                </c:pt>
                <c:pt idx="117">
                  <c:v>11.8103704</c:v>
                </c:pt>
                <c:pt idx="118">
                  <c:v>11.8195464</c:v>
                </c:pt>
                <c:pt idx="119">
                  <c:v>11.8296844</c:v>
                </c:pt>
                <c:pt idx="120">
                  <c:v>11.840843599999999</c:v>
                </c:pt>
                <c:pt idx="121">
                  <c:v>11.853172000000001</c:v>
                </c:pt>
                <c:pt idx="122">
                  <c:v>11.866773200000001</c:v>
                </c:pt>
                <c:pt idx="123">
                  <c:v>11.881795200000001</c:v>
                </c:pt>
                <c:pt idx="124">
                  <c:v>11.898386</c:v>
                </c:pt>
                <c:pt idx="125">
                  <c:v>11.9167232</c:v>
                </c:pt>
                <c:pt idx="126">
                  <c:v>11.936984400000002</c:v>
                </c:pt>
                <c:pt idx="127">
                  <c:v>11.959406399999999</c:v>
                </c:pt>
                <c:pt idx="128">
                  <c:v>11.984211200000001</c:v>
                </c:pt>
                <c:pt idx="129">
                  <c:v>12.011694799999999</c:v>
                </c:pt>
                <c:pt idx="130">
                  <c:v>12.0421532</c:v>
                </c:pt>
                <c:pt idx="131">
                  <c:v>12.0759416</c:v>
                </c:pt>
                <c:pt idx="132">
                  <c:v>12.113444800000002</c:v>
                </c:pt>
                <c:pt idx="133">
                  <c:v>12.155121600000001</c:v>
                </c:pt>
                <c:pt idx="134">
                  <c:v>12.201489999999998</c:v>
                </c:pt>
                <c:pt idx="135">
                  <c:v>12.253141999999999</c:v>
                </c:pt>
                <c:pt idx="136">
                  <c:v>12.310728799999998</c:v>
                </c:pt>
                <c:pt idx="137">
                  <c:v>12.375064399999999</c:v>
                </c:pt>
                <c:pt idx="138">
                  <c:v>12.447036799999999</c:v>
                </c:pt>
                <c:pt idx="139">
                  <c:v>12.527682</c:v>
                </c:pt>
                <c:pt idx="140">
                  <c:v>12.611923600000001</c:v>
                </c:pt>
                <c:pt idx="141">
                  <c:v>12.695069999999999</c:v>
                </c:pt>
                <c:pt idx="142">
                  <c:v>12.7770916</c:v>
                </c:pt>
                <c:pt idx="143">
                  <c:v>12.860356399999999</c:v>
                </c:pt>
                <c:pt idx="144">
                  <c:v>12.9474248</c:v>
                </c:pt>
                <c:pt idx="145">
                  <c:v>13.040502</c:v>
                </c:pt>
                <c:pt idx="146">
                  <c:v>13.141556399999999</c:v>
                </c:pt>
                <c:pt idx="147">
                  <c:v>13.252497200000001</c:v>
                </c:pt>
                <c:pt idx="148">
                  <c:v>13.375425999999999</c:v>
                </c:pt>
                <c:pt idx="149">
                  <c:v>13.512829200000001</c:v>
                </c:pt>
                <c:pt idx="150">
                  <c:v>13.667666799999999</c:v>
                </c:pt>
                <c:pt idx="151">
                  <c:v>13.8434908</c:v>
                </c:pt>
                <c:pt idx="152">
                  <c:v>14.044696800000001</c:v>
                </c:pt>
                <c:pt idx="153">
                  <c:v>14.2765684</c:v>
                </c:pt>
                <c:pt idx="154">
                  <c:v>14.5457064</c:v>
                </c:pt>
                <c:pt idx="155">
                  <c:v>14.811247999999999</c:v>
                </c:pt>
                <c:pt idx="156">
                  <c:v>15.062552</c:v>
                </c:pt>
                <c:pt idx="157">
                  <c:v>15.322884</c:v>
                </c:pt>
                <c:pt idx="158">
                  <c:v>15.609707999999999</c:v>
                </c:pt>
                <c:pt idx="159">
                  <c:v>15.936788</c:v>
                </c:pt>
                <c:pt idx="160">
                  <c:v>16.318183999999999</c:v>
                </c:pt>
                <c:pt idx="161">
                  <c:v>16.771211999999998</c:v>
                </c:pt>
                <c:pt idx="162">
                  <c:v>16.914031999999999</c:v>
                </c:pt>
                <c:pt idx="163">
                  <c:v>16.91788</c:v>
                </c:pt>
                <c:pt idx="164">
                  <c:v>16.922319999999999</c:v>
                </c:pt>
                <c:pt idx="165">
                  <c:v>16.927056</c:v>
                </c:pt>
                <c:pt idx="166">
                  <c:v>16.932236</c:v>
                </c:pt>
                <c:pt idx="167">
                  <c:v>16.938008</c:v>
                </c:pt>
                <c:pt idx="168">
                  <c:v>16.944224000000002</c:v>
                </c:pt>
                <c:pt idx="169">
                  <c:v>16.951032000000001</c:v>
                </c:pt>
                <c:pt idx="170">
                  <c:v>16.958580000000001</c:v>
                </c:pt>
                <c:pt idx="171">
                  <c:v>16.966719999999999</c:v>
                </c:pt>
                <c:pt idx="172">
                  <c:v>16.9756</c:v>
                </c:pt>
                <c:pt idx="173">
                  <c:v>16.985367999999998</c:v>
                </c:pt>
                <c:pt idx="174">
                  <c:v>16.995875999999999</c:v>
                </c:pt>
                <c:pt idx="175">
                  <c:v>17.00742</c:v>
                </c:pt>
                <c:pt idx="176">
                  <c:v>17.019852</c:v>
                </c:pt>
                <c:pt idx="177">
                  <c:v>17.03332</c:v>
                </c:pt>
                <c:pt idx="178">
                  <c:v>17.048120000000001</c:v>
                </c:pt>
                <c:pt idx="179">
                  <c:v>17.063956000000001</c:v>
                </c:pt>
                <c:pt idx="180">
                  <c:v>17.081271999999998</c:v>
                </c:pt>
                <c:pt idx="181">
                  <c:v>17.100068</c:v>
                </c:pt>
                <c:pt idx="182">
                  <c:v>17.120639999999998</c:v>
                </c:pt>
                <c:pt idx="183">
                  <c:v>17.14284</c:v>
                </c:pt>
                <c:pt idx="184">
                  <c:v>17.167111999999999</c:v>
                </c:pt>
                <c:pt idx="185">
                  <c:v>17.193456000000001</c:v>
                </c:pt>
                <c:pt idx="186">
                  <c:v>17.222315999999999</c:v>
                </c:pt>
                <c:pt idx="187">
                  <c:v>17.25384</c:v>
                </c:pt>
                <c:pt idx="188">
                  <c:v>17.288323999999999</c:v>
                </c:pt>
                <c:pt idx="189">
                  <c:v>17.326063999999999</c:v>
                </c:pt>
                <c:pt idx="190">
                  <c:v>17.367356000000001</c:v>
                </c:pt>
                <c:pt idx="191">
                  <c:v>17.412792</c:v>
                </c:pt>
                <c:pt idx="192">
                  <c:v>17.462519999999998</c:v>
                </c:pt>
                <c:pt idx="193">
                  <c:v>17.51728</c:v>
                </c:pt>
                <c:pt idx="194">
                  <c:v>17.577515999999999</c:v>
                </c:pt>
                <c:pt idx="195">
                  <c:v>17.644116</c:v>
                </c:pt>
                <c:pt idx="196">
                  <c:v>17.717375999999998</c:v>
                </c:pt>
                <c:pt idx="197">
                  <c:v>17.798628000000001</c:v>
                </c:pt>
                <c:pt idx="198">
                  <c:v>17.888759999999998</c:v>
                </c:pt>
                <c:pt idx="199">
                  <c:v>17.988955999999998</c:v>
                </c:pt>
                <c:pt idx="200">
                  <c:v>18.100991999999998</c:v>
                </c:pt>
                <c:pt idx="201">
                  <c:v>18.226347999999998</c:v>
                </c:pt>
                <c:pt idx="202">
                  <c:v>18.367243999999999</c:v>
                </c:pt>
                <c:pt idx="203">
                  <c:v>18.526343999999998</c:v>
                </c:pt>
                <c:pt idx="204">
                  <c:v>18.706755999999999</c:v>
                </c:pt>
                <c:pt idx="205">
                  <c:v>18.912179999999999</c:v>
                </c:pt>
                <c:pt idx="206">
                  <c:v>19.122931999999999</c:v>
                </c:pt>
                <c:pt idx="207">
                  <c:v>19.335903999999999</c:v>
                </c:pt>
                <c:pt idx="208">
                  <c:v>19.560272000000001</c:v>
                </c:pt>
                <c:pt idx="209">
                  <c:v>19.80536</c:v>
                </c:pt>
                <c:pt idx="210">
                  <c:v>20.078716</c:v>
                </c:pt>
                <c:pt idx="211">
                  <c:v>20.388479999999998</c:v>
                </c:pt>
                <c:pt idx="212">
                  <c:v>20.744716</c:v>
                </c:pt>
                <c:pt idx="213">
                  <c:v>21.159856000000001</c:v>
                </c:pt>
                <c:pt idx="214">
                  <c:v>21.569963999999999</c:v>
                </c:pt>
                <c:pt idx="215">
                  <c:v>22.008192000000001</c:v>
                </c:pt>
                <c:pt idx="216">
                  <c:v>22.505768</c:v>
                </c:pt>
                <c:pt idx="217">
                  <c:v>23.090959999999999</c:v>
                </c:pt>
                <c:pt idx="218">
                  <c:v>23.706344000000001</c:v>
                </c:pt>
                <c:pt idx="219">
                  <c:v>24.321727999999997</c:v>
                </c:pt>
                <c:pt idx="220">
                  <c:v>24.799915999999996</c:v>
                </c:pt>
                <c:pt idx="221">
                  <c:v>24.803319999999999</c:v>
                </c:pt>
                <c:pt idx="222">
                  <c:v>24.807020000000001</c:v>
                </c:pt>
                <c:pt idx="223">
                  <c:v>24.811163999999998</c:v>
                </c:pt>
                <c:pt idx="224">
                  <c:v>24.815603999999997</c:v>
                </c:pt>
                <c:pt idx="225">
                  <c:v>24.820636</c:v>
                </c:pt>
                <c:pt idx="226">
                  <c:v>24.826111999999998</c:v>
                </c:pt>
                <c:pt idx="227">
                  <c:v>24.832032000000002</c:v>
                </c:pt>
                <c:pt idx="228">
                  <c:v>24.838692000000002</c:v>
                </c:pt>
                <c:pt idx="229">
                  <c:v>24.845943999999999</c:v>
                </c:pt>
                <c:pt idx="230">
                  <c:v>24.853935999999997</c:v>
                </c:pt>
                <c:pt idx="231">
                  <c:v>24.862815999999999</c:v>
                </c:pt>
                <c:pt idx="232">
                  <c:v>24.872584000000003</c:v>
                </c:pt>
                <c:pt idx="233">
                  <c:v>24.883239999999997</c:v>
                </c:pt>
                <c:pt idx="234">
                  <c:v>24.894932000000001</c:v>
                </c:pt>
                <c:pt idx="235">
                  <c:v>24.907955999999999</c:v>
                </c:pt>
                <c:pt idx="236">
                  <c:v>24.922312000000002</c:v>
                </c:pt>
                <c:pt idx="237">
                  <c:v>24.938000000000002</c:v>
                </c:pt>
                <c:pt idx="238">
                  <c:v>24.955316</c:v>
                </c:pt>
                <c:pt idx="239">
                  <c:v>24.974556</c:v>
                </c:pt>
                <c:pt idx="240">
                  <c:v>24.995571999999999</c:v>
                </c:pt>
                <c:pt idx="241">
                  <c:v>25.018807999999996</c:v>
                </c:pt>
                <c:pt idx="242">
                  <c:v>25.044412000000001</c:v>
                </c:pt>
                <c:pt idx="243">
                  <c:v>25.072827999999998</c:v>
                </c:pt>
                <c:pt idx="244">
                  <c:v>25.104056</c:v>
                </c:pt>
                <c:pt idx="245">
                  <c:v>25.138539999999995</c:v>
                </c:pt>
                <c:pt idx="246">
                  <c:v>25.176575999999997</c:v>
                </c:pt>
                <c:pt idx="247">
                  <c:v>25.218755999999999</c:v>
                </c:pt>
                <c:pt idx="248">
                  <c:v>25.265376</c:v>
                </c:pt>
                <c:pt idx="249">
                  <c:v>25.316880000000001</c:v>
                </c:pt>
                <c:pt idx="250">
                  <c:v>25.374008</c:v>
                </c:pt>
                <c:pt idx="251">
                  <c:v>25.436760000000003</c:v>
                </c:pt>
                <c:pt idx="252">
                  <c:v>25.504840000000002</c:v>
                </c:pt>
                <c:pt idx="253">
                  <c:v>25.577952</c:v>
                </c:pt>
                <c:pt idx="254">
                  <c:v>25.65654</c:v>
                </c:pt>
                <c:pt idx="255">
                  <c:v>25.74164</c:v>
                </c:pt>
                <c:pt idx="256">
                  <c:v>25.834584</c:v>
                </c:pt>
                <c:pt idx="257">
                  <c:v>25.936703999999999</c:v>
                </c:pt>
                <c:pt idx="258">
                  <c:v>26.049479999999999</c:v>
                </c:pt>
                <c:pt idx="259">
                  <c:v>26.17454</c:v>
                </c:pt>
                <c:pt idx="260">
                  <c:v>26.313659999999999</c:v>
                </c:pt>
                <c:pt idx="261">
                  <c:v>26.468912</c:v>
                </c:pt>
                <c:pt idx="262">
                  <c:v>26.642811999999999</c:v>
                </c:pt>
                <c:pt idx="263">
                  <c:v>26.837876000000001</c:v>
                </c:pt>
                <c:pt idx="264">
                  <c:v>27.057655999999998</c:v>
                </c:pt>
                <c:pt idx="265">
                  <c:v>27.302596000000001</c:v>
                </c:pt>
                <c:pt idx="266">
                  <c:v>27.563519999999997</c:v>
                </c:pt>
                <c:pt idx="267">
                  <c:v>27.846792000000001</c:v>
                </c:pt>
                <c:pt idx="268">
                  <c:v>28.162328000000002</c:v>
                </c:pt>
                <c:pt idx="269">
                  <c:v>28.519303999999998</c:v>
                </c:pt>
                <c:pt idx="270">
                  <c:v>28.926896000000003</c:v>
                </c:pt>
                <c:pt idx="271">
                  <c:v>29.363495999999998</c:v>
                </c:pt>
                <c:pt idx="272">
                  <c:v>29.799503999999999</c:v>
                </c:pt>
                <c:pt idx="273">
                  <c:v>30.293083999999997</c:v>
                </c:pt>
                <c:pt idx="274">
                  <c:v>30.836096000000001</c:v>
                </c:pt>
                <c:pt idx="275">
                  <c:v>31.375408</c:v>
                </c:pt>
                <c:pt idx="276">
                  <c:v>31.985611999999996</c:v>
                </c:pt>
                <c:pt idx="277">
                  <c:v>32.647468000000003</c:v>
                </c:pt>
                <c:pt idx="278">
                  <c:v>33.316724000000001</c:v>
                </c:pt>
                <c:pt idx="279">
                  <c:v>33.665115999999998</c:v>
                </c:pt>
                <c:pt idx="280">
                  <c:v>33.668964000000003</c:v>
                </c:pt>
                <c:pt idx="281">
                  <c:v>33.673404000000005</c:v>
                </c:pt>
                <c:pt idx="282">
                  <c:v>33.678139999999999</c:v>
                </c:pt>
                <c:pt idx="283">
                  <c:v>33.683467999999998</c:v>
                </c:pt>
                <c:pt idx="284">
                  <c:v>33.689240000000005</c:v>
                </c:pt>
                <c:pt idx="285">
                  <c:v>33.695603999999996</c:v>
                </c:pt>
                <c:pt idx="286">
                  <c:v>33.702559999999998</c:v>
                </c:pt>
                <c:pt idx="287">
                  <c:v>33.710403999999997</c:v>
                </c:pt>
                <c:pt idx="288">
                  <c:v>33.71884</c:v>
                </c:pt>
                <c:pt idx="289">
                  <c:v>33.728164</c:v>
                </c:pt>
                <c:pt idx="290">
                  <c:v>33.738523999999998</c:v>
                </c:pt>
                <c:pt idx="291">
                  <c:v>33.749772</c:v>
                </c:pt>
                <c:pt idx="292">
                  <c:v>33.762203999999997</c:v>
                </c:pt>
                <c:pt idx="293">
                  <c:v>33.775820000000003</c:v>
                </c:pt>
                <c:pt idx="294">
                  <c:v>33.790916000000003</c:v>
                </c:pt>
                <c:pt idx="295">
                  <c:v>33.807344000000001</c:v>
                </c:pt>
                <c:pt idx="296">
                  <c:v>33.825400000000002</c:v>
                </c:pt>
                <c:pt idx="297">
                  <c:v>33.845084</c:v>
                </c:pt>
                <c:pt idx="298">
                  <c:v>33.866692</c:v>
                </c:pt>
                <c:pt idx="299">
                  <c:v>33.890371999999999</c:v>
                </c:pt>
                <c:pt idx="300">
                  <c:v>33.916123999999996</c:v>
                </c:pt>
                <c:pt idx="301">
                  <c:v>33.944392000000001</c:v>
                </c:pt>
                <c:pt idx="302">
                  <c:v>33.975324000000001</c:v>
                </c:pt>
                <c:pt idx="303">
                  <c:v>34.009215999999995</c:v>
                </c:pt>
                <c:pt idx="304">
                  <c:v>34.046216000000001</c:v>
                </c:pt>
                <c:pt idx="305">
                  <c:v>34.086916000000002</c:v>
                </c:pt>
                <c:pt idx="306">
                  <c:v>34.131464000000001</c:v>
                </c:pt>
                <c:pt idx="307">
                  <c:v>34.180304</c:v>
                </c:pt>
                <c:pt idx="308">
                  <c:v>34.234175999999998</c:v>
                </c:pt>
                <c:pt idx="309">
                  <c:v>34.293375999999995</c:v>
                </c:pt>
                <c:pt idx="310">
                  <c:v>34.358643999999998</c:v>
                </c:pt>
                <c:pt idx="311">
                  <c:v>34.430720000000001</c:v>
                </c:pt>
                <c:pt idx="312">
                  <c:v>34.510196000000001</c:v>
                </c:pt>
                <c:pt idx="313">
                  <c:v>34.598107999999996</c:v>
                </c:pt>
                <c:pt idx="314">
                  <c:v>34.695195999999996</c:v>
                </c:pt>
                <c:pt idx="315">
                  <c:v>34.80294</c:v>
                </c:pt>
                <c:pt idx="316">
                  <c:v>34.922080000000001</c:v>
                </c:pt>
                <c:pt idx="317">
                  <c:v>35.054244000000004</c:v>
                </c:pt>
                <c:pt idx="318">
                  <c:v>35.199875999999996</c:v>
                </c:pt>
                <c:pt idx="319">
                  <c:v>35.344028000000002</c:v>
                </c:pt>
                <c:pt idx="320">
                  <c:v>35.500167999999995</c:v>
                </c:pt>
                <c:pt idx="321">
                  <c:v>35.670664000000002</c:v>
                </c:pt>
                <c:pt idx="322">
                  <c:v>35.857883999999999</c:v>
                </c:pt>
                <c:pt idx="323">
                  <c:v>36.064936000000003</c:v>
                </c:pt>
                <c:pt idx="324">
                  <c:v>36.295076000000002</c:v>
                </c:pt>
                <c:pt idx="325">
                  <c:v>36.551559999999995</c:v>
                </c:pt>
                <c:pt idx="326">
                  <c:v>36.829651999999996</c:v>
                </c:pt>
                <c:pt idx="327">
                  <c:v>37.103895999999999</c:v>
                </c:pt>
                <c:pt idx="328">
                  <c:v>37.405076000000001</c:v>
                </c:pt>
                <c:pt idx="329">
                  <c:v>37.739556</c:v>
                </c:pt>
                <c:pt idx="330">
                  <c:v>38.107779999999998</c:v>
                </c:pt>
                <c:pt idx="331">
                  <c:v>38.470528000000002</c:v>
                </c:pt>
                <c:pt idx="332">
                  <c:v>38.868056000000003</c:v>
                </c:pt>
                <c:pt idx="333">
                  <c:v>39.310279999999999</c:v>
                </c:pt>
                <c:pt idx="334">
                  <c:v>39.788615999999998</c:v>
                </c:pt>
                <c:pt idx="335">
                  <c:v>40.263696000000003</c:v>
                </c:pt>
                <c:pt idx="336">
                  <c:v>40.791019999999996</c:v>
                </c:pt>
                <c:pt idx="337">
                  <c:v>41.359043999999997</c:v>
                </c:pt>
                <c:pt idx="338">
                  <c:v>41.926179999999995</c:v>
                </c:pt>
                <c:pt idx="339">
                  <c:v>42.486803999999999</c:v>
                </c:pt>
                <c:pt idx="340">
                  <c:v>43.041803999999999</c:v>
                </c:pt>
                <c:pt idx="341">
                  <c:v>43.598875999999997</c:v>
                </c:pt>
                <c:pt idx="342">
                  <c:v>44.199311999999999</c:v>
                </c:pt>
                <c:pt idx="343">
                  <c:v>44.797971999999994</c:v>
                </c:pt>
                <c:pt idx="344">
                  <c:v>45.446064</c:v>
                </c:pt>
                <c:pt idx="345">
                  <c:v>46.154983999999999</c:v>
                </c:pt>
                <c:pt idx="346">
                  <c:v>46.789608000000001</c:v>
                </c:pt>
                <c:pt idx="347">
                  <c:v>46.793012000000004</c:v>
                </c:pt>
                <c:pt idx="348">
                  <c:v>46.796563999999996</c:v>
                </c:pt>
                <c:pt idx="349">
                  <c:v>46.800708</c:v>
                </c:pt>
                <c:pt idx="350">
                  <c:v>46.805148000000003</c:v>
                </c:pt>
                <c:pt idx="351">
                  <c:v>46.810032</c:v>
                </c:pt>
                <c:pt idx="352">
                  <c:v>46.815508000000001</c:v>
                </c:pt>
                <c:pt idx="353">
                  <c:v>46.821427999999997</c:v>
                </c:pt>
                <c:pt idx="354">
                  <c:v>46.827939999999998</c:v>
                </c:pt>
                <c:pt idx="355">
                  <c:v>46.835191999999999</c:v>
                </c:pt>
                <c:pt idx="356">
                  <c:v>46.843035999999998</c:v>
                </c:pt>
                <c:pt idx="357">
                  <c:v>46.851768</c:v>
                </c:pt>
                <c:pt idx="358">
                  <c:v>46.861240000000002</c:v>
                </c:pt>
                <c:pt idx="359">
                  <c:v>46.871748000000004</c:v>
                </c:pt>
                <c:pt idx="360">
                  <c:v>46.883292000000004</c:v>
                </c:pt>
                <c:pt idx="361">
                  <c:v>46.89602</c:v>
                </c:pt>
                <c:pt idx="362">
                  <c:v>46.910080000000001</c:v>
                </c:pt>
                <c:pt idx="363">
                  <c:v>46.925471999999999</c:v>
                </c:pt>
                <c:pt idx="364">
                  <c:v>46.942343999999999</c:v>
                </c:pt>
                <c:pt idx="365">
                  <c:v>46.960844000000002</c:v>
                </c:pt>
                <c:pt idx="366">
                  <c:v>46.981268</c:v>
                </c:pt>
                <c:pt idx="367">
                  <c:v>47.003616000000001</c:v>
                </c:pt>
                <c:pt idx="368">
                  <c:v>47.028184000000003</c:v>
                </c:pt>
                <c:pt idx="369">
                  <c:v>47.055267999999998</c:v>
                </c:pt>
                <c:pt idx="370">
                  <c:v>47.085015999999996</c:v>
                </c:pt>
                <c:pt idx="371">
                  <c:v>47.117576</c:v>
                </c:pt>
                <c:pt idx="372">
                  <c:v>47.153391999999997</c:v>
                </c:pt>
                <c:pt idx="373">
                  <c:v>47.19276</c:v>
                </c:pt>
                <c:pt idx="374">
                  <c:v>47.235976000000001</c:v>
                </c:pt>
                <c:pt idx="375">
                  <c:v>47.283484000000001</c:v>
                </c:pt>
                <c:pt idx="376">
                  <c:v>47.33558</c:v>
                </c:pt>
                <c:pt idx="377">
                  <c:v>47.393004000000005</c:v>
                </c:pt>
                <c:pt idx="378">
                  <c:v>47.456052</c:v>
                </c:pt>
                <c:pt idx="379">
                  <c:v>47.525611999999995</c:v>
                </c:pt>
                <c:pt idx="380">
                  <c:v>47.601979999999998</c:v>
                </c:pt>
                <c:pt idx="381">
                  <c:v>47.686191999999998</c:v>
                </c:pt>
                <c:pt idx="382">
                  <c:v>47.778987999999998</c:v>
                </c:pt>
                <c:pt idx="383">
                  <c:v>47.881107999999998</c:v>
                </c:pt>
                <c:pt idx="384">
                  <c:v>47.992996000000005</c:v>
                </c:pt>
                <c:pt idx="385">
                  <c:v>48.115244000000004</c:v>
                </c:pt>
                <c:pt idx="386">
                  <c:v>48.248739999999998</c:v>
                </c:pt>
                <c:pt idx="387">
                  <c:v>48.39452</c:v>
                </c:pt>
                <c:pt idx="388">
                  <c:v>48.554212</c:v>
                </c:pt>
                <c:pt idx="389">
                  <c:v>48.729592000000004</c:v>
                </c:pt>
                <c:pt idx="390">
                  <c:v>48.922732000000003</c:v>
                </c:pt>
                <c:pt idx="391">
                  <c:v>49.136000000000003</c:v>
                </c:pt>
                <c:pt idx="392">
                  <c:v>49.369839999999996</c:v>
                </c:pt>
                <c:pt idx="393">
                  <c:v>49.624696</c:v>
                </c:pt>
                <c:pt idx="394">
                  <c:v>49.902640000000005</c:v>
                </c:pt>
                <c:pt idx="395">
                  <c:v>50.207372000000007</c:v>
                </c:pt>
                <c:pt idx="396">
                  <c:v>50.543331999999999</c:v>
                </c:pt>
                <c:pt idx="397">
                  <c:v>50.910223999999999</c:v>
                </c:pt>
                <c:pt idx="398">
                  <c:v>51.310119999999998</c:v>
                </c:pt>
                <c:pt idx="399">
                  <c:v>51.749531999999995</c:v>
                </c:pt>
                <c:pt idx="400">
                  <c:v>52.200931999999995</c:v>
                </c:pt>
                <c:pt idx="401">
                  <c:v>52.608524000000003</c:v>
                </c:pt>
                <c:pt idx="402">
                  <c:v>52.950107999999993</c:v>
                </c:pt>
                <c:pt idx="403">
                  <c:v>53.228792000000006</c:v>
                </c:pt>
                <c:pt idx="404">
                  <c:v>53.454491999999995</c:v>
                </c:pt>
                <c:pt idx="405">
                  <c:v>53.637271999999996</c:v>
                </c:pt>
                <c:pt idx="406">
                  <c:v>53.785420000000002</c:v>
                </c:pt>
                <c:pt idx="407">
                  <c:v>53.905152000000001</c:v>
                </c:pt>
                <c:pt idx="408">
                  <c:v>53.985071999999995</c:v>
                </c:pt>
                <c:pt idx="409">
                  <c:v>53.985367999999994</c:v>
                </c:pt>
                <c:pt idx="410">
                  <c:v>53.985663999999993</c:v>
                </c:pt>
                <c:pt idx="411">
                  <c:v>53.986108000000002</c:v>
                </c:pt>
                <c:pt idx="412">
                  <c:v>53.986552000000003</c:v>
                </c:pt>
                <c:pt idx="413">
                  <c:v>53.986995999999998</c:v>
                </c:pt>
                <c:pt idx="414">
                  <c:v>53.987439999999999</c:v>
                </c:pt>
                <c:pt idx="415">
                  <c:v>53.988031999999997</c:v>
                </c:pt>
                <c:pt idx="416">
                  <c:v>53.988624000000002</c:v>
                </c:pt>
                <c:pt idx="417">
                  <c:v>53.989215999999999</c:v>
                </c:pt>
                <c:pt idx="418">
                  <c:v>53.989955999999999</c:v>
                </c:pt>
                <c:pt idx="419">
                  <c:v>53.990696000000007</c:v>
                </c:pt>
                <c:pt idx="420">
                  <c:v>53.991584000000003</c:v>
                </c:pt>
                <c:pt idx="421">
                  <c:v>53.992471999999999</c:v>
                </c:pt>
                <c:pt idx="422">
                  <c:v>53.993508000000006</c:v>
                </c:pt>
                <c:pt idx="423">
                  <c:v>53.994692000000001</c:v>
                </c:pt>
                <c:pt idx="424">
                  <c:v>53.995875999999996</c:v>
                </c:pt>
                <c:pt idx="425">
                  <c:v>53.997208000000001</c:v>
                </c:pt>
                <c:pt idx="426">
                  <c:v>53.998687999999994</c:v>
                </c:pt>
                <c:pt idx="427">
                  <c:v>54.000315999999998</c:v>
                </c:pt>
                <c:pt idx="428">
                  <c:v>54.002092000000005</c:v>
                </c:pt>
                <c:pt idx="429">
                  <c:v>54.004015999999993</c:v>
                </c:pt>
                <c:pt idx="430">
                  <c:v>54.006087999999998</c:v>
                </c:pt>
                <c:pt idx="431">
                  <c:v>54.008455999999995</c:v>
                </c:pt>
                <c:pt idx="432">
                  <c:v>54.010971999999995</c:v>
                </c:pt>
                <c:pt idx="433">
                  <c:v>54.013635999999998</c:v>
                </c:pt>
                <c:pt idx="434">
                  <c:v>54.016743999999996</c:v>
                </c:pt>
                <c:pt idx="435">
                  <c:v>54.019851999999993</c:v>
                </c:pt>
                <c:pt idx="436">
                  <c:v>54.023403999999999</c:v>
                </c:pt>
                <c:pt idx="437">
                  <c:v>54.027251999999997</c:v>
                </c:pt>
                <c:pt idx="438">
                  <c:v>54.031396000000001</c:v>
                </c:pt>
                <c:pt idx="439">
                  <c:v>54.035835999999996</c:v>
                </c:pt>
                <c:pt idx="440">
                  <c:v>54.040571999999997</c:v>
                </c:pt>
                <c:pt idx="441">
                  <c:v>54.045899999999996</c:v>
                </c:pt>
                <c:pt idx="442">
                  <c:v>54.051375999999998</c:v>
                </c:pt>
                <c:pt idx="443">
                  <c:v>54.057444000000004</c:v>
                </c:pt>
                <c:pt idx="444">
                  <c:v>54.063808000000002</c:v>
                </c:pt>
                <c:pt idx="445">
                  <c:v>54.070764000000004</c:v>
                </c:pt>
                <c:pt idx="446">
                  <c:v>54.078015999999998</c:v>
                </c:pt>
                <c:pt idx="447">
                  <c:v>54.085859999999997</c:v>
                </c:pt>
                <c:pt idx="448">
                  <c:v>54.094147999999997</c:v>
                </c:pt>
                <c:pt idx="449">
                  <c:v>54.102879999999999</c:v>
                </c:pt>
                <c:pt idx="450">
                  <c:v>54.112055999999995</c:v>
                </c:pt>
                <c:pt idx="451">
                  <c:v>54.121676000000001</c:v>
                </c:pt>
                <c:pt idx="452">
                  <c:v>54.131739999999994</c:v>
                </c:pt>
                <c:pt idx="453">
                  <c:v>54.142247999999995</c:v>
                </c:pt>
                <c:pt idx="454">
                  <c:v>54.153052000000002</c:v>
                </c:pt>
                <c:pt idx="455">
                  <c:v>54.164152000000001</c:v>
                </c:pt>
                <c:pt idx="456">
                  <c:v>54.175696000000002</c:v>
                </c:pt>
                <c:pt idx="457">
                  <c:v>54.187388000000006</c:v>
                </c:pt>
                <c:pt idx="458">
                  <c:v>54.199227999999998</c:v>
                </c:pt>
                <c:pt idx="459">
                  <c:v>54.211215999999993</c:v>
                </c:pt>
                <c:pt idx="460">
                  <c:v>54.223204000000003</c:v>
                </c:pt>
                <c:pt idx="461">
                  <c:v>54.235192000000005</c:v>
                </c:pt>
                <c:pt idx="462">
                  <c:v>54.247031999999997</c:v>
                </c:pt>
                <c:pt idx="463">
                  <c:v>54.258723999999994</c:v>
                </c:pt>
                <c:pt idx="464">
                  <c:v>54.270119999999991</c:v>
                </c:pt>
                <c:pt idx="465">
                  <c:v>54.281219999999998</c:v>
                </c:pt>
                <c:pt idx="466">
                  <c:v>54.291876000000002</c:v>
                </c:pt>
                <c:pt idx="467">
                  <c:v>54.302236000000001</c:v>
                </c:pt>
                <c:pt idx="468">
                  <c:v>54.312152000000005</c:v>
                </c:pt>
                <c:pt idx="469">
                  <c:v>54.321475999999997</c:v>
                </c:pt>
                <c:pt idx="470">
                  <c:v>54.330355999999995</c:v>
                </c:pt>
                <c:pt idx="471">
                  <c:v>54.338792000000005</c:v>
                </c:pt>
                <c:pt idx="472">
                  <c:v>54.346783999999992</c:v>
                </c:pt>
                <c:pt idx="473">
                  <c:v>54.354332000000007</c:v>
                </c:pt>
                <c:pt idx="474">
                  <c:v>54.361435999999998</c:v>
                </c:pt>
                <c:pt idx="475">
                  <c:v>54.368096000000001</c:v>
                </c:pt>
                <c:pt idx="476">
                  <c:v>54.374459999999999</c:v>
                </c:pt>
                <c:pt idx="477">
                  <c:v>54.380675999999994</c:v>
                </c:pt>
                <c:pt idx="478">
                  <c:v>54.386447999999994</c:v>
                </c:pt>
                <c:pt idx="479">
                  <c:v>54.392071999999992</c:v>
                </c:pt>
                <c:pt idx="480">
                  <c:v>54.397548</c:v>
                </c:pt>
                <c:pt idx="481">
                  <c:v>54.402875999999999</c:v>
                </c:pt>
                <c:pt idx="482">
                  <c:v>54.408204000000005</c:v>
                </c:pt>
                <c:pt idx="483">
                  <c:v>54.413384000000001</c:v>
                </c:pt>
                <c:pt idx="484">
                  <c:v>54.418564000000003</c:v>
                </c:pt>
                <c:pt idx="485">
                  <c:v>54.423743999999992</c:v>
                </c:pt>
                <c:pt idx="486">
                  <c:v>54.429072000000005</c:v>
                </c:pt>
                <c:pt idx="487">
                  <c:v>54.434400000000004</c:v>
                </c:pt>
                <c:pt idx="488">
                  <c:v>54.439728000000002</c:v>
                </c:pt>
                <c:pt idx="489">
                  <c:v>54.445352</c:v>
                </c:pt>
                <c:pt idx="490">
                  <c:v>54.450976000000004</c:v>
                </c:pt>
                <c:pt idx="491">
                  <c:v>54.456896</c:v>
                </c:pt>
                <c:pt idx="492">
                  <c:v>54.462963999999999</c:v>
                </c:pt>
                <c:pt idx="493">
                  <c:v>54.469180000000001</c:v>
                </c:pt>
                <c:pt idx="494">
                  <c:v>54.475691999999995</c:v>
                </c:pt>
                <c:pt idx="495">
                  <c:v>54.482351999999992</c:v>
                </c:pt>
                <c:pt idx="496">
                  <c:v>54.489604000000007</c:v>
                </c:pt>
                <c:pt idx="497">
                  <c:v>54.497299999999996</c:v>
                </c:pt>
                <c:pt idx="498">
                  <c:v>54.505440000000007</c:v>
                </c:pt>
                <c:pt idx="499">
                  <c:v>54.513727999999993</c:v>
                </c:pt>
                <c:pt idx="500">
                  <c:v>54.522460000000002</c:v>
                </c:pt>
                <c:pt idx="501">
                  <c:v>54.531487999999996</c:v>
                </c:pt>
                <c:pt idx="502">
                  <c:v>54.540959999999991</c:v>
                </c:pt>
                <c:pt idx="503">
                  <c:v>54.550728000000007</c:v>
                </c:pt>
                <c:pt idx="504">
                  <c:v>54.560791999999999</c:v>
                </c:pt>
                <c:pt idx="505">
                  <c:v>54.571300000000001</c:v>
                </c:pt>
                <c:pt idx="506">
                  <c:v>54.582104000000001</c:v>
                </c:pt>
                <c:pt idx="507">
                  <c:v>54.594092000000003</c:v>
                </c:pt>
                <c:pt idx="508">
                  <c:v>54.606820000000006</c:v>
                </c:pt>
                <c:pt idx="509">
                  <c:v>54.619843999999993</c:v>
                </c:pt>
                <c:pt idx="510">
                  <c:v>54.633459999999992</c:v>
                </c:pt>
                <c:pt idx="511">
                  <c:v>54.64752</c:v>
                </c:pt>
                <c:pt idx="512">
                  <c:v>54.662023999999995</c:v>
                </c:pt>
                <c:pt idx="513">
                  <c:v>54.677416000000001</c:v>
                </c:pt>
                <c:pt idx="514">
                  <c:v>54.693843999999999</c:v>
                </c:pt>
                <c:pt idx="515">
                  <c:v>54.711012000000004</c:v>
                </c:pt>
                <c:pt idx="516">
                  <c:v>54.728623999999996</c:v>
                </c:pt>
                <c:pt idx="517">
                  <c:v>54.746532000000002</c:v>
                </c:pt>
                <c:pt idx="518">
                  <c:v>54.750232000000004</c:v>
                </c:pt>
                <c:pt idx="519">
                  <c:v>54.750232000000004</c:v>
                </c:pt>
                <c:pt idx="520">
                  <c:v>54.750232000000004</c:v>
                </c:pt>
                <c:pt idx="521">
                  <c:v>54.750232000000004</c:v>
                </c:pt>
                <c:pt idx="522">
                  <c:v>54.750232000000004</c:v>
                </c:pt>
                <c:pt idx="523">
                  <c:v>54.750232000000004</c:v>
                </c:pt>
                <c:pt idx="524">
                  <c:v>54.750379999999993</c:v>
                </c:pt>
                <c:pt idx="525">
                  <c:v>54.750379999999993</c:v>
                </c:pt>
                <c:pt idx="526">
                  <c:v>54.750379999999993</c:v>
                </c:pt>
                <c:pt idx="527">
                  <c:v>54.750379999999993</c:v>
                </c:pt>
                <c:pt idx="528">
                  <c:v>54.750379999999993</c:v>
                </c:pt>
                <c:pt idx="529">
                  <c:v>54.750379999999993</c:v>
                </c:pt>
                <c:pt idx="530">
                  <c:v>54.750379999999993</c:v>
                </c:pt>
                <c:pt idx="531">
                  <c:v>54.750379999999993</c:v>
                </c:pt>
                <c:pt idx="532">
                  <c:v>54.750379999999993</c:v>
                </c:pt>
                <c:pt idx="533">
                  <c:v>54.750379999999993</c:v>
                </c:pt>
                <c:pt idx="534">
                  <c:v>54.750379999999993</c:v>
                </c:pt>
                <c:pt idx="535">
                  <c:v>54.750379999999993</c:v>
                </c:pt>
                <c:pt idx="536">
                  <c:v>54.750379999999993</c:v>
                </c:pt>
                <c:pt idx="537">
                  <c:v>54.750379999999993</c:v>
                </c:pt>
                <c:pt idx="538">
                  <c:v>54.750379999999993</c:v>
                </c:pt>
                <c:pt idx="539">
                  <c:v>54.750379999999993</c:v>
                </c:pt>
                <c:pt idx="540">
                  <c:v>54.750379999999993</c:v>
                </c:pt>
                <c:pt idx="541">
                  <c:v>54.750379999999993</c:v>
                </c:pt>
                <c:pt idx="542">
                  <c:v>54.750379999999993</c:v>
                </c:pt>
                <c:pt idx="543">
                  <c:v>54.750379999999993</c:v>
                </c:pt>
                <c:pt idx="544">
                  <c:v>54.750379999999993</c:v>
                </c:pt>
                <c:pt idx="545">
                  <c:v>54.750379999999993</c:v>
                </c:pt>
                <c:pt idx="546">
                  <c:v>54.750379999999993</c:v>
                </c:pt>
                <c:pt idx="547">
                  <c:v>54.750379999999993</c:v>
                </c:pt>
                <c:pt idx="548">
                  <c:v>54.750379999999993</c:v>
                </c:pt>
                <c:pt idx="549">
                  <c:v>54.750379999999993</c:v>
                </c:pt>
                <c:pt idx="550">
                  <c:v>54.750379999999993</c:v>
                </c:pt>
                <c:pt idx="551">
                  <c:v>54.750379999999993</c:v>
                </c:pt>
                <c:pt idx="552">
                  <c:v>54.750379999999993</c:v>
                </c:pt>
                <c:pt idx="553">
                  <c:v>54.750528000000003</c:v>
                </c:pt>
                <c:pt idx="554">
                  <c:v>54.750528000000003</c:v>
                </c:pt>
                <c:pt idx="555">
                  <c:v>54.750528000000003</c:v>
                </c:pt>
                <c:pt idx="556">
                  <c:v>54.750528000000003</c:v>
                </c:pt>
                <c:pt idx="557">
                  <c:v>54.750528000000003</c:v>
                </c:pt>
                <c:pt idx="558">
                  <c:v>54.750528000000003</c:v>
                </c:pt>
                <c:pt idx="559">
                  <c:v>54.750528000000003</c:v>
                </c:pt>
                <c:pt idx="560">
                  <c:v>54.750675999999991</c:v>
                </c:pt>
                <c:pt idx="561">
                  <c:v>54.750675999999991</c:v>
                </c:pt>
                <c:pt idx="562">
                  <c:v>54.750675999999991</c:v>
                </c:pt>
                <c:pt idx="563">
                  <c:v>54.750675999999991</c:v>
                </c:pt>
                <c:pt idx="564">
                  <c:v>54.750824000000001</c:v>
                </c:pt>
                <c:pt idx="565">
                  <c:v>54.750824000000001</c:v>
                </c:pt>
                <c:pt idx="566">
                  <c:v>54.750824000000001</c:v>
                </c:pt>
                <c:pt idx="567">
                  <c:v>54.750971999999997</c:v>
                </c:pt>
                <c:pt idx="568">
                  <c:v>54.750971999999997</c:v>
                </c:pt>
                <c:pt idx="569">
                  <c:v>54.75112</c:v>
                </c:pt>
                <c:pt idx="570">
                  <c:v>54.75112</c:v>
                </c:pt>
                <c:pt idx="571">
                  <c:v>54.751268000000003</c:v>
                </c:pt>
                <c:pt idx="572">
                  <c:v>54.751268000000003</c:v>
                </c:pt>
                <c:pt idx="573">
                  <c:v>54.751415999999999</c:v>
                </c:pt>
                <c:pt idx="574">
                  <c:v>54.751564000000002</c:v>
                </c:pt>
                <c:pt idx="575">
                  <c:v>54.751711999999998</c:v>
                </c:pt>
                <c:pt idx="576">
                  <c:v>54.751860000000001</c:v>
                </c:pt>
                <c:pt idx="577">
                  <c:v>54.752007999999996</c:v>
                </c:pt>
                <c:pt idx="578">
                  <c:v>54.752155999999999</c:v>
                </c:pt>
                <c:pt idx="579">
                  <c:v>54.752303999999995</c:v>
                </c:pt>
                <c:pt idx="580">
                  <c:v>54.752451999999998</c:v>
                </c:pt>
                <c:pt idx="581">
                  <c:v>54.752748000000004</c:v>
                </c:pt>
                <c:pt idx="582">
                  <c:v>54.752895999999993</c:v>
                </c:pt>
                <c:pt idx="583">
                  <c:v>54.753191999999991</c:v>
                </c:pt>
                <c:pt idx="584">
                  <c:v>54.753488000000004</c:v>
                </c:pt>
                <c:pt idx="585">
                  <c:v>54.753784000000003</c:v>
                </c:pt>
                <c:pt idx="586">
                  <c:v>54.754227999999998</c:v>
                </c:pt>
                <c:pt idx="587">
                  <c:v>54.754523999999996</c:v>
                </c:pt>
                <c:pt idx="588">
                  <c:v>54.754967999999998</c:v>
                </c:pt>
                <c:pt idx="589">
                  <c:v>54.755411999999993</c:v>
                </c:pt>
                <c:pt idx="590">
                  <c:v>54.756004000000004</c:v>
                </c:pt>
                <c:pt idx="591">
                  <c:v>54.756447999999999</c:v>
                </c:pt>
                <c:pt idx="592">
                  <c:v>54.757039999999996</c:v>
                </c:pt>
                <c:pt idx="593">
                  <c:v>54.757779999999997</c:v>
                </c:pt>
                <c:pt idx="594">
                  <c:v>54.758520000000004</c:v>
                </c:pt>
                <c:pt idx="595">
                  <c:v>54.759259999999998</c:v>
                </c:pt>
                <c:pt idx="596">
                  <c:v>54.760148000000001</c:v>
                </c:pt>
                <c:pt idx="597">
                  <c:v>54.761184</c:v>
                </c:pt>
                <c:pt idx="598">
                  <c:v>54.762219999999999</c:v>
                </c:pt>
                <c:pt idx="599">
                  <c:v>54.763403999999994</c:v>
                </c:pt>
                <c:pt idx="600">
                  <c:v>54.764735999999999</c:v>
                </c:pt>
                <c:pt idx="601">
                  <c:v>54.766068000000004</c:v>
                </c:pt>
                <c:pt idx="602">
                  <c:v>54.767696000000001</c:v>
                </c:pt>
                <c:pt idx="603">
                  <c:v>54.769472</c:v>
                </c:pt>
                <c:pt idx="604">
                  <c:v>54.771247999999993</c:v>
                </c:pt>
                <c:pt idx="605">
                  <c:v>54.773319999999998</c:v>
                </c:pt>
                <c:pt idx="606">
                  <c:v>54.775687999999995</c:v>
                </c:pt>
                <c:pt idx="607">
                  <c:v>54.778055999999999</c:v>
                </c:pt>
                <c:pt idx="608">
                  <c:v>54.780867999999998</c:v>
                </c:pt>
                <c:pt idx="609">
                  <c:v>54.783679999999997</c:v>
                </c:pt>
                <c:pt idx="610">
                  <c:v>54.786935999999997</c:v>
                </c:pt>
                <c:pt idx="611">
                  <c:v>54.79034</c:v>
                </c:pt>
                <c:pt idx="612">
                  <c:v>54.794040000000003</c:v>
                </c:pt>
                <c:pt idx="613">
                  <c:v>54.798036000000003</c:v>
                </c:pt>
                <c:pt idx="614">
                  <c:v>54.802327999999996</c:v>
                </c:pt>
                <c:pt idx="615">
                  <c:v>54.806916000000001</c:v>
                </c:pt>
                <c:pt idx="616">
                  <c:v>54.811799999999991</c:v>
                </c:pt>
                <c:pt idx="617">
                  <c:v>54.816980000000001</c:v>
                </c:pt>
                <c:pt idx="618">
                  <c:v>54.822603999999998</c:v>
                </c:pt>
                <c:pt idx="619">
                  <c:v>54.828375999999999</c:v>
                </c:pt>
                <c:pt idx="620">
                  <c:v>54.834592000000008</c:v>
                </c:pt>
                <c:pt idx="621">
                  <c:v>54.841252000000004</c:v>
                </c:pt>
                <c:pt idx="622">
                  <c:v>54.848208000000007</c:v>
                </c:pt>
                <c:pt idx="623">
                  <c:v>54.855756</c:v>
                </c:pt>
                <c:pt idx="624">
                  <c:v>54.863451999999995</c:v>
                </c:pt>
                <c:pt idx="625">
                  <c:v>54.871592</c:v>
                </c:pt>
                <c:pt idx="626">
                  <c:v>54.879731999999997</c:v>
                </c:pt>
                <c:pt idx="627">
                  <c:v>54.888019999999997</c:v>
                </c:pt>
                <c:pt idx="628">
                  <c:v>54.896308000000005</c:v>
                </c:pt>
                <c:pt idx="629">
                  <c:v>54.904744000000001</c:v>
                </c:pt>
                <c:pt idx="630">
                  <c:v>54.913476000000003</c:v>
                </c:pt>
                <c:pt idx="631">
                  <c:v>54.922059999999995</c:v>
                </c:pt>
                <c:pt idx="632">
                  <c:v>54.930347999999995</c:v>
                </c:pt>
                <c:pt idx="633">
                  <c:v>54.938488000000007</c:v>
                </c:pt>
                <c:pt idx="634">
                  <c:v>54.946479999999994</c:v>
                </c:pt>
                <c:pt idx="635">
                  <c:v>54.954175999999997</c:v>
                </c:pt>
                <c:pt idx="636">
                  <c:v>54.961723999999997</c:v>
                </c:pt>
                <c:pt idx="637">
                  <c:v>54.968828000000002</c:v>
                </c:pt>
                <c:pt idx="638">
                  <c:v>54.975635999999994</c:v>
                </c:pt>
                <c:pt idx="639">
                  <c:v>54.982148000000002</c:v>
                </c:pt>
                <c:pt idx="640">
                  <c:v>54.988216000000001</c:v>
                </c:pt>
                <c:pt idx="641">
                  <c:v>54.994135999999997</c:v>
                </c:pt>
                <c:pt idx="642">
                  <c:v>54.999167999999997</c:v>
                </c:pt>
                <c:pt idx="643">
                  <c:v>55.000647999999998</c:v>
                </c:pt>
                <c:pt idx="644">
                  <c:v>55.000647999999998</c:v>
                </c:pt>
              </c:numCache>
            </c:numRef>
          </c:yVal>
        </c:ser>
        <c:ser>
          <c:idx val="10"/>
          <c:order val="10"/>
          <c:tx>
            <c:v>UH_rate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UHoust!$N$2:$N$646</c:f>
              <c:numCache>
                <c:formatCode>General</c:formatCode>
                <c:ptCount val="645"/>
                <c:pt idx="0">
                  <c:v>2.8935185185185184E-6</c:v>
                </c:pt>
                <c:pt idx="1">
                  <c:v>6.0763888888888894E-6</c:v>
                </c:pt>
                <c:pt idx="2">
                  <c:v>9.5775462962962959E-6</c:v>
                </c:pt>
                <c:pt idx="3">
                  <c:v>1.3428819444444445E-5</c:v>
                </c:pt>
                <c:pt idx="4">
                  <c:v>1.7665277777777777E-5</c:v>
                </c:pt>
                <c:pt idx="5">
                  <c:v>2.2325231481481482E-5</c:v>
                </c:pt>
                <c:pt idx="6">
                  <c:v>2.7451273148148145E-5</c:v>
                </c:pt>
                <c:pt idx="7">
                  <c:v>3.3089930555555553E-5</c:v>
                </c:pt>
                <c:pt idx="8">
                  <c:v>3.9292476851851851E-5</c:v>
                </c:pt>
                <c:pt idx="9">
                  <c:v>4.6115277777777778E-5</c:v>
                </c:pt>
                <c:pt idx="10">
                  <c:v>5.3620254629629629E-5</c:v>
                </c:pt>
                <c:pt idx="11">
                  <c:v>6.1875810185185189E-5</c:v>
                </c:pt>
                <c:pt idx="12">
                  <c:v>7.013136574074075E-5</c:v>
                </c:pt>
                <c:pt idx="13">
                  <c:v>7.9212499999999994E-5</c:v>
                </c:pt>
                <c:pt idx="14">
                  <c:v>8.9201736111111101E-5</c:v>
                </c:pt>
                <c:pt idx="15">
                  <c:v>1.0018981481481481E-4</c:v>
                </c:pt>
                <c:pt idx="16">
                  <c:v>1.1227673611111112E-4</c:v>
                </c:pt>
                <c:pt idx="17">
                  <c:v>1.2557291666666668E-4</c:v>
                </c:pt>
                <c:pt idx="18">
                  <c:v>1.4019791666666667E-4</c:v>
                </c:pt>
                <c:pt idx="19">
                  <c:v>1.5628587962962962E-4</c:v>
                </c:pt>
                <c:pt idx="20">
                  <c:v>1.7398148148148148E-4</c:v>
                </c:pt>
                <c:pt idx="21">
                  <c:v>1.9344791666666666E-4</c:v>
                </c:pt>
                <c:pt idx="22">
                  <c:v>2.1486111111111112E-4</c:v>
                </c:pt>
                <c:pt idx="23">
                  <c:v>2.3841435185185185E-4</c:v>
                </c:pt>
                <c:pt idx="24">
                  <c:v>2.6196874999999999E-4</c:v>
                </c:pt>
                <c:pt idx="25">
                  <c:v>2.8552314814814814E-4</c:v>
                </c:pt>
                <c:pt idx="26">
                  <c:v>3.1143171296296295E-4</c:v>
                </c:pt>
                <c:pt idx="27">
                  <c:v>3.3734143518518521E-4</c:v>
                </c:pt>
                <c:pt idx="28">
                  <c:v>3.6584259259259258E-4</c:v>
                </c:pt>
                <c:pt idx="29">
                  <c:v>3.9719212962962961E-4</c:v>
                </c:pt>
                <c:pt idx="30">
                  <c:v>4.3167824074074072E-4</c:v>
                </c:pt>
                <c:pt idx="31">
                  <c:v>4.6961226851851851E-4</c:v>
                </c:pt>
                <c:pt idx="32">
                  <c:v>5.075462962962963E-4</c:v>
                </c:pt>
                <c:pt idx="33">
                  <c:v>5.4927314814814812E-4</c:v>
                </c:pt>
                <c:pt idx="34">
                  <c:v>5.951736111111111E-4</c:v>
                </c:pt>
                <c:pt idx="35">
                  <c:v>6.4566319444444447E-4</c:v>
                </c:pt>
                <c:pt idx="36">
                  <c:v>7.0120254629629634E-4</c:v>
                </c:pt>
                <c:pt idx="37">
                  <c:v>7.6229629629629618E-4</c:v>
                </c:pt>
                <c:pt idx="38">
                  <c:v>8.2949884259259261E-4</c:v>
                </c:pt>
                <c:pt idx="39">
                  <c:v>9.0342129629629626E-4</c:v>
                </c:pt>
                <c:pt idx="40">
                  <c:v>9.7734374999999991E-4</c:v>
                </c:pt>
                <c:pt idx="41">
                  <c:v>1.0586585648148148E-3</c:v>
                </c:pt>
                <c:pt idx="42">
                  <c:v>1.148105324074074E-3</c:v>
                </c:pt>
                <c:pt idx="43">
                  <c:v>1.2464930555555556E-3</c:v>
                </c:pt>
                <c:pt idx="44">
                  <c:v>1.3547222222222222E-3</c:v>
                </c:pt>
                <c:pt idx="45">
                  <c:v>1.3888888888888889E-3</c:v>
                </c:pt>
                <c:pt idx="46">
                  <c:v>1.3917824074074073E-3</c:v>
                </c:pt>
                <c:pt idx="47">
                  <c:v>1.3949652777777777E-3</c:v>
                </c:pt>
                <c:pt idx="48">
                  <c:v>1.3984722222222222E-3</c:v>
                </c:pt>
                <c:pt idx="49">
                  <c:v>1.4023148148148148E-3</c:v>
                </c:pt>
                <c:pt idx="50">
                  <c:v>1.4065509259259259E-3</c:v>
                </c:pt>
                <c:pt idx="51">
                  <c:v>1.4112152777777777E-3</c:v>
                </c:pt>
                <c:pt idx="52">
                  <c:v>1.4163425925925925E-3</c:v>
                </c:pt>
                <c:pt idx="53">
                  <c:v>1.4219791666666667E-3</c:v>
                </c:pt>
                <c:pt idx="54">
                  <c:v>1.4281828703703702E-3</c:v>
                </c:pt>
                <c:pt idx="55">
                  <c:v>1.4349999999999999E-3</c:v>
                </c:pt>
                <c:pt idx="56">
                  <c:v>1.4425115740740739E-3</c:v>
                </c:pt>
                <c:pt idx="57">
                  <c:v>1.450763888888889E-3</c:v>
                </c:pt>
                <c:pt idx="58">
                  <c:v>1.4598495370370371E-3</c:v>
                </c:pt>
                <c:pt idx="59">
                  <c:v>1.4698379629629629E-3</c:v>
                </c:pt>
                <c:pt idx="60">
                  <c:v>1.4808217592592592E-3</c:v>
                </c:pt>
                <c:pt idx="61">
                  <c:v>1.4929050925925925E-3</c:v>
                </c:pt>
                <c:pt idx="62">
                  <c:v>1.5062037037037036E-3</c:v>
                </c:pt>
                <c:pt idx="63">
                  <c:v>1.5208333333333335E-3</c:v>
                </c:pt>
                <c:pt idx="64">
                  <c:v>1.5369212962962962E-3</c:v>
                </c:pt>
                <c:pt idx="65">
                  <c:v>1.5546180555555554E-3</c:v>
                </c:pt>
                <c:pt idx="66">
                  <c:v>1.5740856481481482E-3</c:v>
                </c:pt>
                <c:pt idx="67">
                  <c:v>1.5954976851851853E-3</c:v>
                </c:pt>
                <c:pt idx="68">
                  <c:v>1.6190509259259259E-3</c:v>
                </c:pt>
                <c:pt idx="69">
                  <c:v>1.6449537037037036E-3</c:v>
                </c:pt>
                <c:pt idx="70">
                  <c:v>1.6734606481481481E-3</c:v>
                </c:pt>
                <c:pt idx="71">
                  <c:v>1.7048032407407407E-3</c:v>
                </c:pt>
                <c:pt idx="72">
                  <c:v>1.7392939814814816E-3</c:v>
                </c:pt>
                <c:pt idx="73">
                  <c:v>1.7772222222222221E-3</c:v>
                </c:pt>
                <c:pt idx="74">
                  <c:v>1.8189583333333332E-3</c:v>
                </c:pt>
                <c:pt idx="75">
                  <c:v>1.864861111111111E-3</c:v>
                </c:pt>
                <c:pt idx="76">
                  <c:v>1.9153472222222221E-3</c:v>
                </c:pt>
                <c:pt idx="77">
                  <c:v>1.9708796296296297E-3</c:v>
                </c:pt>
                <c:pt idx="78">
                  <c:v>2.0319791666666667E-3</c:v>
                </c:pt>
                <c:pt idx="79">
                  <c:v>2.0991782407407409E-3</c:v>
                </c:pt>
                <c:pt idx="80">
                  <c:v>2.1176620370370373E-3</c:v>
                </c:pt>
                <c:pt idx="81">
                  <c:v>2.1379861111111113E-3</c:v>
                </c:pt>
                <c:pt idx="82">
                  <c:v>2.1603472222222224E-3</c:v>
                </c:pt>
                <c:pt idx="83">
                  <c:v>2.1849537037037037E-3</c:v>
                </c:pt>
                <c:pt idx="84">
                  <c:v>2.2120023148148146E-3</c:v>
                </c:pt>
                <c:pt idx="85">
                  <c:v>2.2417708333333335E-3</c:v>
                </c:pt>
                <c:pt idx="86">
                  <c:v>2.2745138888888889E-3</c:v>
                </c:pt>
                <c:pt idx="87">
                  <c:v>2.3105208333333333E-3</c:v>
                </c:pt>
                <c:pt idx="88">
                  <c:v>2.3501388888888886E-3</c:v>
                </c:pt>
                <c:pt idx="89">
                  <c:v>2.393715277777778E-3</c:v>
                </c:pt>
                <c:pt idx="90">
                  <c:v>2.4416435185185183E-3</c:v>
                </c:pt>
                <c:pt idx="91">
                  <c:v>2.4943750000000001E-3</c:v>
                </c:pt>
                <c:pt idx="92">
                  <c:v>2.5523726851851853E-3</c:v>
                </c:pt>
                <c:pt idx="93">
                  <c:v>2.6161805555555556E-3</c:v>
                </c:pt>
                <c:pt idx="94">
                  <c:v>2.6863541666666668E-3</c:v>
                </c:pt>
                <c:pt idx="95">
                  <c:v>2.7635532407407405E-3</c:v>
                </c:pt>
                <c:pt idx="96">
                  <c:v>2.7847800925925926E-3</c:v>
                </c:pt>
                <c:pt idx="97">
                  <c:v>2.808136574074074E-3</c:v>
                </c:pt>
                <c:pt idx="98">
                  <c:v>2.8338194444444448E-3</c:v>
                </c:pt>
                <c:pt idx="99">
                  <c:v>2.8620833333333332E-3</c:v>
                </c:pt>
                <c:pt idx="100">
                  <c:v>2.8931597222222223E-3</c:v>
                </c:pt>
                <c:pt idx="101">
                  <c:v>2.9273495370370369E-3</c:v>
                </c:pt>
                <c:pt idx="102">
                  <c:v>2.9649652777777777E-3</c:v>
                </c:pt>
                <c:pt idx="103">
                  <c:v>3.0025694444444449E-3</c:v>
                </c:pt>
                <c:pt idx="104">
                  <c:v>3.0439467592592593E-3</c:v>
                </c:pt>
                <c:pt idx="105">
                  <c:v>3.0894560185185183E-3</c:v>
                </c:pt>
                <c:pt idx="106">
                  <c:v>3.1395138888888892E-3</c:v>
                </c:pt>
                <c:pt idx="107">
                  <c:v>3.1945717592592594E-3</c:v>
                </c:pt>
                <c:pt idx="108">
                  <c:v>3.255138888888889E-3</c:v>
                </c:pt>
                <c:pt idx="109">
                  <c:v>3.3217708333333333E-3</c:v>
                </c:pt>
                <c:pt idx="110">
                  <c:v>3.3950578703703708E-3</c:v>
                </c:pt>
                <c:pt idx="111">
                  <c:v>3.472222222222222E-3</c:v>
                </c:pt>
                <c:pt idx="112">
                  <c:v>3.4751157407407409E-3</c:v>
                </c:pt>
                <c:pt idx="113">
                  <c:v>3.4782986111111108E-3</c:v>
                </c:pt>
                <c:pt idx="114">
                  <c:v>3.4817939814814815E-3</c:v>
                </c:pt>
                <c:pt idx="115">
                  <c:v>3.4856481481481483E-3</c:v>
                </c:pt>
                <c:pt idx="116">
                  <c:v>3.4898842592592594E-3</c:v>
                </c:pt>
                <c:pt idx="117">
                  <c:v>3.4945486111111106E-3</c:v>
                </c:pt>
                <c:pt idx="118">
                  <c:v>3.499675925925926E-3</c:v>
                </c:pt>
                <c:pt idx="119">
                  <c:v>3.5053124999999997E-3</c:v>
                </c:pt>
                <c:pt idx="120">
                  <c:v>3.5115162037037033E-3</c:v>
                </c:pt>
                <c:pt idx="121">
                  <c:v>3.5183333333333329E-3</c:v>
                </c:pt>
                <c:pt idx="122">
                  <c:v>3.5258449074074072E-3</c:v>
                </c:pt>
                <c:pt idx="123">
                  <c:v>3.5340972222222223E-3</c:v>
                </c:pt>
                <c:pt idx="124">
                  <c:v>3.5431828703703701E-3</c:v>
                </c:pt>
                <c:pt idx="125">
                  <c:v>3.5531712962962965E-3</c:v>
                </c:pt>
                <c:pt idx="126">
                  <c:v>3.5641550925925923E-3</c:v>
                </c:pt>
                <c:pt idx="127">
                  <c:v>3.5762384259259263E-3</c:v>
                </c:pt>
                <c:pt idx="128">
                  <c:v>3.5895370370370373E-3</c:v>
                </c:pt>
                <c:pt idx="129">
                  <c:v>3.6041666666666665E-3</c:v>
                </c:pt>
                <c:pt idx="130">
                  <c:v>3.62025462962963E-3</c:v>
                </c:pt>
                <c:pt idx="131">
                  <c:v>3.6379513888888889E-3</c:v>
                </c:pt>
                <c:pt idx="132">
                  <c:v>3.6574189814814811E-3</c:v>
                </c:pt>
                <c:pt idx="133">
                  <c:v>3.6788310185185183E-3</c:v>
                </c:pt>
                <c:pt idx="134">
                  <c:v>3.7023842592592594E-3</c:v>
                </c:pt>
                <c:pt idx="135">
                  <c:v>3.7282870370370373E-3</c:v>
                </c:pt>
                <c:pt idx="136">
                  <c:v>3.7567939814814812E-3</c:v>
                </c:pt>
                <c:pt idx="137">
                  <c:v>3.7881365740740744E-3</c:v>
                </c:pt>
                <c:pt idx="138">
                  <c:v>3.8226273148148147E-3</c:v>
                </c:pt>
                <c:pt idx="139">
                  <c:v>3.8605555555555559E-3</c:v>
                </c:pt>
                <c:pt idx="140">
                  <c:v>3.9022916666666668E-3</c:v>
                </c:pt>
                <c:pt idx="141">
                  <c:v>3.9481944444444451E-3</c:v>
                </c:pt>
                <c:pt idx="142">
                  <c:v>3.9986805555555557E-3</c:v>
                </c:pt>
                <c:pt idx="143">
                  <c:v>4.0542129629629626E-3</c:v>
                </c:pt>
                <c:pt idx="144">
                  <c:v>4.1153125E-3</c:v>
                </c:pt>
                <c:pt idx="145">
                  <c:v>4.1825115740740746E-3</c:v>
                </c:pt>
                <c:pt idx="146">
                  <c:v>4.2564351851851851E-3</c:v>
                </c:pt>
                <c:pt idx="147">
                  <c:v>4.3377546296296298E-3</c:v>
                </c:pt>
                <c:pt idx="148">
                  <c:v>4.4271990740740738E-3</c:v>
                </c:pt>
                <c:pt idx="149">
                  <c:v>4.5255902777777777E-3</c:v>
                </c:pt>
                <c:pt idx="150">
                  <c:v>4.6338194444444447E-3</c:v>
                </c:pt>
                <c:pt idx="151">
                  <c:v>4.7528703703703708E-3</c:v>
                </c:pt>
                <c:pt idx="152">
                  <c:v>4.8838310185185191E-3</c:v>
                </c:pt>
                <c:pt idx="153">
                  <c:v>5.0278819444444442E-3</c:v>
                </c:pt>
                <c:pt idx="154">
                  <c:v>5.1863425925925931E-3</c:v>
                </c:pt>
                <c:pt idx="155">
                  <c:v>5.3606481481481482E-3</c:v>
                </c:pt>
                <c:pt idx="156">
                  <c:v>5.5523842592592595E-3</c:v>
                </c:pt>
                <c:pt idx="157">
                  <c:v>5.7632986111111114E-3</c:v>
                </c:pt>
                <c:pt idx="158">
                  <c:v>5.9953009259259265E-3</c:v>
                </c:pt>
                <c:pt idx="159">
                  <c:v>6.2504976851851853E-3</c:v>
                </c:pt>
                <c:pt idx="160">
                  <c:v>6.5312152777777781E-3</c:v>
                </c:pt>
                <c:pt idx="161">
                  <c:v>6.8400115740740739E-3</c:v>
                </c:pt>
                <c:pt idx="162">
                  <c:v>6.9444444444444441E-3</c:v>
                </c:pt>
                <c:pt idx="163">
                  <c:v>6.9473379629629633E-3</c:v>
                </c:pt>
                <c:pt idx="164">
                  <c:v>6.9505208333333329E-3</c:v>
                </c:pt>
                <c:pt idx="165">
                  <c:v>6.9540162037037036E-3</c:v>
                </c:pt>
                <c:pt idx="166">
                  <c:v>6.9578703703703703E-3</c:v>
                </c:pt>
                <c:pt idx="167">
                  <c:v>6.9621064814814806E-3</c:v>
                </c:pt>
                <c:pt idx="168">
                  <c:v>6.9667708333333326E-3</c:v>
                </c:pt>
                <c:pt idx="169">
                  <c:v>6.9718981481481481E-3</c:v>
                </c:pt>
                <c:pt idx="170">
                  <c:v>6.9775347222222226E-3</c:v>
                </c:pt>
                <c:pt idx="171">
                  <c:v>6.9837384259259254E-3</c:v>
                </c:pt>
                <c:pt idx="172">
                  <c:v>6.9905555555555563E-3</c:v>
                </c:pt>
                <c:pt idx="173">
                  <c:v>6.9980671296296301E-3</c:v>
                </c:pt>
                <c:pt idx="174">
                  <c:v>7.0063194444444444E-3</c:v>
                </c:pt>
                <c:pt idx="175">
                  <c:v>7.0154050925925922E-3</c:v>
                </c:pt>
                <c:pt idx="176">
                  <c:v>7.0253935185185185E-3</c:v>
                </c:pt>
                <c:pt idx="177">
                  <c:v>7.0363773148148148E-3</c:v>
                </c:pt>
                <c:pt idx="178">
                  <c:v>7.0484606481481474E-3</c:v>
                </c:pt>
                <c:pt idx="179">
                  <c:v>7.0617592592592589E-3</c:v>
                </c:pt>
                <c:pt idx="180">
                  <c:v>7.076388888888889E-3</c:v>
                </c:pt>
                <c:pt idx="181">
                  <c:v>7.0924768518518515E-3</c:v>
                </c:pt>
                <c:pt idx="182">
                  <c:v>7.1101736111111105E-3</c:v>
                </c:pt>
                <c:pt idx="183">
                  <c:v>7.1296412037037031E-3</c:v>
                </c:pt>
                <c:pt idx="184">
                  <c:v>7.1510532407407408E-3</c:v>
                </c:pt>
                <c:pt idx="185">
                  <c:v>7.1746064814814815E-3</c:v>
                </c:pt>
                <c:pt idx="186">
                  <c:v>7.2005092592592598E-3</c:v>
                </c:pt>
                <c:pt idx="187">
                  <c:v>7.2290162037037036E-3</c:v>
                </c:pt>
                <c:pt idx="188">
                  <c:v>7.260358796296296E-3</c:v>
                </c:pt>
                <c:pt idx="189">
                  <c:v>7.2948495370370372E-3</c:v>
                </c:pt>
                <c:pt idx="190">
                  <c:v>7.3327777777777783E-3</c:v>
                </c:pt>
                <c:pt idx="191">
                  <c:v>7.3745138888888888E-3</c:v>
                </c:pt>
                <c:pt idx="192">
                  <c:v>7.4204166666666672E-3</c:v>
                </c:pt>
                <c:pt idx="193">
                  <c:v>7.4709027777777777E-3</c:v>
                </c:pt>
                <c:pt idx="194">
                  <c:v>7.5264351851851855E-3</c:v>
                </c:pt>
                <c:pt idx="195">
                  <c:v>7.5875347222222221E-3</c:v>
                </c:pt>
                <c:pt idx="196">
                  <c:v>7.6547337962962966E-3</c:v>
                </c:pt>
                <c:pt idx="197">
                  <c:v>7.7286574074074072E-3</c:v>
                </c:pt>
                <c:pt idx="198">
                  <c:v>7.8099768518518527E-3</c:v>
                </c:pt>
                <c:pt idx="199">
                  <c:v>7.8994212962962967E-3</c:v>
                </c:pt>
                <c:pt idx="200">
                  <c:v>7.9978124999999997E-3</c:v>
                </c:pt>
                <c:pt idx="201">
                  <c:v>8.1060416666666659E-3</c:v>
                </c:pt>
                <c:pt idx="202">
                  <c:v>8.2250925925925929E-3</c:v>
                </c:pt>
                <c:pt idx="203">
                  <c:v>8.3560532407407403E-3</c:v>
                </c:pt>
                <c:pt idx="204">
                  <c:v>8.5001041666666662E-3</c:v>
                </c:pt>
                <c:pt idx="205">
                  <c:v>8.6585648148148151E-3</c:v>
                </c:pt>
                <c:pt idx="206">
                  <c:v>8.8328703703703694E-3</c:v>
                </c:pt>
                <c:pt idx="207">
                  <c:v>9.0246064814814807E-3</c:v>
                </c:pt>
                <c:pt idx="208">
                  <c:v>9.2355208333333334E-3</c:v>
                </c:pt>
                <c:pt idx="209">
                  <c:v>9.4675231481481485E-3</c:v>
                </c:pt>
                <c:pt idx="210">
                  <c:v>9.7227199074074074E-3</c:v>
                </c:pt>
                <c:pt idx="211">
                  <c:v>1.00034375E-2</c:v>
                </c:pt>
                <c:pt idx="212">
                  <c:v>1.0312233796296297E-2</c:v>
                </c:pt>
                <c:pt idx="213">
                  <c:v>1.0651909722222222E-2</c:v>
                </c:pt>
                <c:pt idx="214">
                  <c:v>1.1025543981481482E-2</c:v>
                </c:pt>
                <c:pt idx="215">
                  <c:v>1.1436550925925926E-2</c:v>
                </c:pt>
                <c:pt idx="216">
                  <c:v>1.1888657407407409E-2</c:v>
                </c:pt>
                <c:pt idx="217">
                  <c:v>1.2385995370370372E-2</c:v>
                </c:pt>
                <c:pt idx="218">
                  <c:v>1.2932986111111112E-2</c:v>
                </c:pt>
                <c:pt idx="219">
                  <c:v>1.3480092592592594E-2</c:v>
                </c:pt>
                <c:pt idx="220">
                  <c:v>1.3888888888888888E-2</c:v>
                </c:pt>
                <c:pt idx="221">
                  <c:v>1.3891782407407408E-2</c:v>
                </c:pt>
                <c:pt idx="222">
                  <c:v>1.3895023148148148E-2</c:v>
                </c:pt>
                <c:pt idx="223">
                  <c:v>1.389849537037037E-2</c:v>
                </c:pt>
                <c:pt idx="224">
                  <c:v>1.3902314814814815E-2</c:v>
                </c:pt>
                <c:pt idx="225">
                  <c:v>1.3906597222222221E-2</c:v>
                </c:pt>
                <c:pt idx="226">
                  <c:v>1.3911226851851853E-2</c:v>
                </c:pt>
                <c:pt idx="227">
                  <c:v>1.3916319444444443E-2</c:v>
                </c:pt>
                <c:pt idx="228">
                  <c:v>1.392199074074074E-2</c:v>
                </c:pt>
                <c:pt idx="229">
                  <c:v>1.3928125000000001E-2</c:v>
                </c:pt>
                <c:pt idx="230">
                  <c:v>1.3934953703703705E-2</c:v>
                </c:pt>
                <c:pt idx="231">
                  <c:v>1.3942476851851853E-2</c:v>
                </c:pt>
                <c:pt idx="232">
                  <c:v>1.3950810185185184E-2</c:v>
                </c:pt>
                <c:pt idx="233">
                  <c:v>1.3959837962962964E-2</c:v>
                </c:pt>
                <c:pt idx="234">
                  <c:v>1.3969791666666667E-2</c:v>
                </c:pt>
                <c:pt idx="235">
                  <c:v>1.3980787037037038E-2</c:v>
                </c:pt>
                <c:pt idx="236">
                  <c:v>1.3992939814814816E-2</c:v>
                </c:pt>
                <c:pt idx="237">
                  <c:v>1.4006250000000001E-2</c:v>
                </c:pt>
                <c:pt idx="238">
                  <c:v>1.4020833333333335E-2</c:v>
                </c:pt>
                <c:pt idx="239">
                  <c:v>1.4036921296296296E-2</c:v>
                </c:pt>
                <c:pt idx="240">
                  <c:v>1.4054629629629629E-2</c:v>
                </c:pt>
                <c:pt idx="241">
                  <c:v>1.4074074074074074E-2</c:v>
                </c:pt>
                <c:pt idx="242">
                  <c:v>1.4095486111111111E-2</c:v>
                </c:pt>
                <c:pt idx="243">
                  <c:v>1.4119097222222224E-2</c:v>
                </c:pt>
                <c:pt idx="244">
                  <c:v>1.4144907407407406E-2</c:v>
                </c:pt>
                <c:pt idx="245">
                  <c:v>1.4173495370370369E-2</c:v>
                </c:pt>
                <c:pt idx="246">
                  <c:v>1.4204861111111111E-2</c:v>
                </c:pt>
                <c:pt idx="247">
                  <c:v>1.423923611111111E-2</c:v>
                </c:pt>
                <c:pt idx="248">
                  <c:v>1.4277199074074074E-2</c:v>
                </c:pt>
                <c:pt idx="249">
                  <c:v>1.4318981481481483E-2</c:v>
                </c:pt>
                <c:pt idx="250">
                  <c:v>1.4364814814814813E-2</c:v>
                </c:pt>
                <c:pt idx="251">
                  <c:v>1.4415393518518518E-2</c:v>
                </c:pt>
                <c:pt idx="252">
                  <c:v>1.4470833333333334E-2</c:v>
                </c:pt>
                <c:pt idx="253">
                  <c:v>1.4531944444444445E-2</c:v>
                </c:pt>
                <c:pt idx="254">
                  <c:v>1.4599189814814813E-2</c:v>
                </c:pt>
                <c:pt idx="255">
                  <c:v>1.4673148148148149E-2</c:v>
                </c:pt>
                <c:pt idx="256">
                  <c:v>1.4754398148148148E-2</c:v>
                </c:pt>
                <c:pt idx="257">
                  <c:v>1.4843865740740741E-2</c:v>
                </c:pt>
                <c:pt idx="258">
                  <c:v>1.494224537037037E-2</c:v>
                </c:pt>
                <c:pt idx="259">
                  <c:v>1.5050462962962962E-2</c:v>
                </c:pt>
                <c:pt idx="260">
                  <c:v>1.5169560185185187E-2</c:v>
                </c:pt>
                <c:pt idx="261">
                  <c:v>1.5300462962962964E-2</c:v>
                </c:pt>
                <c:pt idx="262">
                  <c:v>1.5444560185185186E-2</c:v>
                </c:pt>
                <c:pt idx="263">
                  <c:v>1.5603009259259257E-2</c:v>
                </c:pt>
                <c:pt idx="264">
                  <c:v>1.5777314814814817E-2</c:v>
                </c:pt>
                <c:pt idx="265">
                  <c:v>1.5969097222222221E-2</c:v>
                </c:pt>
                <c:pt idx="266">
                  <c:v>1.6179976851851852E-2</c:v>
                </c:pt>
                <c:pt idx="267">
                  <c:v>1.6411921296296296E-2</c:v>
                </c:pt>
                <c:pt idx="268">
                  <c:v>1.6667129629629629E-2</c:v>
                </c:pt>
                <c:pt idx="269">
                  <c:v>1.6947916666666667E-2</c:v>
                </c:pt>
                <c:pt idx="270">
                  <c:v>1.7256712962962963E-2</c:v>
                </c:pt>
                <c:pt idx="271">
                  <c:v>1.7596296296296294E-2</c:v>
                </c:pt>
                <c:pt idx="272">
                  <c:v>1.793599537037037E-2</c:v>
                </c:pt>
                <c:pt idx="273">
                  <c:v>1.8309722222222224E-2</c:v>
                </c:pt>
                <c:pt idx="274">
                  <c:v>1.8720717592592594E-2</c:v>
                </c:pt>
                <c:pt idx="275">
                  <c:v>1.9131712962962961E-2</c:v>
                </c:pt>
                <c:pt idx="276">
                  <c:v>1.9583796296296297E-2</c:v>
                </c:pt>
                <c:pt idx="277">
                  <c:v>2.008113425925926E-2</c:v>
                </c:pt>
                <c:pt idx="278">
                  <c:v>2.0578356481481482E-2</c:v>
                </c:pt>
                <c:pt idx="279">
                  <c:v>2.0833333333333332E-2</c:v>
                </c:pt>
                <c:pt idx="280">
                  <c:v>2.0836226851851852E-2</c:v>
                </c:pt>
                <c:pt idx="281">
                  <c:v>2.0839467592592593E-2</c:v>
                </c:pt>
                <c:pt idx="282">
                  <c:v>2.0842939814814814E-2</c:v>
                </c:pt>
                <c:pt idx="283">
                  <c:v>2.0846759259259259E-2</c:v>
                </c:pt>
                <c:pt idx="284">
                  <c:v>2.0851041666666667E-2</c:v>
                </c:pt>
                <c:pt idx="285">
                  <c:v>2.0855671296296296E-2</c:v>
                </c:pt>
                <c:pt idx="286">
                  <c:v>2.0860763888888887E-2</c:v>
                </c:pt>
                <c:pt idx="287">
                  <c:v>2.0866435185185182E-2</c:v>
                </c:pt>
                <c:pt idx="288">
                  <c:v>2.0872569444444447E-2</c:v>
                </c:pt>
                <c:pt idx="289">
                  <c:v>2.0879398148148147E-2</c:v>
                </c:pt>
                <c:pt idx="290">
                  <c:v>2.0886921296296299E-2</c:v>
                </c:pt>
                <c:pt idx="291">
                  <c:v>2.0895254629629628E-2</c:v>
                </c:pt>
                <c:pt idx="292">
                  <c:v>2.090428240740741E-2</c:v>
                </c:pt>
                <c:pt idx="293">
                  <c:v>2.0914236111111113E-2</c:v>
                </c:pt>
                <c:pt idx="294">
                  <c:v>2.0925231481481482E-2</c:v>
                </c:pt>
                <c:pt idx="295">
                  <c:v>2.093738425925926E-2</c:v>
                </c:pt>
                <c:pt idx="296">
                  <c:v>2.0950694444444445E-2</c:v>
                </c:pt>
                <c:pt idx="297">
                  <c:v>2.0965277777777777E-2</c:v>
                </c:pt>
                <c:pt idx="298">
                  <c:v>2.0981365740740741E-2</c:v>
                </c:pt>
                <c:pt idx="299">
                  <c:v>2.0999074074074073E-2</c:v>
                </c:pt>
                <c:pt idx="300">
                  <c:v>2.101851851851852E-2</c:v>
                </c:pt>
                <c:pt idx="301">
                  <c:v>2.1039930555555555E-2</c:v>
                </c:pt>
                <c:pt idx="302">
                  <c:v>2.1063541666666668E-2</c:v>
                </c:pt>
                <c:pt idx="303">
                  <c:v>2.1089351851851852E-2</c:v>
                </c:pt>
                <c:pt idx="304">
                  <c:v>2.1117939814814815E-2</c:v>
                </c:pt>
                <c:pt idx="305">
                  <c:v>2.1149305555555557E-2</c:v>
                </c:pt>
                <c:pt idx="306">
                  <c:v>2.1183680555555556E-2</c:v>
                </c:pt>
                <c:pt idx="307">
                  <c:v>2.1221643518518518E-2</c:v>
                </c:pt>
                <c:pt idx="308">
                  <c:v>2.1263425925925925E-2</c:v>
                </c:pt>
                <c:pt idx="309">
                  <c:v>2.1309259259259257E-2</c:v>
                </c:pt>
                <c:pt idx="310">
                  <c:v>2.1359837962962962E-2</c:v>
                </c:pt>
                <c:pt idx="311">
                  <c:v>2.1415277777777776E-2</c:v>
                </c:pt>
                <c:pt idx="312">
                  <c:v>2.1476388888888889E-2</c:v>
                </c:pt>
                <c:pt idx="313">
                  <c:v>2.1543634259259259E-2</c:v>
                </c:pt>
                <c:pt idx="314">
                  <c:v>2.1617592592592591E-2</c:v>
                </c:pt>
                <c:pt idx="315">
                  <c:v>2.1698842592592592E-2</c:v>
                </c:pt>
                <c:pt idx="316">
                  <c:v>2.1788310185185185E-2</c:v>
                </c:pt>
                <c:pt idx="317">
                  <c:v>2.1886689814814814E-2</c:v>
                </c:pt>
                <c:pt idx="318">
                  <c:v>2.1994907407407407E-2</c:v>
                </c:pt>
                <c:pt idx="319">
                  <c:v>2.2103125000000001E-2</c:v>
                </c:pt>
                <c:pt idx="320">
                  <c:v>2.2222222222222223E-2</c:v>
                </c:pt>
                <c:pt idx="321">
                  <c:v>2.2353124999999998E-2</c:v>
                </c:pt>
                <c:pt idx="322">
                  <c:v>2.2497222222222221E-2</c:v>
                </c:pt>
                <c:pt idx="323">
                  <c:v>2.2655671296296295E-2</c:v>
                </c:pt>
                <c:pt idx="324">
                  <c:v>2.2829976851851851E-2</c:v>
                </c:pt>
                <c:pt idx="325">
                  <c:v>2.3021759259259259E-2</c:v>
                </c:pt>
                <c:pt idx="326">
                  <c:v>2.3232638888888889E-2</c:v>
                </c:pt>
                <c:pt idx="327">
                  <c:v>2.344351851851852E-2</c:v>
                </c:pt>
                <c:pt idx="328">
                  <c:v>2.3675578703703702E-2</c:v>
                </c:pt>
                <c:pt idx="329">
                  <c:v>2.3930787037037035E-2</c:v>
                </c:pt>
                <c:pt idx="330">
                  <c:v>2.4211458333333331E-2</c:v>
                </c:pt>
                <c:pt idx="331">
                  <c:v>2.4492245370370373E-2</c:v>
                </c:pt>
                <c:pt idx="332">
                  <c:v>2.4801041666666666E-2</c:v>
                </c:pt>
                <c:pt idx="333">
                  <c:v>2.5140625E-2</c:v>
                </c:pt>
                <c:pt idx="334">
                  <c:v>2.5514351851851854E-2</c:v>
                </c:pt>
                <c:pt idx="335">
                  <c:v>2.588796296296296E-2</c:v>
                </c:pt>
                <c:pt idx="336">
                  <c:v>2.6298958333333334E-2</c:v>
                </c:pt>
                <c:pt idx="337">
                  <c:v>2.6751041666666666E-2</c:v>
                </c:pt>
                <c:pt idx="338">
                  <c:v>2.7203124999999998E-2</c:v>
                </c:pt>
                <c:pt idx="339">
                  <c:v>2.765520833333333E-2</c:v>
                </c:pt>
                <c:pt idx="340">
                  <c:v>2.8107407407407407E-2</c:v>
                </c:pt>
                <c:pt idx="341">
                  <c:v>2.8559490740740739E-2</c:v>
                </c:pt>
                <c:pt idx="342">
                  <c:v>2.9056828703703706E-2</c:v>
                </c:pt>
                <c:pt idx="343">
                  <c:v>2.9554050925925925E-2</c:v>
                </c:pt>
                <c:pt idx="344">
                  <c:v>3.0101157407407406E-2</c:v>
                </c:pt>
                <c:pt idx="345">
                  <c:v>3.0702893518518518E-2</c:v>
                </c:pt>
                <c:pt idx="346">
                  <c:v>3.125E-2</c:v>
                </c:pt>
                <c:pt idx="347">
                  <c:v>3.1252893518518517E-2</c:v>
                </c:pt>
                <c:pt idx="348">
                  <c:v>3.1256134259259265E-2</c:v>
                </c:pt>
                <c:pt idx="349">
                  <c:v>3.1259606481481482E-2</c:v>
                </c:pt>
                <c:pt idx="350">
                  <c:v>3.1263425925925924E-2</c:v>
                </c:pt>
                <c:pt idx="351">
                  <c:v>3.1267708333333338E-2</c:v>
                </c:pt>
                <c:pt idx="352">
                  <c:v>3.1272337962962964E-2</c:v>
                </c:pt>
                <c:pt idx="353">
                  <c:v>3.1277430555555555E-2</c:v>
                </c:pt>
                <c:pt idx="354">
                  <c:v>3.1283101851851854E-2</c:v>
                </c:pt>
                <c:pt idx="355">
                  <c:v>3.1289236111111111E-2</c:v>
                </c:pt>
                <c:pt idx="356">
                  <c:v>3.1296064814814818E-2</c:v>
                </c:pt>
                <c:pt idx="357">
                  <c:v>3.1303587962962967E-2</c:v>
                </c:pt>
                <c:pt idx="358">
                  <c:v>3.1311921296296293E-2</c:v>
                </c:pt>
                <c:pt idx="359">
                  <c:v>3.1320949074074074E-2</c:v>
                </c:pt>
                <c:pt idx="360">
                  <c:v>3.1330902777777773E-2</c:v>
                </c:pt>
                <c:pt idx="361">
                  <c:v>3.1341898148148147E-2</c:v>
                </c:pt>
                <c:pt idx="362">
                  <c:v>3.1354050925925921E-2</c:v>
                </c:pt>
                <c:pt idx="363">
                  <c:v>3.136736111111111E-2</c:v>
                </c:pt>
                <c:pt idx="364">
                  <c:v>3.1381944444444448E-2</c:v>
                </c:pt>
                <c:pt idx="365">
                  <c:v>3.1398032407407406E-2</c:v>
                </c:pt>
                <c:pt idx="366">
                  <c:v>3.1415740740740744E-2</c:v>
                </c:pt>
                <c:pt idx="367">
                  <c:v>3.1435185185185184E-2</c:v>
                </c:pt>
                <c:pt idx="368">
                  <c:v>3.1456597222222223E-2</c:v>
                </c:pt>
                <c:pt idx="369">
                  <c:v>3.1480208333333329E-2</c:v>
                </c:pt>
                <c:pt idx="370">
                  <c:v>3.1506018518518517E-2</c:v>
                </c:pt>
                <c:pt idx="371">
                  <c:v>3.1534606481481486E-2</c:v>
                </c:pt>
                <c:pt idx="372">
                  <c:v>3.1565972222222224E-2</c:v>
                </c:pt>
                <c:pt idx="373">
                  <c:v>3.1600347222222221E-2</c:v>
                </c:pt>
                <c:pt idx="374">
                  <c:v>3.1638310185185189E-2</c:v>
                </c:pt>
                <c:pt idx="375">
                  <c:v>3.1680092592592593E-2</c:v>
                </c:pt>
                <c:pt idx="376">
                  <c:v>3.1725925925925921E-2</c:v>
                </c:pt>
                <c:pt idx="377">
                  <c:v>3.177650462962963E-2</c:v>
                </c:pt>
                <c:pt idx="378">
                  <c:v>3.1831944444444447E-2</c:v>
                </c:pt>
                <c:pt idx="379">
                  <c:v>3.1893055555555556E-2</c:v>
                </c:pt>
                <c:pt idx="380">
                  <c:v>3.1960300925925923E-2</c:v>
                </c:pt>
                <c:pt idx="381">
                  <c:v>3.2034259259259262E-2</c:v>
                </c:pt>
                <c:pt idx="382">
                  <c:v>3.211550925925926E-2</c:v>
                </c:pt>
                <c:pt idx="383">
                  <c:v>3.2204976851851856E-2</c:v>
                </c:pt>
                <c:pt idx="384">
                  <c:v>3.2303356481481485E-2</c:v>
                </c:pt>
                <c:pt idx="385">
                  <c:v>3.2411574074074079E-2</c:v>
                </c:pt>
                <c:pt idx="386">
                  <c:v>3.2530671296296297E-2</c:v>
                </c:pt>
                <c:pt idx="387">
                  <c:v>3.2661574074074072E-2</c:v>
                </c:pt>
                <c:pt idx="388">
                  <c:v>3.2805671296296295E-2</c:v>
                </c:pt>
                <c:pt idx="389">
                  <c:v>3.2964120370370366E-2</c:v>
                </c:pt>
                <c:pt idx="390">
                  <c:v>3.3138425925925925E-2</c:v>
                </c:pt>
                <c:pt idx="391">
                  <c:v>3.3330208333333333E-2</c:v>
                </c:pt>
                <c:pt idx="392">
                  <c:v>3.3541087962962964E-2</c:v>
                </c:pt>
                <c:pt idx="393">
                  <c:v>3.3773032407407408E-2</c:v>
                </c:pt>
                <c:pt idx="394">
                  <c:v>3.4028240740740741E-2</c:v>
                </c:pt>
                <c:pt idx="395">
                  <c:v>3.4309027777777779E-2</c:v>
                </c:pt>
                <c:pt idx="396">
                  <c:v>3.4617824074074072E-2</c:v>
                </c:pt>
                <c:pt idx="397">
                  <c:v>3.4957407407407409E-2</c:v>
                </c:pt>
                <c:pt idx="398">
                  <c:v>3.533113425925926E-2</c:v>
                </c:pt>
                <c:pt idx="399">
                  <c:v>3.5742129629629631E-2</c:v>
                </c:pt>
                <c:pt idx="400">
                  <c:v>3.6194212962962963E-2</c:v>
                </c:pt>
                <c:pt idx="401">
                  <c:v>3.669155092592593E-2</c:v>
                </c:pt>
                <c:pt idx="402">
                  <c:v>3.7238541666666666E-2</c:v>
                </c:pt>
                <c:pt idx="403">
                  <c:v>3.7840277777777778E-2</c:v>
                </c:pt>
                <c:pt idx="404">
                  <c:v>3.8502199074074074E-2</c:v>
                </c:pt>
                <c:pt idx="405">
                  <c:v>3.9230324074074077E-2</c:v>
                </c:pt>
                <c:pt idx="406">
                  <c:v>4.0031249999999997E-2</c:v>
                </c:pt>
                <c:pt idx="407">
                  <c:v>4.0912268518518521E-2</c:v>
                </c:pt>
                <c:pt idx="408">
                  <c:v>4.1666666666666664E-2</c:v>
                </c:pt>
                <c:pt idx="409">
                  <c:v>4.1669560185185188E-2</c:v>
                </c:pt>
                <c:pt idx="410">
                  <c:v>4.1672800925925929E-2</c:v>
                </c:pt>
                <c:pt idx="411">
                  <c:v>4.1676273148148146E-2</c:v>
                </c:pt>
                <c:pt idx="412">
                  <c:v>4.1680092592592588E-2</c:v>
                </c:pt>
                <c:pt idx="413">
                  <c:v>4.1684375000000003E-2</c:v>
                </c:pt>
                <c:pt idx="414">
                  <c:v>4.1689004629629628E-2</c:v>
                </c:pt>
                <c:pt idx="415">
                  <c:v>4.1694097222222219E-2</c:v>
                </c:pt>
                <c:pt idx="416">
                  <c:v>4.1699768518518518E-2</c:v>
                </c:pt>
                <c:pt idx="417">
                  <c:v>4.1705902777777776E-2</c:v>
                </c:pt>
                <c:pt idx="418">
                  <c:v>4.1712731481481483E-2</c:v>
                </c:pt>
                <c:pt idx="419">
                  <c:v>4.1720254629629631E-2</c:v>
                </c:pt>
                <c:pt idx="420">
                  <c:v>4.1728587962962964E-2</c:v>
                </c:pt>
                <c:pt idx="421">
                  <c:v>4.1737615740740745E-2</c:v>
                </c:pt>
                <c:pt idx="422">
                  <c:v>4.1747569444444445E-2</c:v>
                </c:pt>
                <c:pt idx="423">
                  <c:v>4.1758564814814818E-2</c:v>
                </c:pt>
                <c:pt idx="424">
                  <c:v>4.1770717592592592E-2</c:v>
                </c:pt>
                <c:pt idx="425">
                  <c:v>4.1784027777777774E-2</c:v>
                </c:pt>
                <c:pt idx="426">
                  <c:v>4.1798611111111113E-2</c:v>
                </c:pt>
                <c:pt idx="427">
                  <c:v>4.1814699074074077E-2</c:v>
                </c:pt>
                <c:pt idx="428">
                  <c:v>4.1832407407407408E-2</c:v>
                </c:pt>
                <c:pt idx="429">
                  <c:v>4.1851851851851848E-2</c:v>
                </c:pt>
                <c:pt idx="430">
                  <c:v>4.1873263888888887E-2</c:v>
                </c:pt>
                <c:pt idx="431">
                  <c:v>4.1896875E-2</c:v>
                </c:pt>
                <c:pt idx="432">
                  <c:v>4.1922685185185181E-2</c:v>
                </c:pt>
                <c:pt idx="433">
                  <c:v>4.1951273148148151E-2</c:v>
                </c:pt>
                <c:pt idx="434">
                  <c:v>4.1982638888888889E-2</c:v>
                </c:pt>
                <c:pt idx="435">
                  <c:v>4.2017013888888892E-2</c:v>
                </c:pt>
                <c:pt idx="436">
                  <c:v>4.2054976851851854E-2</c:v>
                </c:pt>
                <c:pt idx="437">
                  <c:v>4.2096759259259257E-2</c:v>
                </c:pt>
                <c:pt idx="438">
                  <c:v>4.2142592592592593E-2</c:v>
                </c:pt>
                <c:pt idx="439">
                  <c:v>4.2193171296296295E-2</c:v>
                </c:pt>
                <c:pt idx="440">
                  <c:v>4.2248611111111112E-2</c:v>
                </c:pt>
                <c:pt idx="441">
                  <c:v>4.2309722222222221E-2</c:v>
                </c:pt>
                <c:pt idx="442">
                  <c:v>4.2376967592592595E-2</c:v>
                </c:pt>
                <c:pt idx="443">
                  <c:v>4.2450925925925927E-2</c:v>
                </c:pt>
                <c:pt idx="444">
                  <c:v>4.2532175925925932E-2</c:v>
                </c:pt>
                <c:pt idx="445">
                  <c:v>4.2621643518518521E-2</c:v>
                </c:pt>
                <c:pt idx="446">
                  <c:v>4.2720023148148149E-2</c:v>
                </c:pt>
                <c:pt idx="447">
                  <c:v>4.2828240740740743E-2</c:v>
                </c:pt>
                <c:pt idx="448">
                  <c:v>4.2947337962962961E-2</c:v>
                </c:pt>
                <c:pt idx="449">
                  <c:v>4.3078240740740743E-2</c:v>
                </c:pt>
                <c:pt idx="450">
                  <c:v>4.3222337962962959E-2</c:v>
                </c:pt>
                <c:pt idx="451">
                  <c:v>4.3380787037037037E-2</c:v>
                </c:pt>
                <c:pt idx="452">
                  <c:v>4.355509259259259E-2</c:v>
                </c:pt>
                <c:pt idx="453">
                  <c:v>4.3746874999999998E-2</c:v>
                </c:pt>
                <c:pt idx="454">
                  <c:v>4.3957754629629628E-2</c:v>
                </c:pt>
                <c:pt idx="455">
                  <c:v>4.4189699074074072E-2</c:v>
                </c:pt>
                <c:pt idx="456">
                  <c:v>4.4444907407407405E-2</c:v>
                </c:pt>
                <c:pt idx="457">
                  <c:v>4.472569444444445E-2</c:v>
                </c:pt>
                <c:pt idx="458">
                  <c:v>4.5034490740740743E-2</c:v>
                </c:pt>
                <c:pt idx="459">
                  <c:v>4.5374074074074074E-2</c:v>
                </c:pt>
                <c:pt idx="460">
                  <c:v>4.5747800925925924E-2</c:v>
                </c:pt>
                <c:pt idx="461">
                  <c:v>4.6158796296296295E-2</c:v>
                </c:pt>
                <c:pt idx="462">
                  <c:v>4.6610879629629627E-2</c:v>
                </c:pt>
                <c:pt idx="463">
                  <c:v>4.7108217592592594E-2</c:v>
                </c:pt>
                <c:pt idx="464">
                  <c:v>4.7655208333333331E-2</c:v>
                </c:pt>
                <c:pt idx="465">
                  <c:v>4.8256944444444443E-2</c:v>
                </c:pt>
                <c:pt idx="466">
                  <c:v>4.8918865740740745E-2</c:v>
                </c:pt>
                <c:pt idx="467">
                  <c:v>4.9646990740740742E-2</c:v>
                </c:pt>
                <c:pt idx="468">
                  <c:v>5.0447916666666662E-2</c:v>
                </c:pt>
                <c:pt idx="469">
                  <c:v>5.1328935185185179E-2</c:v>
                </c:pt>
                <c:pt idx="470">
                  <c:v>5.2298148148148156E-2</c:v>
                </c:pt>
                <c:pt idx="471">
                  <c:v>5.3364120370370367E-2</c:v>
                </c:pt>
                <c:pt idx="472">
                  <c:v>5.4536805555555554E-2</c:v>
                </c:pt>
                <c:pt idx="473">
                  <c:v>5.5826736111111115E-2</c:v>
                </c:pt>
                <c:pt idx="474">
                  <c:v>5.724560185185186E-2</c:v>
                </c:pt>
                <c:pt idx="475">
                  <c:v>5.8806365740740739E-2</c:v>
                </c:pt>
                <c:pt idx="476">
                  <c:v>6.0523263888888887E-2</c:v>
                </c:pt>
                <c:pt idx="477">
                  <c:v>6.2411805555555554E-2</c:v>
                </c:pt>
                <c:pt idx="478">
                  <c:v>6.4489236111111112E-2</c:v>
                </c:pt>
                <c:pt idx="479">
                  <c:v>6.6774305555555552E-2</c:v>
                </c:pt>
                <c:pt idx="480">
                  <c:v>6.9287962962962954E-2</c:v>
                </c:pt>
                <c:pt idx="481">
                  <c:v>7.2053009259259254E-2</c:v>
                </c:pt>
                <c:pt idx="482">
                  <c:v>7.5094560185185191E-2</c:v>
                </c:pt>
                <c:pt idx="483">
                  <c:v>7.8440277777777775E-2</c:v>
                </c:pt>
                <c:pt idx="484">
                  <c:v>8.2120486111111113E-2</c:v>
                </c:pt>
                <c:pt idx="485">
                  <c:v>8.6168749999999988E-2</c:v>
                </c:pt>
                <c:pt idx="486">
                  <c:v>9.0621874999999991E-2</c:v>
                </c:pt>
                <c:pt idx="487">
                  <c:v>9.5520370370370367E-2</c:v>
                </c:pt>
                <c:pt idx="488">
                  <c:v>0.10090856481481482</c:v>
                </c:pt>
                <c:pt idx="489">
                  <c:v>0.10683564814814815</c:v>
                </c:pt>
                <c:pt idx="490">
                  <c:v>0.11335543981481482</c:v>
                </c:pt>
                <c:pt idx="491">
                  <c:v>0.12052777777777778</c:v>
                </c:pt>
                <c:pt idx="492">
                  <c:v>0.12841666666666668</c:v>
                </c:pt>
                <c:pt idx="493">
                  <c:v>0.13709374999999999</c:v>
                </c:pt>
                <c:pt idx="494">
                  <c:v>0.14664004629629632</c:v>
                </c:pt>
                <c:pt idx="495">
                  <c:v>0.1571400462962963</c:v>
                </c:pt>
                <c:pt idx="496">
                  <c:v>0.16868981481481482</c:v>
                </c:pt>
                <c:pt idx="497">
                  <c:v>0.18139583333333334</c:v>
                </c:pt>
                <c:pt idx="498">
                  <c:v>0.19537152777777775</c:v>
                </c:pt>
                <c:pt idx="499">
                  <c:v>0.21074421296296295</c:v>
                </c:pt>
                <c:pt idx="500">
                  <c:v>0.22765509259259262</c:v>
                </c:pt>
                <c:pt idx="501">
                  <c:v>0.24625694444444443</c:v>
                </c:pt>
                <c:pt idx="502">
                  <c:v>0.26671875</c:v>
                </c:pt>
                <c:pt idx="503">
                  <c:v>0.28922685185185187</c:v>
                </c:pt>
                <c:pt idx="504">
                  <c:v>0.31398611111111113</c:v>
                </c:pt>
                <c:pt idx="505">
                  <c:v>0.34121990740740743</c:v>
                </c:pt>
                <c:pt idx="506">
                  <c:v>0.37117824074074074</c:v>
                </c:pt>
                <c:pt idx="507">
                  <c:v>0.40413310185185186</c:v>
                </c:pt>
                <c:pt idx="508">
                  <c:v>0.44038194444444445</c:v>
                </c:pt>
                <c:pt idx="509">
                  <c:v>0.48025694444444439</c:v>
                </c:pt>
                <c:pt idx="510">
                  <c:v>0.52411921296296293</c:v>
                </c:pt>
                <c:pt idx="511">
                  <c:v>0.57236689814814812</c:v>
                </c:pt>
                <c:pt idx="512">
                  <c:v>0.62543981481481481</c:v>
                </c:pt>
                <c:pt idx="513">
                  <c:v>0.68381944444444442</c:v>
                </c:pt>
                <c:pt idx="514">
                  <c:v>0.74803819444444442</c:v>
                </c:pt>
                <c:pt idx="515">
                  <c:v>0.8186782407407408</c:v>
                </c:pt>
                <c:pt idx="516">
                  <c:v>0.89638194444444441</c:v>
                </c:pt>
                <c:pt idx="517">
                  <c:v>0.98185648148148141</c:v>
                </c:pt>
                <c:pt idx="518">
                  <c:v>1</c:v>
                </c:pt>
                <c:pt idx="519">
                  <c:v>1.0000034722222222</c:v>
                </c:pt>
                <c:pt idx="520">
                  <c:v>1.0000057870370371</c:v>
                </c:pt>
                <c:pt idx="521">
                  <c:v>1.0000092592592593</c:v>
                </c:pt>
                <c:pt idx="522">
                  <c:v>1.0000138888888888</c:v>
                </c:pt>
                <c:pt idx="523">
                  <c:v>1.0000173611111112</c:v>
                </c:pt>
                <c:pt idx="524">
                  <c:v>1.0000219907407406</c:v>
                </c:pt>
                <c:pt idx="525">
                  <c:v>1.0000277777777777</c:v>
                </c:pt>
                <c:pt idx="526">
                  <c:v>1.0000335648148146</c:v>
                </c:pt>
                <c:pt idx="527">
                  <c:v>1.0000393518518518</c:v>
                </c:pt>
                <c:pt idx="528">
                  <c:v>1.0000462962962964</c:v>
                </c:pt>
                <c:pt idx="529">
                  <c:v>1.0000532407407408</c:v>
                </c:pt>
                <c:pt idx="530">
                  <c:v>1.0000613425925926</c:v>
                </c:pt>
                <c:pt idx="531">
                  <c:v>1.0000706018518519</c:v>
                </c:pt>
                <c:pt idx="532">
                  <c:v>1.0000810185185185</c:v>
                </c:pt>
                <c:pt idx="533">
                  <c:v>1.0000914351851851</c:v>
                </c:pt>
                <c:pt idx="534">
                  <c:v>1.0001041666666666</c:v>
                </c:pt>
                <c:pt idx="535">
                  <c:v>1.0001168981481483</c:v>
                </c:pt>
                <c:pt idx="536">
                  <c:v>1.0001319444444443</c:v>
                </c:pt>
                <c:pt idx="537">
                  <c:v>1.0001481481481482</c:v>
                </c:pt>
                <c:pt idx="538">
                  <c:v>1.0001655092592594</c:v>
                </c:pt>
                <c:pt idx="539">
                  <c:v>1.0001851851851853</c:v>
                </c:pt>
                <c:pt idx="540">
                  <c:v>1.0002071759259259</c:v>
                </c:pt>
                <c:pt idx="541">
                  <c:v>1.000230324074074</c:v>
                </c:pt>
                <c:pt idx="542">
                  <c:v>1.0002557870370372</c:v>
                </c:pt>
                <c:pt idx="543">
                  <c:v>1.0002847222222222</c:v>
                </c:pt>
                <c:pt idx="544">
                  <c:v>1.0003159722222223</c:v>
                </c:pt>
                <c:pt idx="545">
                  <c:v>1.0003506944444445</c:v>
                </c:pt>
                <c:pt idx="546">
                  <c:v>1.000388888888889</c:v>
                </c:pt>
                <c:pt idx="547">
                  <c:v>1.0004305555555555</c:v>
                </c:pt>
                <c:pt idx="548">
                  <c:v>1.0004756944444446</c:v>
                </c:pt>
                <c:pt idx="549">
                  <c:v>1.0005266203703704</c:v>
                </c:pt>
                <c:pt idx="550">
                  <c:v>1.0005821759259259</c:v>
                </c:pt>
                <c:pt idx="551">
                  <c:v>1.0006435185185185</c:v>
                </c:pt>
                <c:pt idx="552">
                  <c:v>1.000710648148148</c:v>
                </c:pt>
                <c:pt idx="553">
                  <c:v>1.0007847222222221</c:v>
                </c:pt>
                <c:pt idx="554">
                  <c:v>1.0008657407407409</c:v>
                </c:pt>
                <c:pt idx="555">
                  <c:v>1.0009548611111112</c:v>
                </c:pt>
                <c:pt idx="556">
                  <c:v>1.0010532407407406</c:v>
                </c:pt>
                <c:pt idx="557">
                  <c:v>1.0011620370370369</c:v>
                </c:pt>
                <c:pt idx="558">
                  <c:v>1.0012800925925927</c:v>
                </c:pt>
                <c:pt idx="559">
                  <c:v>1.001412037037037</c:v>
                </c:pt>
                <c:pt idx="560">
                  <c:v>1.0015555555555555</c:v>
                </c:pt>
                <c:pt idx="561">
                  <c:v>1.0017141203703703</c:v>
                </c:pt>
                <c:pt idx="562">
                  <c:v>1.0018888888888888</c:v>
                </c:pt>
                <c:pt idx="563">
                  <c:v>1.002079861111111</c:v>
                </c:pt>
                <c:pt idx="564">
                  <c:v>1.0022905092592591</c:v>
                </c:pt>
                <c:pt idx="565">
                  <c:v>1.0025231481481482</c:v>
                </c:pt>
                <c:pt idx="566">
                  <c:v>1.0027777777777778</c:v>
                </c:pt>
                <c:pt idx="567">
                  <c:v>1.0030590277777778</c:v>
                </c:pt>
                <c:pt idx="568">
                  <c:v>1.0033680555555555</c:v>
                </c:pt>
                <c:pt idx="569">
                  <c:v>1.003707175925926</c:v>
                </c:pt>
                <c:pt idx="570">
                  <c:v>1.0040810185185185</c:v>
                </c:pt>
                <c:pt idx="571">
                  <c:v>1.0044918981481483</c:v>
                </c:pt>
                <c:pt idx="572">
                  <c:v>1.0049444444444444</c:v>
                </c:pt>
                <c:pt idx="573">
                  <c:v>1.0054409722222224</c:v>
                </c:pt>
                <c:pt idx="574">
                  <c:v>1.005988425925926</c:v>
                </c:pt>
                <c:pt idx="575">
                  <c:v>1.0065902777777778</c:v>
                </c:pt>
                <c:pt idx="576">
                  <c:v>1.0072523148148149</c:v>
                </c:pt>
                <c:pt idx="577">
                  <c:v>1.0079803240740741</c:v>
                </c:pt>
                <c:pt idx="578">
                  <c:v>1.00878125</c:v>
                </c:pt>
                <c:pt idx="579">
                  <c:v>1.0096620370370371</c:v>
                </c:pt>
                <c:pt idx="580">
                  <c:v>1.0106319444444445</c:v>
                </c:pt>
                <c:pt idx="581">
                  <c:v>1.0116979166666666</c:v>
                </c:pt>
                <c:pt idx="582">
                  <c:v>1.0128703703703703</c:v>
                </c:pt>
                <c:pt idx="583">
                  <c:v>1.0141597222222221</c:v>
                </c:pt>
                <c:pt idx="584">
                  <c:v>1.0155787037037036</c:v>
                </c:pt>
                <c:pt idx="585">
                  <c:v>1.0171400462962963</c:v>
                </c:pt>
                <c:pt idx="586">
                  <c:v>1.0188564814814816</c:v>
                </c:pt>
                <c:pt idx="587">
                  <c:v>1.0207453703703704</c:v>
                </c:pt>
                <c:pt idx="588">
                  <c:v>1.0228229166666667</c:v>
                </c:pt>
                <c:pt idx="589">
                  <c:v>1.0251076388888889</c:v>
                </c:pt>
                <c:pt idx="590">
                  <c:v>1.0276215277777778</c:v>
                </c:pt>
                <c:pt idx="591">
                  <c:v>1.0303865740740741</c:v>
                </c:pt>
                <c:pt idx="592">
                  <c:v>1.0334282407407407</c:v>
                </c:pt>
                <c:pt idx="593">
                  <c:v>1.0367731481481481</c:v>
                </c:pt>
                <c:pt idx="594">
                  <c:v>1.0404537037037036</c:v>
                </c:pt>
                <c:pt idx="595">
                  <c:v>1.0445023148148149</c:v>
                </c:pt>
                <c:pt idx="596">
                  <c:v>1.048954861111111</c:v>
                </c:pt>
                <c:pt idx="597">
                  <c:v>1.0538541666666668</c:v>
                </c:pt>
                <c:pt idx="598">
                  <c:v>1.0592418981481482</c:v>
                </c:pt>
                <c:pt idx="599">
                  <c:v>1.0651689814814815</c:v>
                </c:pt>
                <c:pt idx="600">
                  <c:v>1.0716886574074074</c:v>
                </c:pt>
                <c:pt idx="601">
                  <c:v>1.0788611111111113</c:v>
                </c:pt>
                <c:pt idx="602">
                  <c:v>1.0867499999999999</c:v>
                </c:pt>
                <c:pt idx="603">
                  <c:v>1.0954270833333333</c:v>
                </c:pt>
                <c:pt idx="604">
                  <c:v>1.1049733796296295</c:v>
                </c:pt>
                <c:pt idx="605">
                  <c:v>1.1154733796296297</c:v>
                </c:pt>
                <c:pt idx="606">
                  <c:v>1.1270231481481481</c:v>
                </c:pt>
                <c:pt idx="607">
                  <c:v>1.1397291666666667</c:v>
                </c:pt>
                <c:pt idx="608">
                  <c:v>1.1537048611111111</c:v>
                </c:pt>
                <c:pt idx="609">
                  <c:v>1.1690740740740742</c:v>
                </c:pt>
                <c:pt idx="610">
                  <c:v>1.1859837962962962</c:v>
                </c:pt>
                <c:pt idx="611">
                  <c:v>1.2045949074074074</c:v>
                </c:pt>
                <c:pt idx="612">
                  <c:v>1.2250462962962962</c:v>
                </c:pt>
                <c:pt idx="613">
                  <c:v>1.2475578703703705</c:v>
                </c:pt>
                <c:pt idx="614">
                  <c:v>1.2723148148148149</c:v>
                </c:pt>
                <c:pt idx="615">
                  <c:v>1.2995486111111112</c:v>
                </c:pt>
                <c:pt idx="616">
                  <c:v>1.3295138888888889</c:v>
                </c:pt>
                <c:pt idx="617">
                  <c:v>1.3624652777777777</c:v>
                </c:pt>
                <c:pt idx="618">
                  <c:v>1.3987152777777778</c:v>
                </c:pt>
                <c:pt idx="619">
                  <c:v>1.438587962962963</c:v>
                </c:pt>
                <c:pt idx="620">
                  <c:v>1.4824537037037038</c:v>
                </c:pt>
                <c:pt idx="621">
                  <c:v>1.5306944444444444</c:v>
                </c:pt>
                <c:pt idx="622">
                  <c:v>1.5837731481481481</c:v>
                </c:pt>
                <c:pt idx="623">
                  <c:v>1.6421527777777778</c:v>
                </c:pt>
                <c:pt idx="624">
                  <c:v>1.7063657407407407</c:v>
                </c:pt>
                <c:pt idx="625">
                  <c:v>1.7770138888888889</c:v>
                </c:pt>
                <c:pt idx="626">
                  <c:v>1.8547106481481481</c:v>
                </c:pt>
                <c:pt idx="627">
                  <c:v>1.9401851851851852</c:v>
                </c:pt>
                <c:pt idx="628">
                  <c:v>2.0342129629629628</c:v>
                </c:pt>
                <c:pt idx="629">
                  <c:v>2.1376388888888891</c:v>
                </c:pt>
                <c:pt idx="630">
                  <c:v>2.2514004629629629</c:v>
                </c:pt>
                <c:pt idx="631">
                  <c:v>2.3765509259259261</c:v>
                </c:pt>
                <c:pt idx="632">
                  <c:v>2.514201388888889</c:v>
                </c:pt>
                <c:pt idx="633">
                  <c:v>2.6656249999999999</c:v>
                </c:pt>
                <c:pt idx="634">
                  <c:v>2.8321874999999999</c:v>
                </c:pt>
                <c:pt idx="635">
                  <c:v>3.0154166666666669</c:v>
                </c:pt>
                <c:pt idx="636">
                  <c:v>3.2169560185185184</c:v>
                </c:pt>
                <c:pt idx="637">
                  <c:v>3.4386574074074074</c:v>
                </c:pt>
                <c:pt idx="638">
                  <c:v>3.6825231481481482</c:v>
                </c:pt>
                <c:pt idx="639">
                  <c:v>3.9507754629629628</c:v>
                </c:pt>
                <c:pt idx="640">
                  <c:v>4.2458564814814812</c:v>
                </c:pt>
                <c:pt idx="641">
                  <c:v>4.5704513888888885</c:v>
                </c:pt>
                <c:pt idx="642">
                  <c:v>4.8950347222222224</c:v>
                </c:pt>
                <c:pt idx="643">
                  <c:v>5</c:v>
                </c:pt>
                <c:pt idx="644">
                  <c:v>5</c:v>
                </c:pt>
              </c:numCache>
            </c:numRef>
          </c:xVal>
          <c:yVal>
            <c:numRef>
              <c:f>UHoust!$P$2:$P$646</c:f>
              <c:numCache>
                <c:formatCode>General</c:formatCode>
                <c:ptCount val="645"/>
                <c:pt idx="0">
                  <c:v>2.3581431999999999E-2</c:v>
                </c:pt>
                <c:pt idx="1">
                  <c:v>9.9026059999999999E-2</c:v>
                </c:pt>
                <c:pt idx="2">
                  <c:v>0.19590907999999999</c:v>
                </c:pt>
                <c:pt idx="3">
                  <c:v>0.25646179999999996</c:v>
                </c:pt>
                <c:pt idx="4">
                  <c:v>0.26866143999999997</c:v>
                </c:pt>
                <c:pt idx="5">
                  <c:v>0.26449376000000002</c:v>
                </c:pt>
                <c:pt idx="6">
                  <c:v>0.33680951999999997</c:v>
                </c:pt>
                <c:pt idx="7">
                  <c:v>0.42765191999999996</c:v>
                </c:pt>
                <c:pt idx="8">
                  <c:v>0.53977967999999998</c:v>
                </c:pt>
                <c:pt idx="9">
                  <c:v>0.68039596000000002</c:v>
                </c:pt>
                <c:pt idx="10">
                  <c:v>0.55355403999999997</c:v>
                </c:pt>
                <c:pt idx="11">
                  <c:v>0.13031148400000001</c:v>
                </c:pt>
                <c:pt idx="12">
                  <c:v>7.6095828000000004E-2</c:v>
                </c:pt>
                <c:pt idx="13">
                  <c:v>6.3417260000000003E-2</c:v>
                </c:pt>
                <c:pt idx="14">
                  <c:v>5.813144E-2</c:v>
                </c:pt>
                <c:pt idx="15">
                  <c:v>5.4451272000000002E-2</c:v>
                </c:pt>
                <c:pt idx="16">
                  <c:v>5.1512731999999999E-2</c:v>
                </c:pt>
                <c:pt idx="17">
                  <c:v>4.9161456000000006E-2</c:v>
                </c:pt>
                <c:pt idx="18">
                  <c:v>4.7238492E-2</c:v>
                </c:pt>
                <c:pt idx="19">
                  <c:v>4.5581187999999995E-2</c:v>
                </c:pt>
                <c:pt idx="20">
                  <c:v>4.7328179999999997E-2</c:v>
                </c:pt>
                <c:pt idx="21">
                  <c:v>5.2245035999999995E-2</c:v>
                </c:pt>
                <c:pt idx="22">
                  <c:v>5.9483123999999998E-2</c:v>
                </c:pt>
                <c:pt idx="23">
                  <c:v>6.9012695999999998E-2</c:v>
                </c:pt>
                <c:pt idx="24">
                  <c:v>7.9967804000000003E-2</c:v>
                </c:pt>
                <c:pt idx="25">
                  <c:v>9.2342527999999993E-2</c:v>
                </c:pt>
                <c:pt idx="26">
                  <c:v>0.107742372</c:v>
                </c:pt>
                <c:pt idx="27">
                  <c:v>0.12541742</c:v>
                </c:pt>
                <c:pt idx="28">
                  <c:v>0.14823384000000001</c:v>
                </c:pt>
                <c:pt idx="29">
                  <c:v>5.9476168000000003E-2</c:v>
                </c:pt>
                <c:pt idx="30">
                  <c:v>3.8988823999999998E-2</c:v>
                </c:pt>
                <c:pt idx="31">
                  <c:v>3.2107859999999995E-2</c:v>
                </c:pt>
                <c:pt idx="32">
                  <c:v>3.1278764000000001E-2</c:v>
                </c:pt>
                <c:pt idx="33">
                  <c:v>3.2611651999999998E-2</c:v>
                </c:pt>
                <c:pt idx="34">
                  <c:v>3.5249308E-2</c:v>
                </c:pt>
                <c:pt idx="35">
                  <c:v>3.9021383999999999E-2</c:v>
                </c:pt>
                <c:pt idx="36">
                  <c:v>4.3976127999999996E-2</c:v>
                </c:pt>
                <c:pt idx="37">
                  <c:v>5.0294988000000006E-2</c:v>
                </c:pt>
                <c:pt idx="38">
                  <c:v>5.8320140000000006E-2</c:v>
                </c:pt>
                <c:pt idx="39">
                  <c:v>6.7799392E-2</c:v>
                </c:pt>
                <c:pt idx="40">
                  <c:v>3.4992528000000002E-2</c:v>
                </c:pt>
                <c:pt idx="41">
                  <c:v>2.6391063999999999E-2</c:v>
                </c:pt>
                <c:pt idx="42">
                  <c:v>2.5623831999999999E-2</c:v>
                </c:pt>
                <c:pt idx="43">
                  <c:v>2.7285575999999999E-2</c:v>
                </c:pt>
                <c:pt idx="44">
                  <c:v>3.027266E-2</c:v>
                </c:pt>
                <c:pt idx="45">
                  <c:v>3.1337075999999998E-2</c:v>
                </c:pt>
                <c:pt idx="46">
                  <c:v>3.1428836000000002E-2</c:v>
                </c:pt>
                <c:pt idx="47">
                  <c:v>3.1530808E-2</c:v>
                </c:pt>
                <c:pt idx="48">
                  <c:v>3.1644027999999998E-2</c:v>
                </c:pt>
                <c:pt idx="49">
                  <c:v>3.1769680000000002E-2</c:v>
                </c:pt>
                <c:pt idx="50">
                  <c:v>3.1909392000000002E-2</c:v>
                </c:pt>
                <c:pt idx="51">
                  <c:v>3.206494E-2</c:v>
                </c:pt>
                <c:pt idx="52">
                  <c:v>3.2237952E-2</c:v>
                </c:pt>
                <c:pt idx="53">
                  <c:v>3.2430795999999998E-2</c:v>
                </c:pt>
                <c:pt idx="54">
                  <c:v>3.2645691999999997E-2</c:v>
                </c:pt>
                <c:pt idx="55">
                  <c:v>3.2885452000000003E-2</c:v>
                </c:pt>
                <c:pt idx="56">
                  <c:v>3.3153035999999997E-2</c:v>
                </c:pt>
                <c:pt idx="57">
                  <c:v>3.3451995999999998E-2</c:v>
                </c:pt>
                <c:pt idx="58">
                  <c:v>3.3786476000000003E-2</c:v>
                </c:pt>
                <c:pt idx="59">
                  <c:v>3.4160916E-2</c:v>
                </c:pt>
                <c:pt idx="60">
                  <c:v>3.4580791999999999E-2</c:v>
                </c:pt>
                <c:pt idx="61">
                  <c:v>3.5051579999999999E-2</c:v>
                </c:pt>
                <c:pt idx="62">
                  <c:v>3.5580384E-2</c:v>
                </c:pt>
                <c:pt idx="63">
                  <c:v>3.6174751999999998E-2</c:v>
                </c:pt>
                <c:pt idx="64">
                  <c:v>3.6844155999999996E-2</c:v>
                </c:pt>
                <c:pt idx="65">
                  <c:v>3.7598955999999996E-2</c:v>
                </c:pt>
                <c:pt idx="66">
                  <c:v>3.8451288E-2</c:v>
                </c:pt>
                <c:pt idx="67">
                  <c:v>3.9416100000000003E-2</c:v>
                </c:pt>
                <c:pt idx="68">
                  <c:v>4.0510264000000004E-2</c:v>
                </c:pt>
                <c:pt idx="69">
                  <c:v>4.1755388000000004E-2</c:v>
                </c:pt>
                <c:pt idx="70">
                  <c:v>4.3175595999999997E-2</c:v>
                </c:pt>
                <c:pt idx="71">
                  <c:v>3.6747512000000003E-2</c:v>
                </c:pt>
                <c:pt idx="72">
                  <c:v>2.9643511999999997E-2</c:v>
                </c:pt>
                <c:pt idx="73">
                  <c:v>2.4813828E-2</c:v>
                </c:pt>
                <c:pt idx="74">
                  <c:v>2.2283620000000001E-2</c:v>
                </c:pt>
                <c:pt idx="75">
                  <c:v>2.1134104000000001E-2</c:v>
                </c:pt>
                <c:pt idx="76">
                  <c:v>2.0733616E-2</c:v>
                </c:pt>
                <c:pt idx="77">
                  <c:v>2.0772096E-2</c:v>
                </c:pt>
                <c:pt idx="78">
                  <c:v>2.1121819999999999E-2</c:v>
                </c:pt>
                <c:pt idx="79">
                  <c:v>2.1738535999999999E-2</c:v>
                </c:pt>
                <c:pt idx="80">
                  <c:v>2.1922499999999998E-2</c:v>
                </c:pt>
                <c:pt idx="81">
                  <c:v>2.2143759999999998E-2</c:v>
                </c:pt>
                <c:pt idx="82">
                  <c:v>2.2407348000000001E-2</c:v>
                </c:pt>
                <c:pt idx="83">
                  <c:v>2.2716963999999999E-2</c:v>
                </c:pt>
                <c:pt idx="84">
                  <c:v>2.3079416000000002E-2</c:v>
                </c:pt>
                <c:pt idx="85">
                  <c:v>2.3502251999999998E-2</c:v>
                </c:pt>
                <c:pt idx="86">
                  <c:v>2.3993908000000001E-2</c:v>
                </c:pt>
                <c:pt idx="87">
                  <c:v>2.4563115999999999E-2</c:v>
                </c:pt>
                <c:pt idx="88">
                  <c:v>2.5220532E-2</c:v>
                </c:pt>
                <c:pt idx="89">
                  <c:v>2.5980659999999999E-2</c:v>
                </c:pt>
                <c:pt idx="90">
                  <c:v>2.6859483999999999E-2</c:v>
                </c:pt>
                <c:pt idx="91">
                  <c:v>2.7876243999999998E-2</c:v>
                </c:pt>
                <c:pt idx="92">
                  <c:v>2.9054027999999999E-2</c:v>
                </c:pt>
                <c:pt idx="93">
                  <c:v>3.042214E-2</c:v>
                </c:pt>
                <c:pt idx="94">
                  <c:v>2.9594079999999998E-2</c:v>
                </c:pt>
                <c:pt idx="95">
                  <c:v>2.3255388000000002E-2</c:v>
                </c:pt>
                <c:pt idx="96">
                  <c:v>2.1678447999999999E-2</c:v>
                </c:pt>
                <c:pt idx="97">
                  <c:v>2.0351035999999999E-2</c:v>
                </c:pt>
                <c:pt idx="98">
                  <c:v>1.9356327999999999E-2</c:v>
                </c:pt>
                <c:pt idx="99">
                  <c:v>1.8660727999999998E-2</c:v>
                </c:pt>
                <c:pt idx="100">
                  <c:v>1.8198820000000001E-2</c:v>
                </c:pt>
                <c:pt idx="101">
                  <c:v>1.7912144000000001E-2</c:v>
                </c:pt>
                <c:pt idx="102">
                  <c:v>1.7758816E-2</c:v>
                </c:pt>
                <c:pt idx="103">
                  <c:v>1.7710271999999999E-2</c:v>
                </c:pt>
                <c:pt idx="104">
                  <c:v>1.7744312000000002E-2</c:v>
                </c:pt>
                <c:pt idx="105">
                  <c:v>1.7859012E-2</c:v>
                </c:pt>
                <c:pt idx="106">
                  <c:v>1.8056888E-2</c:v>
                </c:pt>
                <c:pt idx="107">
                  <c:v>1.8339864000000001E-2</c:v>
                </c:pt>
                <c:pt idx="108">
                  <c:v>1.8720371999999999E-2</c:v>
                </c:pt>
                <c:pt idx="109">
                  <c:v>1.9204923999999998E-2</c:v>
                </c:pt>
                <c:pt idx="110">
                  <c:v>1.980092E-2</c:v>
                </c:pt>
                <c:pt idx="111">
                  <c:v>2.0483643999999999E-2</c:v>
                </c:pt>
                <c:pt idx="112">
                  <c:v>2.0509544000000001E-2</c:v>
                </c:pt>
                <c:pt idx="113">
                  <c:v>2.0538255999999998E-2</c:v>
                </c:pt>
                <c:pt idx="114">
                  <c:v>2.0569779999999999E-2</c:v>
                </c:pt>
                <c:pt idx="115">
                  <c:v>2.0604707999999999E-2</c:v>
                </c:pt>
                <c:pt idx="116">
                  <c:v>2.0643335999999998E-2</c:v>
                </c:pt>
                <c:pt idx="117">
                  <c:v>2.068596E-2</c:v>
                </c:pt>
                <c:pt idx="118">
                  <c:v>2.0733171999999998E-2</c:v>
                </c:pt>
                <c:pt idx="119">
                  <c:v>2.0785416000000001E-2</c:v>
                </c:pt>
                <c:pt idx="120">
                  <c:v>2.0843136000000002E-2</c:v>
                </c:pt>
                <c:pt idx="121">
                  <c:v>2.0907220000000001E-2</c:v>
                </c:pt>
                <c:pt idx="122">
                  <c:v>2.0978112E-2</c:v>
                </c:pt>
                <c:pt idx="123">
                  <c:v>2.1056700000000001E-2</c:v>
                </c:pt>
                <c:pt idx="124">
                  <c:v>2.1143871999999998E-2</c:v>
                </c:pt>
                <c:pt idx="125">
                  <c:v>2.1240516000000001E-2</c:v>
                </c:pt>
                <c:pt idx="126">
                  <c:v>2.1347963999999997E-2</c:v>
                </c:pt>
                <c:pt idx="127">
                  <c:v>2.1467400000000001E-2</c:v>
                </c:pt>
                <c:pt idx="128">
                  <c:v>2.1600155999999999E-2</c:v>
                </c:pt>
                <c:pt idx="129">
                  <c:v>2.1747859999999997E-2</c:v>
                </c:pt>
                <c:pt idx="130">
                  <c:v>2.1912436E-2</c:v>
                </c:pt>
                <c:pt idx="131">
                  <c:v>2.2095807999999998E-2</c:v>
                </c:pt>
                <c:pt idx="132">
                  <c:v>2.2300492000000002E-2</c:v>
                </c:pt>
                <c:pt idx="133">
                  <c:v>2.2529003999999998E-2</c:v>
                </c:pt>
                <c:pt idx="134">
                  <c:v>2.2784303999999998E-2</c:v>
                </c:pt>
                <c:pt idx="135">
                  <c:v>2.3070239999999999E-2</c:v>
                </c:pt>
                <c:pt idx="136">
                  <c:v>2.3390511999999999E-2</c:v>
                </c:pt>
                <c:pt idx="137">
                  <c:v>2.3749856E-2</c:v>
                </c:pt>
                <c:pt idx="138">
                  <c:v>2.4153600000000001E-2</c:v>
                </c:pt>
                <c:pt idx="139">
                  <c:v>2.4607959999999998E-2</c:v>
                </c:pt>
                <c:pt idx="140">
                  <c:v>2.3363723999999999E-2</c:v>
                </c:pt>
                <c:pt idx="141">
                  <c:v>2.0966864000000002E-2</c:v>
                </c:pt>
                <c:pt idx="142">
                  <c:v>1.8804287999999999E-2</c:v>
                </c:pt>
                <c:pt idx="143">
                  <c:v>1.7351372E-2</c:v>
                </c:pt>
                <c:pt idx="144">
                  <c:v>1.6494007999999998E-2</c:v>
                </c:pt>
                <c:pt idx="145">
                  <c:v>1.6030915999999999E-2</c:v>
                </c:pt>
                <c:pt idx="146">
                  <c:v>1.5821347999999999E-2</c:v>
                </c:pt>
                <c:pt idx="147">
                  <c:v>1.5791007999999999E-2</c:v>
                </c:pt>
                <c:pt idx="148">
                  <c:v>1.5908076E-2</c:v>
                </c:pt>
                <c:pt idx="149">
                  <c:v>1.616308E-2</c:v>
                </c:pt>
                <c:pt idx="150">
                  <c:v>1.6557056000000001E-2</c:v>
                </c:pt>
                <c:pt idx="151">
                  <c:v>1.7094295999999998E-2</c:v>
                </c:pt>
                <c:pt idx="152">
                  <c:v>1.7781608000000001E-2</c:v>
                </c:pt>
                <c:pt idx="153">
                  <c:v>1.8630239999999999E-2</c:v>
                </c:pt>
                <c:pt idx="154">
                  <c:v>1.9658248E-2</c:v>
                </c:pt>
                <c:pt idx="155">
                  <c:v>1.7630204E-2</c:v>
                </c:pt>
                <c:pt idx="156">
                  <c:v>1.5167336E-2</c:v>
                </c:pt>
                <c:pt idx="157">
                  <c:v>1.4289237199999999E-2</c:v>
                </c:pt>
                <c:pt idx="158">
                  <c:v>1.4310327199999999E-2</c:v>
                </c:pt>
                <c:pt idx="159">
                  <c:v>1.4831375999999999E-2</c:v>
                </c:pt>
                <c:pt idx="160">
                  <c:v>1.5728403999999998E-2</c:v>
                </c:pt>
                <c:pt idx="161">
                  <c:v>1.6977079999999999E-2</c:v>
                </c:pt>
                <c:pt idx="162">
                  <c:v>1.5829636000000001E-2</c:v>
                </c:pt>
                <c:pt idx="163">
                  <c:v>1.5796927999999998E-2</c:v>
                </c:pt>
                <c:pt idx="164">
                  <c:v>1.5759484000000001E-2</c:v>
                </c:pt>
                <c:pt idx="165">
                  <c:v>1.571612E-2</c:v>
                </c:pt>
                <c:pt idx="166">
                  <c:v>1.5665504E-2</c:v>
                </c:pt>
                <c:pt idx="167">
                  <c:v>1.5605859999999999E-2</c:v>
                </c:pt>
                <c:pt idx="168">
                  <c:v>1.5535559999999999E-2</c:v>
                </c:pt>
                <c:pt idx="169">
                  <c:v>1.5452384E-2</c:v>
                </c:pt>
                <c:pt idx="170">
                  <c:v>1.5354407999999998E-2</c:v>
                </c:pt>
                <c:pt idx="171">
                  <c:v>1.5240596E-2</c:v>
                </c:pt>
                <c:pt idx="172">
                  <c:v>1.511006E-2</c:v>
                </c:pt>
                <c:pt idx="173">
                  <c:v>1.4963392000000001E-2</c:v>
                </c:pt>
                <c:pt idx="174">
                  <c:v>1.4801775999999999E-2</c:v>
                </c:pt>
                <c:pt idx="175">
                  <c:v>1.46280536E-2</c:v>
                </c:pt>
                <c:pt idx="176">
                  <c:v>1.44454808E-2</c:v>
                </c:pt>
                <c:pt idx="177">
                  <c:v>1.4258053599999999E-2</c:v>
                </c:pt>
                <c:pt idx="178">
                  <c:v>1.4069812400000001E-2</c:v>
                </c:pt>
                <c:pt idx="179">
                  <c:v>1.3884634799999998E-2</c:v>
                </c:pt>
                <c:pt idx="180">
                  <c:v>1.370591E-2</c:v>
                </c:pt>
                <c:pt idx="181">
                  <c:v>1.353645E-2</c:v>
                </c:pt>
                <c:pt idx="182">
                  <c:v>1.33784304E-2</c:v>
                </c:pt>
                <c:pt idx="183">
                  <c:v>1.3233419999999999E-2</c:v>
                </c:pt>
                <c:pt idx="184">
                  <c:v>1.3102366000000001E-2</c:v>
                </c:pt>
                <c:pt idx="185">
                  <c:v>1.2985771599999999E-2</c:v>
                </c:pt>
                <c:pt idx="186">
                  <c:v>1.28837404E-2</c:v>
                </c:pt>
                <c:pt idx="187">
                  <c:v>1.2796020799999999E-2</c:v>
                </c:pt>
                <c:pt idx="188">
                  <c:v>1.2722228E-2</c:v>
                </c:pt>
                <c:pt idx="189">
                  <c:v>1.26618736E-2</c:v>
                </c:pt>
                <c:pt idx="190">
                  <c:v>1.2614587600000001E-2</c:v>
                </c:pt>
                <c:pt idx="191">
                  <c:v>1.25802368E-2</c:v>
                </c:pt>
                <c:pt idx="192">
                  <c:v>1.2559176399999998E-2</c:v>
                </c:pt>
                <c:pt idx="193">
                  <c:v>1.2552368400000001E-2</c:v>
                </c:pt>
                <c:pt idx="194">
                  <c:v>1.2561559199999999E-2</c:v>
                </c:pt>
                <c:pt idx="195">
                  <c:v>1.2589457200000001E-2</c:v>
                </c:pt>
                <c:pt idx="196">
                  <c:v>1.26396588E-2</c:v>
                </c:pt>
                <c:pt idx="197">
                  <c:v>1.27167076E-2</c:v>
                </c:pt>
                <c:pt idx="198">
                  <c:v>1.2825887199999999E-2</c:v>
                </c:pt>
                <c:pt idx="199">
                  <c:v>1.2973102800000001E-2</c:v>
                </c:pt>
                <c:pt idx="200">
                  <c:v>1.3164511200000001E-2</c:v>
                </c:pt>
                <c:pt idx="201">
                  <c:v>1.3406358E-2</c:v>
                </c:pt>
                <c:pt idx="202">
                  <c:v>1.3704755599999998E-2</c:v>
                </c:pt>
                <c:pt idx="203">
                  <c:v>1.40649876E-2</c:v>
                </c:pt>
                <c:pt idx="204">
                  <c:v>1.4494646400000002E-2</c:v>
                </c:pt>
                <c:pt idx="205">
                  <c:v>1.5001871999999999E-2</c:v>
                </c:pt>
                <c:pt idx="206">
                  <c:v>1.3996685600000001E-2</c:v>
                </c:pt>
                <c:pt idx="207">
                  <c:v>1.28496116E-2</c:v>
                </c:pt>
                <c:pt idx="208">
                  <c:v>1.2317433199999998E-2</c:v>
                </c:pt>
                <c:pt idx="209">
                  <c:v>1.22247704E-2</c:v>
                </c:pt>
                <c:pt idx="210">
                  <c:v>1.239722E-2</c:v>
                </c:pt>
                <c:pt idx="211">
                  <c:v>1.2773435999999999E-2</c:v>
                </c:pt>
                <c:pt idx="212">
                  <c:v>1.3349792399999999E-2</c:v>
                </c:pt>
                <c:pt idx="213">
                  <c:v>1.4144863199999998E-2</c:v>
                </c:pt>
                <c:pt idx="214">
                  <c:v>1.2707132000000001E-2</c:v>
                </c:pt>
                <c:pt idx="215">
                  <c:v>1.2340713599999999E-2</c:v>
                </c:pt>
                <c:pt idx="216">
                  <c:v>1.2737827200000001E-2</c:v>
                </c:pt>
                <c:pt idx="217">
                  <c:v>1.3619463199999999E-2</c:v>
                </c:pt>
                <c:pt idx="218">
                  <c:v>1.3018760800000001E-2</c:v>
                </c:pt>
                <c:pt idx="219">
                  <c:v>1.30209512E-2</c:v>
                </c:pt>
                <c:pt idx="220">
                  <c:v>1.3535843200000001E-2</c:v>
                </c:pt>
                <c:pt idx="221">
                  <c:v>1.3539557999999998E-2</c:v>
                </c:pt>
                <c:pt idx="222">
                  <c:v>1.35436724E-2</c:v>
                </c:pt>
                <c:pt idx="223">
                  <c:v>1.35482456E-2</c:v>
                </c:pt>
                <c:pt idx="224">
                  <c:v>1.3553336799999999E-2</c:v>
                </c:pt>
                <c:pt idx="225">
                  <c:v>1.35589756E-2</c:v>
                </c:pt>
                <c:pt idx="226">
                  <c:v>1.3565265600000001E-2</c:v>
                </c:pt>
                <c:pt idx="227">
                  <c:v>1.3572265999999999E-2</c:v>
                </c:pt>
                <c:pt idx="228">
                  <c:v>1.35800804E-2</c:v>
                </c:pt>
                <c:pt idx="229">
                  <c:v>1.3588797599999999E-2</c:v>
                </c:pt>
                <c:pt idx="230">
                  <c:v>1.3598536000000001E-2</c:v>
                </c:pt>
                <c:pt idx="231">
                  <c:v>1.3609414E-2</c:v>
                </c:pt>
                <c:pt idx="232">
                  <c:v>1.3621609199999999E-2</c:v>
                </c:pt>
                <c:pt idx="233">
                  <c:v>1.3635254800000001E-2</c:v>
                </c:pt>
                <c:pt idx="234">
                  <c:v>1.3650558E-2</c:v>
                </c:pt>
                <c:pt idx="235">
                  <c:v>1.36677112E-2</c:v>
                </c:pt>
                <c:pt idx="236">
                  <c:v>1.3686966E-2</c:v>
                </c:pt>
                <c:pt idx="237">
                  <c:v>1.37085592E-2</c:v>
                </c:pt>
                <c:pt idx="238">
                  <c:v>1.3732786799999999E-2</c:v>
                </c:pt>
                <c:pt idx="239">
                  <c:v>1.37599744E-2</c:v>
                </c:pt>
                <c:pt idx="240">
                  <c:v>1.37904772E-2</c:v>
                </c:pt>
                <c:pt idx="241">
                  <c:v>1.38246948E-2</c:v>
                </c:pt>
                <c:pt idx="242">
                  <c:v>1.38630712E-2</c:v>
                </c:pt>
                <c:pt idx="243">
                  <c:v>1.3906109599999999E-2</c:v>
                </c:pt>
                <c:pt idx="244">
                  <c:v>1.39543724E-2</c:v>
                </c:pt>
                <c:pt idx="245">
                  <c:v>1.40085108E-2</c:v>
                </c:pt>
                <c:pt idx="246">
                  <c:v>1.4069264800000002E-2</c:v>
                </c:pt>
                <c:pt idx="247">
                  <c:v>1.4137448399999999E-2</c:v>
                </c:pt>
                <c:pt idx="248">
                  <c:v>1.4214038399999998E-2</c:v>
                </c:pt>
                <c:pt idx="249">
                  <c:v>1.4300144800000001E-2</c:v>
                </c:pt>
                <c:pt idx="250">
                  <c:v>1.43970404E-2</c:v>
                </c:pt>
                <c:pt idx="251">
                  <c:v>1.43880568E-2</c:v>
                </c:pt>
                <c:pt idx="252">
                  <c:v>1.4176934800000001E-2</c:v>
                </c:pt>
                <c:pt idx="253">
                  <c:v>1.38520452E-2</c:v>
                </c:pt>
                <c:pt idx="254">
                  <c:v>1.35462772E-2</c:v>
                </c:pt>
                <c:pt idx="255">
                  <c:v>1.3332594800000002E-2</c:v>
                </c:pt>
                <c:pt idx="256">
                  <c:v>1.3224540000000002E-2</c:v>
                </c:pt>
                <c:pt idx="257">
                  <c:v>1.3207786400000001E-2</c:v>
                </c:pt>
                <c:pt idx="258">
                  <c:v>1.3262561200000002E-2</c:v>
                </c:pt>
                <c:pt idx="259">
                  <c:v>1.3373013600000001E-2</c:v>
                </c:pt>
                <c:pt idx="260">
                  <c:v>1.3529331200000001E-2</c:v>
                </c:pt>
                <c:pt idx="261">
                  <c:v>1.3727251599999999E-2</c:v>
                </c:pt>
                <c:pt idx="262">
                  <c:v>1.3966774799999998E-2</c:v>
                </c:pt>
                <c:pt idx="263">
                  <c:v>1.4251260400000002E-2</c:v>
                </c:pt>
                <c:pt idx="264">
                  <c:v>1.4586791200000001E-2</c:v>
                </c:pt>
                <c:pt idx="265">
                  <c:v>1.4789432799999998E-2</c:v>
                </c:pt>
                <c:pt idx="266">
                  <c:v>1.43172536E-2</c:v>
                </c:pt>
                <c:pt idx="267">
                  <c:v>1.41303E-2</c:v>
                </c:pt>
                <c:pt idx="268">
                  <c:v>1.4310934000000001E-2</c:v>
                </c:pt>
                <c:pt idx="269">
                  <c:v>1.47190588E-2</c:v>
                </c:pt>
                <c:pt idx="270">
                  <c:v>1.5276856E-2</c:v>
                </c:pt>
                <c:pt idx="271">
                  <c:v>1.4875628E-2</c:v>
                </c:pt>
                <c:pt idx="272">
                  <c:v>1.4858607999999999E-2</c:v>
                </c:pt>
                <c:pt idx="273">
                  <c:v>1.5291064E-2</c:v>
                </c:pt>
                <c:pt idx="274">
                  <c:v>1.5290915999999998E-2</c:v>
                </c:pt>
                <c:pt idx="275">
                  <c:v>1.51848E-2</c:v>
                </c:pt>
                <c:pt idx="276">
                  <c:v>1.5622140000000001E-2</c:v>
                </c:pt>
                <c:pt idx="277">
                  <c:v>1.5403396000000001E-2</c:v>
                </c:pt>
                <c:pt idx="278">
                  <c:v>1.5576259999999998E-2</c:v>
                </c:pt>
                <c:pt idx="279">
                  <c:v>1.5816463999999999E-2</c:v>
                </c:pt>
                <c:pt idx="280">
                  <c:v>1.5819276E-2</c:v>
                </c:pt>
                <c:pt idx="281">
                  <c:v>1.5822236E-2</c:v>
                </c:pt>
                <c:pt idx="282">
                  <c:v>1.5825639999999998E-2</c:v>
                </c:pt>
                <c:pt idx="283">
                  <c:v>1.5829487999999999E-2</c:v>
                </c:pt>
                <c:pt idx="284">
                  <c:v>1.5833632E-2</c:v>
                </c:pt>
                <c:pt idx="285">
                  <c:v>1.583822E-2</c:v>
                </c:pt>
                <c:pt idx="286">
                  <c:v>1.5843104E-2</c:v>
                </c:pt>
                <c:pt idx="287">
                  <c:v>1.5848135999999999E-2</c:v>
                </c:pt>
                <c:pt idx="288">
                  <c:v>1.5852723999999999E-2</c:v>
                </c:pt>
                <c:pt idx="289">
                  <c:v>1.5855980000000002E-2</c:v>
                </c:pt>
                <c:pt idx="290">
                  <c:v>1.5856571999999999E-2</c:v>
                </c:pt>
                <c:pt idx="291">
                  <c:v>1.5852723999999999E-2</c:v>
                </c:pt>
                <c:pt idx="292">
                  <c:v>1.5842067999999997E-2</c:v>
                </c:pt>
                <c:pt idx="293">
                  <c:v>1.5822384000000002E-2</c:v>
                </c:pt>
                <c:pt idx="294">
                  <c:v>1.5791599999999999E-2</c:v>
                </c:pt>
                <c:pt idx="295">
                  <c:v>1.5748679999999998E-2</c:v>
                </c:pt>
                <c:pt idx="296">
                  <c:v>1.5692884000000001E-2</c:v>
                </c:pt>
                <c:pt idx="297">
                  <c:v>1.5625099999999999E-2</c:v>
                </c:pt>
                <c:pt idx="298">
                  <c:v>1.5547103999999999E-2</c:v>
                </c:pt>
                <c:pt idx="299">
                  <c:v>1.5461412000000001E-2</c:v>
                </c:pt>
                <c:pt idx="300">
                  <c:v>1.5371723999999998E-2</c:v>
                </c:pt>
                <c:pt idx="301">
                  <c:v>1.5281888E-2</c:v>
                </c:pt>
                <c:pt idx="302">
                  <c:v>1.5195604E-2</c:v>
                </c:pt>
                <c:pt idx="303">
                  <c:v>1.5116720000000002E-2</c:v>
                </c:pt>
                <c:pt idx="304">
                  <c:v>1.5048343999999998E-2</c:v>
                </c:pt>
                <c:pt idx="305">
                  <c:v>1.4993435999999999E-2</c:v>
                </c:pt>
                <c:pt idx="306">
                  <c:v>1.4953623999999999E-2</c:v>
                </c:pt>
                <c:pt idx="307">
                  <c:v>1.4930239999999999E-2</c:v>
                </c:pt>
                <c:pt idx="308">
                  <c:v>1.4923875999999999E-2</c:v>
                </c:pt>
                <c:pt idx="309">
                  <c:v>1.4934384E-2</c:v>
                </c:pt>
                <c:pt idx="310">
                  <c:v>1.4961616E-2</c:v>
                </c:pt>
                <c:pt idx="311">
                  <c:v>1.5004683999999999E-2</c:v>
                </c:pt>
                <c:pt idx="312">
                  <c:v>1.5062700000000002E-2</c:v>
                </c:pt>
                <c:pt idx="313">
                  <c:v>1.5134628000000001E-2</c:v>
                </c:pt>
                <c:pt idx="314">
                  <c:v>1.5219876E-2</c:v>
                </c:pt>
                <c:pt idx="315">
                  <c:v>1.5317852E-2</c:v>
                </c:pt>
                <c:pt idx="316">
                  <c:v>1.5428407999999999E-2</c:v>
                </c:pt>
                <c:pt idx="317">
                  <c:v>1.5551839999999999E-2</c:v>
                </c:pt>
                <c:pt idx="318">
                  <c:v>1.5571819999999998E-2</c:v>
                </c:pt>
                <c:pt idx="319">
                  <c:v>1.5405467999999999E-2</c:v>
                </c:pt>
                <c:pt idx="320">
                  <c:v>1.518924E-2</c:v>
                </c:pt>
                <c:pt idx="321">
                  <c:v>1.5056780000000001E-2</c:v>
                </c:pt>
                <c:pt idx="322">
                  <c:v>1.5043756E-2</c:v>
                </c:pt>
                <c:pt idx="323">
                  <c:v>1.51293E-2</c:v>
                </c:pt>
                <c:pt idx="324">
                  <c:v>1.5282627999999999E-2</c:v>
                </c:pt>
                <c:pt idx="325">
                  <c:v>1.5480503999999999E-2</c:v>
                </c:pt>
                <c:pt idx="326">
                  <c:v>1.5261168E-2</c:v>
                </c:pt>
                <c:pt idx="327">
                  <c:v>1.5050712000000001E-2</c:v>
                </c:pt>
                <c:pt idx="328">
                  <c:v>1.5027031999999999E-2</c:v>
                </c:pt>
                <c:pt idx="329">
                  <c:v>1.5168224000000001E-2</c:v>
                </c:pt>
                <c:pt idx="330">
                  <c:v>1.5181543999999998E-2</c:v>
                </c:pt>
                <c:pt idx="331">
                  <c:v>1.4952884000000001E-2</c:v>
                </c:pt>
                <c:pt idx="332">
                  <c:v>1.4902267999999998E-2</c:v>
                </c:pt>
                <c:pt idx="333">
                  <c:v>1.5065364000000001E-2</c:v>
                </c:pt>
                <c:pt idx="334">
                  <c:v>1.4817907999999999E-2</c:v>
                </c:pt>
                <c:pt idx="335">
                  <c:v>1.47158176E-2</c:v>
                </c:pt>
                <c:pt idx="336">
                  <c:v>1.4851948E-2</c:v>
                </c:pt>
                <c:pt idx="337">
                  <c:v>1.4542036E-2</c:v>
                </c:pt>
                <c:pt idx="338">
                  <c:v>1.4517290400000001E-2</c:v>
                </c:pt>
                <c:pt idx="339">
                  <c:v>1.4354860399999999E-2</c:v>
                </c:pt>
                <c:pt idx="340">
                  <c:v>1.42072008E-2</c:v>
                </c:pt>
                <c:pt idx="341">
                  <c:v>1.4261590799999998E-2</c:v>
                </c:pt>
                <c:pt idx="342">
                  <c:v>1.39721472E-2</c:v>
                </c:pt>
                <c:pt idx="343">
                  <c:v>1.39344072E-2</c:v>
                </c:pt>
                <c:pt idx="344">
                  <c:v>1.3710098400000001E-2</c:v>
                </c:pt>
                <c:pt idx="345">
                  <c:v>1.3636024399999998E-2</c:v>
                </c:pt>
                <c:pt idx="346">
                  <c:v>1.3425509199999998E-2</c:v>
                </c:pt>
                <c:pt idx="347">
                  <c:v>1.3424384399999999E-2</c:v>
                </c:pt>
                <c:pt idx="348">
                  <c:v>1.3423156E-2</c:v>
                </c:pt>
                <c:pt idx="349">
                  <c:v>1.3421794400000001E-2</c:v>
                </c:pt>
                <c:pt idx="350">
                  <c:v>1.34202848E-2</c:v>
                </c:pt>
                <c:pt idx="351">
                  <c:v>1.3418612399999998E-2</c:v>
                </c:pt>
                <c:pt idx="352">
                  <c:v>1.3416777199999999E-2</c:v>
                </c:pt>
                <c:pt idx="353">
                  <c:v>1.3414719999999998E-2</c:v>
                </c:pt>
                <c:pt idx="354">
                  <c:v>1.34124556E-2</c:v>
                </c:pt>
                <c:pt idx="355">
                  <c:v>1.3409939599999999E-2</c:v>
                </c:pt>
                <c:pt idx="356">
                  <c:v>1.3407127600000001E-2</c:v>
                </c:pt>
                <c:pt idx="357">
                  <c:v>1.3403975200000001E-2</c:v>
                </c:pt>
                <c:pt idx="358">
                  <c:v>1.3400423199999999E-2</c:v>
                </c:pt>
                <c:pt idx="359">
                  <c:v>1.3396368000000001E-2</c:v>
                </c:pt>
                <c:pt idx="360">
                  <c:v>1.33916616E-2</c:v>
                </c:pt>
                <c:pt idx="361">
                  <c:v>1.3386111599999998E-2</c:v>
                </c:pt>
                <c:pt idx="362">
                  <c:v>1.3379525599999999E-2</c:v>
                </c:pt>
                <c:pt idx="363">
                  <c:v>1.33715928E-2</c:v>
                </c:pt>
                <c:pt idx="364">
                  <c:v>1.3362076400000001E-2</c:v>
                </c:pt>
                <c:pt idx="365">
                  <c:v>1.3350709999999998E-2</c:v>
                </c:pt>
                <c:pt idx="366">
                  <c:v>1.3337315999999998E-2</c:v>
                </c:pt>
                <c:pt idx="367">
                  <c:v>1.3321850000000001E-2</c:v>
                </c:pt>
                <c:pt idx="368">
                  <c:v>1.3304386E-2</c:v>
                </c:pt>
                <c:pt idx="369">
                  <c:v>1.3285205200000001E-2</c:v>
                </c:pt>
                <c:pt idx="370">
                  <c:v>1.3264781200000001E-2</c:v>
                </c:pt>
                <c:pt idx="371">
                  <c:v>1.3243735600000001E-2</c:v>
                </c:pt>
                <c:pt idx="372">
                  <c:v>1.3222838000000001E-2</c:v>
                </c:pt>
                <c:pt idx="373">
                  <c:v>1.32029616E-2</c:v>
                </c:pt>
                <c:pt idx="374">
                  <c:v>1.31850536E-2</c:v>
                </c:pt>
                <c:pt idx="375">
                  <c:v>1.3170046400000001E-2</c:v>
                </c:pt>
                <c:pt idx="376">
                  <c:v>1.3158798400000001E-2</c:v>
                </c:pt>
                <c:pt idx="377">
                  <c:v>1.3152123599999999E-2</c:v>
                </c:pt>
                <c:pt idx="378">
                  <c:v>1.31507028E-2</c:v>
                </c:pt>
                <c:pt idx="379">
                  <c:v>1.3155068800000001E-2</c:v>
                </c:pt>
                <c:pt idx="380">
                  <c:v>1.31656212E-2</c:v>
                </c:pt>
                <c:pt idx="381">
                  <c:v>1.3182611600000001E-2</c:v>
                </c:pt>
                <c:pt idx="382">
                  <c:v>1.32061288E-2</c:v>
                </c:pt>
                <c:pt idx="383">
                  <c:v>1.32096364E-2</c:v>
                </c:pt>
                <c:pt idx="384">
                  <c:v>1.3164747999999999E-2</c:v>
                </c:pt>
                <c:pt idx="385">
                  <c:v>1.3075844400000002E-2</c:v>
                </c:pt>
                <c:pt idx="386">
                  <c:v>1.2972599600000001E-2</c:v>
                </c:pt>
                <c:pt idx="387">
                  <c:v>1.2885057599999999E-2</c:v>
                </c:pt>
                <c:pt idx="388">
                  <c:v>1.28302976E-2</c:v>
                </c:pt>
                <c:pt idx="389">
                  <c:v>1.2812596800000001E-2</c:v>
                </c:pt>
                <c:pt idx="390">
                  <c:v>1.2828595600000001E-2</c:v>
                </c:pt>
                <c:pt idx="391">
                  <c:v>1.2872048399999999E-2</c:v>
                </c:pt>
                <c:pt idx="392">
                  <c:v>1.28336276E-2</c:v>
                </c:pt>
                <c:pt idx="393">
                  <c:v>1.27123416E-2</c:v>
                </c:pt>
                <c:pt idx="394">
                  <c:v>1.2604064799999998E-2</c:v>
                </c:pt>
                <c:pt idx="395">
                  <c:v>1.25645488E-2</c:v>
                </c:pt>
                <c:pt idx="396">
                  <c:v>1.2595021999999999E-2</c:v>
                </c:pt>
                <c:pt idx="397">
                  <c:v>1.2499369599999999E-2</c:v>
                </c:pt>
                <c:pt idx="398">
                  <c:v>1.23874964E-2</c:v>
                </c:pt>
                <c:pt idx="399">
                  <c:v>1.2374990399999999E-2</c:v>
                </c:pt>
                <c:pt idx="400">
                  <c:v>1.15559436E-2</c:v>
                </c:pt>
                <c:pt idx="401">
                  <c:v>9.4841656000000003E-3</c:v>
                </c:pt>
                <c:pt idx="402">
                  <c:v>7.2285272000000003E-3</c:v>
                </c:pt>
                <c:pt idx="403">
                  <c:v>5.3606931999999998E-3</c:v>
                </c:pt>
                <c:pt idx="404">
                  <c:v>3.9468936000000001E-3</c:v>
                </c:pt>
                <c:pt idx="405">
                  <c:v>2.9054176000000002E-3</c:v>
                </c:pt>
                <c:pt idx="406">
                  <c:v>2.1391031999999999E-3</c:v>
                </c:pt>
                <c:pt idx="407">
                  <c:v>1.5734176000000001E-3</c:v>
                </c:pt>
                <c:pt idx="408">
                  <c:v>1.2264952400000001E-3</c:v>
                </c:pt>
                <c:pt idx="409">
                  <c:v>1.2252786799999999E-3</c:v>
                </c:pt>
                <c:pt idx="410">
                  <c:v>1.2239378000000001E-3</c:v>
                </c:pt>
                <c:pt idx="411">
                  <c:v>1.2224651999999999E-3</c:v>
                </c:pt>
                <c:pt idx="412">
                  <c:v>1.2208446E-3</c:v>
                </c:pt>
                <c:pt idx="413">
                  <c:v>1.21906268E-3</c:v>
                </c:pt>
                <c:pt idx="414">
                  <c:v>1.21710316E-3</c:v>
                </c:pt>
                <c:pt idx="415">
                  <c:v>1.2149497600000001E-3</c:v>
                </c:pt>
                <c:pt idx="416">
                  <c:v>1.2125832400000001E-3</c:v>
                </c:pt>
                <c:pt idx="417">
                  <c:v>1.2099813999999999E-3</c:v>
                </c:pt>
                <c:pt idx="418">
                  <c:v>1.20712204E-3</c:v>
                </c:pt>
                <c:pt idx="419">
                  <c:v>1.20398296E-3</c:v>
                </c:pt>
                <c:pt idx="420">
                  <c:v>1.20053456E-3</c:v>
                </c:pt>
                <c:pt idx="421">
                  <c:v>1.1967502E-3</c:v>
                </c:pt>
                <c:pt idx="422">
                  <c:v>1.19259584E-3</c:v>
                </c:pt>
                <c:pt idx="423">
                  <c:v>1.1880403999999999E-3</c:v>
                </c:pt>
                <c:pt idx="424">
                  <c:v>1.1830453999999999E-3</c:v>
                </c:pt>
                <c:pt idx="425">
                  <c:v>1.17757384E-3</c:v>
                </c:pt>
                <c:pt idx="426">
                  <c:v>1.1715813199999999E-3</c:v>
                </c:pt>
                <c:pt idx="427">
                  <c:v>1.16502492E-3</c:v>
                </c:pt>
                <c:pt idx="428">
                  <c:v>1.1578558E-3</c:v>
                </c:pt>
                <c:pt idx="429">
                  <c:v>1.1500236400000001E-3</c:v>
                </c:pt>
                <c:pt idx="430">
                  <c:v>1.1414751599999999E-3</c:v>
                </c:pt>
                <c:pt idx="431">
                  <c:v>1.13215264E-3</c:v>
                </c:pt>
                <c:pt idx="432">
                  <c:v>1.1220028E-3</c:v>
                </c:pt>
                <c:pt idx="433">
                  <c:v>1.1109694E-3</c:v>
                </c:pt>
                <c:pt idx="434">
                  <c:v>1.0989888E-3</c:v>
                </c:pt>
                <c:pt idx="435">
                  <c:v>1.0860018000000001E-3</c:v>
                </c:pt>
                <c:pt idx="436">
                  <c:v>1.07194624E-3</c:v>
                </c:pt>
                <c:pt idx="437">
                  <c:v>1.0567599600000001E-3</c:v>
                </c:pt>
                <c:pt idx="438">
                  <c:v>1.04038228E-3</c:v>
                </c:pt>
                <c:pt idx="439">
                  <c:v>1.0227540000000001E-3</c:v>
                </c:pt>
                <c:pt idx="440">
                  <c:v>1.00381888E-3</c:v>
                </c:pt>
                <c:pt idx="441">
                  <c:v>9.8352808000000012E-4</c:v>
                </c:pt>
                <c:pt idx="442">
                  <c:v>9.6183571999999991E-4</c:v>
                </c:pt>
                <c:pt idx="443">
                  <c:v>9.387048E-4</c:v>
                </c:pt>
                <c:pt idx="444">
                  <c:v>9.1411163999999994E-4</c:v>
                </c:pt>
                <c:pt idx="445">
                  <c:v>8.8804143999999987E-4</c:v>
                </c:pt>
                <c:pt idx="446">
                  <c:v>8.6136000000000003E-4</c:v>
                </c:pt>
                <c:pt idx="447">
                  <c:v>8.3345312000000001E-4</c:v>
                </c:pt>
                <c:pt idx="448">
                  <c:v>8.0331439999999999E-4</c:v>
                </c:pt>
                <c:pt idx="449">
                  <c:v>7.7154323999999999E-4</c:v>
                </c:pt>
                <c:pt idx="450">
                  <c:v>7.3838088000000002E-4</c:v>
                </c:pt>
                <c:pt idx="451">
                  <c:v>7.0400935999999999E-4</c:v>
                </c:pt>
                <c:pt idx="452">
                  <c:v>6.6859888000000002E-4</c:v>
                </c:pt>
                <c:pt idx="453">
                  <c:v>6.3210503999999994E-4</c:v>
                </c:pt>
                <c:pt idx="454">
                  <c:v>5.9501032000000001E-4</c:v>
                </c:pt>
                <c:pt idx="455">
                  <c:v>5.5749232000000006E-4</c:v>
                </c:pt>
                <c:pt idx="456">
                  <c:v>5.1976119999999995E-4</c:v>
                </c:pt>
                <c:pt idx="457">
                  <c:v>4.8205820000000001E-4</c:v>
                </c:pt>
                <c:pt idx="458">
                  <c:v>4.4464971999999997E-4</c:v>
                </c:pt>
                <c:pt idx="459">
                  <c:v>4.07814E-4</c:v>
                </c:pt>
                <c:pt idx="460">
                  <c:v>3.7182631999999998E-4</c:v>
                </c:pt>
                <c:pt idx="461">
                  <c:v>3.3696196E-4</c:v>
                </c:pt>
                <c:pt idx="462">
                  <c:v>3.0347843999999996E-4</c:v>
                </c:pt>
                <c:pt idx="463">
                  <c:v>2.7161551999999999E-4</c:v>
                </c:pt>
                <c:pt idx="464">
                  <c:v>2.4158335999999999E-4</c:v>
                </c:pt>
                <c:pt idx="465">
                  <c:v>2.1355511999999999E-4</c:v>
                </c:pt>
                <c:pt idx="466">
                  <c:v>1.8766252000000002E-4</c:v>
                </c:pt>
                <c:pt idx="467">
                  <c:v>1.639914E-4</c:v>
                </c:pt>
                <c:pt idx="468">
                  <c:v>1.4257683599999999E-4</c:v>
                </c:pt>
                <c:pt idx="469">
                  <c:v>1.2340713599999999E-4</c:v>
                </c:pt>
                <c:pt idx="470">
                  <c:v>1.06423396E-4</c:v>
                </c:pt>
                <c:pt idx="471">
                  <c:v>9.1527047999999991E-5</c:v>
                </c:pt>
                <c:pt idx="472">
                  <c:v>7.8585632000000003E-5</c:v>
                </c:pt>
                <c:pt idx="473">
                  <c:v>6.7441824000000008E-5</c:v>
                </c:pt>
                <c:pt idx="474">
                  <c:v>5.7922316000000003E-5</c:v>
                </c:pt>
                <c:pt idx="475">
                  <c:v>4.9846252000000006E-5</c:v>
                </c:pt>
                <c:pt idx="476">
                  <c:v>4.3033367999999999E-5</c:v>
                </c:pt>
                <c:pt idx="477">
                  <c:v>3.7310948E-5</c:v>
                </c:pt>
                <c:pt idx="478">
                  <c:v>3.2518560000000001E-5</c:v>
                </c:pt>
                <c:pt idx="479">
                  <c:v>2.8511164000000001E-5</c:v>
                </c:pt>
                <c:pt idx="480">
                  <c:v>2.5160148000000001E-5</c:v>
                </c:pt>
                <c:pt idx="481">
                  <c:v>2.2354660000000002E-5</c:v>
                </c:pt>
                <c:pt idx="482">
                  <c:v>1.9999684000000001E-5</c:v>
                </c:pt>
                <c:pt idx="483">
                  <c:v>1.8015152000000002E-5</c:v>
                </c:pt>
                <c:pt idx="484">
                  <c:v>1.6334167999999999E-5</c:v>
                </c:pt>
                <c:pt idx="485">
                  <c:v>1.4901528000000001E-5</c:v>
                </c:pt>
                <c:pt idx="486">
                  <c:v>1.36711596E-5</c:v>
                </c:pt>
                <c:pt idx="487">
                  <c:v>1.2605855600000001E-5</c:v>
                </c:pt>
                <c:pt idx="488">
                  <c:v>1.1674980000000001E-5</c:v>
                </c:pt>
                <c:pt idx="489">
                  <c:v>1.08537132E-5</c:v>
                </c:pt>
                <c:pt idx="490">
                  <c:v>1.0122015999999999E-5</c:v>
                </c:pt>
                <c:pt idx="491">
                  <c:v>9.4638155999999998E-6</c:v>
                </c:pt>
                <c:pt idx="492">
                  <c:v>8.8663395999999998E-6</c:v>
                </c:pt>
                <c:pt idx="493">
                  <c:v>8.3194944000000006E-6</c:v>
                </c:pt>
                <c:pt idx="494">
                  <c:v>7.8153768000000003E-6</c:v>
                </c:pt>
                <c:pt idx="495">
                  <c:v>7.3477855999999996E-6</c:v>
                </c:pt>
                <c:pt idx="496">
                  <c:v>7.2830504000000003E-6</c:v>
                </c:pt>
                <c:pt idx="497">
                  <c:v>7.0515932000000003E-6</c:v>
                </c:pt>
                <c:pt idx="498">
                  <c:v>6.6867879999999998E-6</c:v>
                </c:pt>
                <c:pt idx="499">
                  <c:v>6.3132211999999998E-6</c:v>
                </c:pt>
                <c:pt idx="500">
                  <c:v>5.9596492000000003E-6</c:v>
                </c:pt>
                <c:pt idx="501">
                  <c:v>5.6268860000000003E-6</c:v>
                </c:pt>
                <c:pt idx="502">
                  <c:v>5.3115127999999997E-6</c:v>
                </c:pt>
                <c:pt idx="503">
                  <c:v>5.0110727999999998E-6</c:v>
                </c:pt>
                <c:pt idx="504">
                  <c:v>4.7244264000000001E-6</c:v>
                </c:pt>
                <c:pt idx="505">
                  <c:v>4.4512183999999997E-6</c:v>
                </c:pt>
                <c:pt idx="506">
                  <c:v>4.2177336000000002E-6</c:v>
                </c:pt>
                <c:pt idx="507">
                  <c:v>4.2133675999999995E-6</c:v>
                </c:pt>
                <c:pt idx="508">
                  <c:v>4.0322156E-6</c:v>
                </c:pt>
                <c:pt idx="509">
                  <c:v>3.8096236E-6</c:v>
                </c:pt>
                <c:pt idx="510">
                  <c:v>3.5869427999999997E-6</c:v>
                </c:pt>
                <c:pt idx="511">
                  <c:v>3.3719876E-6</c:v>
                </c:pt>
                <c:pt idx="512">
                  <c:v>3.1660012E-6</c:v>
                </c:pt>
                <c:pt idx="513">
                  <c:v>3.0275176000000001E-6</c:v>
                </c:pt>
                <c:pt idx="514">
                  <c:v>2.9704932000000001E-6</c:v>
                </c:pt>
                <c:pt idx="515">
                  <c:v>2.8122219999999997E-6</c:v>
                </c:pt>
                <c:pt idx="516">
                  <c:v>2.6245727999999998E-6</c:v>
                </c:pt>
                <c:pt idx="517">
                  <c:v>2.4299675999999998E-6</c:v>
                </c:pt>
                <c:pt idx="518">
                  <c:v>2.3899188000000002E-6</c:v>
                </c:pt>
                <c:pt idx="519">
                  <c:v>2.3899188000000002E-6</c:v>
                </c:pt>
                <c:pt idx="520">
                  <c:v>2.3899188000000002E-6</c:v>
                </c:pt>
                <c:pt idx="521">
                  <c:v>2.3899188000000002E-6</c:v>
                </c:pt>
                <c:pt idx="522">
                  <c:v>2.3899188000000002E-6</c:v>
                </c:pt>
                <c:pt idx="523">
                  <c:v>2.3899188000000002E-6</c:v>
                </c:pt>
                <c:pt idx="524">
                  <c:v>2.3899188000000002E-6</c:v>
                </c:pt>
                <c:pt idx="525">
                  <c:v>2.3899188000000002E-6</c:v>
                </c:pt>
                <c:pt idx="526">
                  <c:v>2.3899188000000002E-6</c:v>
                </c:pt>
                <c:pt idx="527">
                  <c:v>2.3899188000000002E-6</c:v>
                </c:pt>
                <c:pt idx="528">
                  <c:v>2.3899188000000002E-6</c:v>
                </c:pt>
                <c:pt idx="529">
                  <c:v>2.3899039999999999E-6</c:v>
                </c:pt>
                <c:pt idx="530">
                  <c:v>2.3898744000000001E-6</c:v>
                </c:pt>
                <c:pt idx="531">
                  <c:v>2.3898596000000002E-6</c:v>
                </c:pt>
                <c:pt idx="532">
                  <c:v>2.3898447999999999E-6</c:v>
                </c:pt>
                <c:pt idx="533">
                  <c:v>2.3898152000000001E-6</c:v>
                </c:pt>
                <c:pt idx="534">
                  <c:v>2.3897856000000003E-6</c:v>
                </c:pt>
                <c:pt idx="535">
                  <c:v>2.389756E-6</c:v>
                </c:pt>
                <c:pt idx="536">
                  <c:v>2.3897264000000002E-6</c:v>
                </c:pt>
                <c:pt idx="537">
                  <c:v>2.3896968E-6</c:v>
                </c:pt>
                <c:pt idx="538">
                  <c:v>2.3896523999999999E-6</c:v>
                </c:pt>
                <c:pt idx="539">
                  <c:v>2.3896079999999998E-6</c:v>
                </c:pt>
                <c:pt idx="540">
                  <c:v>2.3895636000000001E-6</c:v>
                </c:pt>
                <c:pt idx="541">
                  <c:v>2.3895044E-6</c:v>
                </c:pt>
                <c:pt idx="542">
                  <c:v>2.3894599999999999E-6</c:v>
                </c:pt>
                <c:pt idx="543">
                  <c:v>2.389386E-6</c:v>
                </c:pt>
                <c:pt idx="544">
                  <c:v>2.3893268E-6</c:v>
                </c:pt>
                <c:pt idx="545">
                  <c:v>2.3892528E-6</c:v>
                </c:pt>
                <c:pt idx="546">
                  <c:v>2.3891639999999998E-6</c:v>
                </c:pt>
                <c:pt idx="547">
                  <c:v>2.3890752E-6</c:v>
                </c:pt>
                <c:pt idx="548">
                  <c:v>2.3889715999999998E-6</c:v>
                </c:pt>
                <c:pt idx="549">
                  <c:v>2.3888532000000002E-6</c:v>
                </c:pt>
                <c:pt idx="550">
                  <c:v>2.3887348000000001E-6</c:v>
                </c:pt>
                <c:pt idx="551">
                  <c:v>2.3886016000000002E-6</c:v>
                </c:pt>
                <c:pt idx="552">
                  <c:v>2.3884535999999999E-6</c:v>
                </c:pt>
                <c:pt idx="553">
                  <c:v>2.3882907999999997E-6</c:v>
                </c:pt>
                <c:pt idx="554">
                  <c:v>2.3881132000000001E-6</c:v>
                </c:pt>
                <c:pt idx="555">
                  <c:v>2.3879208000000001E-6</c:v>
                </c:pt>
                <c:pt idx="556">
                  <c:v>2.3876987999999999E-6</c:v>
                </c:pt>
                <c:pt idx="557">
                  <c:v>2.3874619999999998E-6</c:v>
                </c:pt>
                <c:pt idx="558">
                  <c:v>2.3872103999999998E-6</c:v>
                </c:pt>
                <c:pt idx="559">
                  <c:v>2.3869143999999997E-6</c:v>
                </c:pt>
                <c:pt idx="560">
                  <c:v>2.3866036000000001E-6</c:v>
                </c:pt>
                <c:pt idx="561">
                  <c:v>2.3862483999999999E-6</c:v>
                </c:pt>
                <c:pt idx="562">
                  <c:v>2.3858783999999999E-6</c:v>
                </c:pt>
                <c:pt idx="563">
                  <c:v>2.3854491999999998E-6</c:v>
                </c:pt>
                <c:pt idx="564">
                  <c:v>2.3849903999999999E-6</c:v>
                </c:pt>
                <c:pt idx="565">
                  <c:v>2.3844871999999999E-6</c:v>
                </c:pt>
                <c:pt idx="566">
                  <c:v>2.3839247999999999E-6</c:v>
                </c:pt>
                <c:pt idx="567">
                  <c:v>2.3833031999999999E-6</c:v>
                </c:pt>
                <c:pt idx="568">
                  <c:v>2.3826372000000001E-6</c:v>
                </c:pt>
                <c:pt idx="569">
                  <c:v>2.3818824000000001E-6</c:v>
                </c:pt>
                <c:pt idx="570">
                  <c:v>2.3810683999999997E-6</c:v>
                </c:pt>
                <c:pt idx="571">
                  <c:v>2.3801655999999998E-6</c:v>
                </c:pt>
                <c:pt idx="572">
                  <c:v>2.3791739999999997E-6</c:v>
                </c:pt>
                <c:pt idx="573">
                  <c:v>2.3780935999999998E-6</c:v>
                </c:pt>
                <c:pt idx="574">
                  <c:v>2.3768947999999998E-6</c:v>
                </c:pt>
                <c:pt idx="575">
                  <c:v>2.3755775999999998E-6</c:v>
                </c:pt>
                <c:pt idx="576">
                  <c:v>2.3741272000000003E-6</c:v>
                </c:pt>
                <c:pt idx="577">
                  <c:v>2.3725435999999999E-6</c:v>
                </c:pt>
                <c:pt idx="578">
                  <c:v>2.3707823999999999E-6</c:v>
                </c:pt>
                <c:pt idx="579">
                  <c:v>2.3688584000000002E-6</c:v>
                </c:pt>
                <c:pt idx="580">
                  <c:v>2.366742E-6</c:v>
                </c:pt>
                <c:pt idx="581">
                  <c:v>2.3644184E-6</c:v>
                </c:pt>
                <c:pt idx="582">
                  <c:v>2.3618579999999999E-6</c:v>
                </c:pt>
                <c:pt idx="583">
                  <c:v>2.3590459999999998E-6</c:v>
                </c:pt>
                <c:pt idx="584">
                  <c:v>2.3559527999999999E-6</c:v>
                </c:pt>
                <c:pt idx="585">
                  <c:v>2.3525487999999999E-6</c:v>
                </c:pt>
                <c:pt idx="586">
                  <c:v>2.3487895999999998E-6</c:v>
                </c:pt>
                <c:pt idx="587">
                  <c:v>2.3446752E-6</c:v>
                </c:pt>
                <c:pt idx="588">
                  <c:v>2.3401464E-6</c:v>
                </c:pt>
                <c:pt idx="589">
                  <c:v>2.3351736000000001E-6</c:v>
                </c:pt>
                <c:pt idx="590">
                  <c:v>2.3297124E-6</c:v>
                </c:pt>
                <c:pt idx="591">
                  <c:v>2.3237035999999998E-6</c:v>
                </c:pt>
                <c:pt idx="592">
                  <c:v>2.3171027999999998E-6</c:v>
                </c:pt>
                <c:pt idx="593">
                  <c:v>2.3098656000000003E-6</c:v>
                </c:pt>
                <c:pt idx="594">
                  <c:v>2.3019327999999999E-6</c:v>
                </c:pt>
                <c:pt idx="595">
                  <c:v>2.2932304000000001E-6</c:v>
                </c:pt>
                <c:pt idx="596">
                  <c:v>2.2848832E-6</c:v>
                </c:pt>
                <c:pt idx="597">
                  <c:v>2.2877395999999998E-6</c:v>
                </c:pt>
                <c:pt idx="598">
                  <c:v>2.2916616000000001E-6</c:v>
                </c:pt>
                <c:pt idx="599">
                  <c:v>2.2971968E-6</c:v>
                </c:pt>
                <c:pt idx="600">
                  <c:v>2.3031907999999999E-6</c:v>
                </c:pt>
                <c:pt idx="601">
                  <c:v>2.3077343999999998E-6</c:v>
                </c:pt>
                <c:pt idx="602">
                  <c:v>2.3090664000000001E-6</c:v>
                </c:pt>
                <c:pt idx="603">
                  <c:v>2.306136E-6</c:v>
                </c:pt>
                <c:pt idx="604">
                  <c:v>2.2984992000000002E-6</c:v>
                </c:pt>
                <c:pt idx="605">
                  <c:v>2.2861855999999997E-6</c:v>
                </c:pt>
                <c:pt idx="606">
                  <c:v>2.2694468000000002E-6</c:v>
                </c:pt>
                <c:pt idx="607">
                  <c:v>2.2486379999999997E-6</c:v>
                </c:pt>
                <c:pt idx="608">
                  <c:v>2.2240255999999999E-6</c:v>
                </c:pt>
                <c:pt idx="609">
                  <c:v>2.1958611999999999E-6</c:v>
                </c:pt>
                <c:pt idx="610">
                  <c:v>2.1642336000000003E-6</c:v>
                </c:pt>
                <c:pt idx="611">
                  <c:v>2.1291575999999998E-6</c:v>
                </c:pt>
                <c:pt idx="612">
                  <c:v>2.0904259999999998E-6</c:v>
                </c:pt>
                <c:pt idx="613">
                  <c:v>2.0479352000000001E-6</c:v>
                </c:pt>
                <c:pt idx="614">
                  <c:v>2.0016407999999998E-6</c:v>
                </c:pt>
                <c:pt idx="615">
                  <c:v>1.9513504000000001E-6</c:v>
                </c:pt>
                <c:pt idx="616">
                  <c:v>1.8969307999999999E-6</c:v>
                </c:pt>
                <c:pt idx="617">
                  <c:v>1.8381896E-6</c:v>
                </c:pt>
                <c:pt idx="618">
                  <c:v>1.7750675999999999E-6</c:v>
                </c:pt>
                <c:pt idx="619">
                  <c:v>1.7075351999999997E-6</c:v>
                </c:pt>
                <c:pt idx="620">
                  <c:v>1.6356367999999999E-6</c:v>
                </c:pt>
                <c:pt idx="621">
                  <c:v>1.5684744000000002E-6</c:v>
                </c:pt>
                <c:pt idx="622">
                  <c:v>1.5368911999999999E-6</c:v>
                </c:pt>
                <c:pt idx="623">
                  <c:v>1.4817612E-6</c:v>
                </c:pt>
                <c:pt idx="624">
                  <c:v>1.40617612E-6</c:v>
                </c:pt>
                <c:pt idx="625">
                  <c:v>1.3180391600000001E-6</c:v>
                </c:pt>
                <c:pt idx="626">
                  <c:v>1.22338576E-6</c:v>
                </c:pt>
                <c:pt idx="627">
                  <c:v>1.12309356E-6</c:v>
                </c:pt>
                <c:pt idx="628">
                  <c:v>1.0237248800000001E-6</c:v>
                </c:pt>
                <c:pt idx="629">
                  <c:v>9.4290356E-7</c:v>
                </c:pt>
                <c:pt idx="630">
                  <c:v>8.7558575999999994E-7</c:v>
                </c:pt>
                <c:pt idx="631">
                  <c:v>7.9434855999999993E-7</c:v>
                </c:pt>
                <c:pt idx="632">
                  <c:v>7.0675476000000006E-7</c:v>
                </c:pt>
                <c:pt idx="633">
                  <c:v>6.1990836000000003E-7</c:v>
                </c:pt>
                <c:pt idx="634">
                  <c:v>5.5015447999999999E-7</c:v>
                </c:pt>
                <c:pt idx="635">
                  <c:v>4.9295544000000002E-7</c:v>
                </c:pt>
                <c:pt idx="636">
                  <c:v>4.3096711999999998E-7</c:v>
                </c:pt>
                <c:pt idx="637">
                  <c:v>3.6938284000000002E-7</c:v>
                </c:pt>
                <c:pt idx="638">
                  <c:v>3.2370411999999998E-7</c:v>
                </c:pt>
                <c:pt idx="639">
                  <c:v>2.8192519999999999E-7</c:v>
                </c:pt>
                <c:pt idx="640">
                  <c:v>2.3969635999999999E-7</c:v>
                </c:pt>
                <c:pt idx="641">
                  <c:v>2.0694988E-7</c:v>
                </c:pt>
                <c:pt idx="642">
                  <c:v>1.8022255999999998E-7</c:v>
                </c:pt>
                <c:pt idx="643">
                  <c:v>1.7237264E-7</c:v>
                </c:pt>
                <c:pt idx="644">
                  <c:v>1.7237264E-7</c:v>
                </c:pt>
              </c:numCache>
            </c:numRef>
          </c:yVal>
        </c:ser>
        <c:axId val="95820416"/>
        <c:axId val="95826304"/>
      </c:scatterChart>
      <c:valAx>
        <c:axId val="95804032"/>
        <c:scaling>
          <c:logBase val="10"/>
          <c:orientation val="minMax"/>
          <c:min val="1E-3"/>
        </c:scaling>
        <c:axPos val="b"/>
        <c:title>
          <c:tx>
            <c:rich>
              <a:bodyPr/>
              <a:lstStyle/>
              <a:p>
                <a:pPr>
                  <a:defRPr sz="3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(Days)</a:t>
                </a:r>
              </a:p>
            </c:rich>
          </c:tx>
          <c:layout>
            <c:manualLayout>
              <c:xMode val="edge"/>
              <c:yMode val="edge"/>
              <c:x val="0.43507674029474902"/>
              <c:y val="0.94676203070664477"/>
            </c:manualLayout>
          </c:layout>
          <c:spPr>
            <a:noFill/>
            <a:ln w="25400">
              <a:noFill/>
            </a:ln>
          </c:spPr>
        </c:title>
        <c:numFmt formatCode="0.E+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818496"/>
        <c:crossesAt val="-50"/>
        <c:crossBetween val="midCat"/>
      </c:valAx>
      <c:valAx>
        <c:axId val="9581849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56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 CH4 release (m^3)</a:t>
                </a:r>
              </a:p>
            </c:rich>
          </c:tx>
          <c:layout>
            <c:manualLayout>
              <c:xMode val="edge"/>
              <c:yMode val="edge"/>
              <c:x val="7.2137060414788094E-3"/>
              <c:y val="0.21844133094779181"/>
            </c:manualLayout>
          </c:layout>
          <c:spPr>
            <a:noFill/>
            <a:ln w="25400">
              <a:noFill/>
            </a:ln>
          </c:spPr>
        </c:title>
        <c:numFmt formatCode="0.0E+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804032"/>
        <c:crossesAt val="9.9999999999999995E-7"/>
        <c:crossBetween val="midCat"/>
      </c:valAx>
      <c:valAx>
        <c:axId val="95820416"/>
        <c:scaling>
          <c:logBase val="10"/>
          <c:orientation val="minMax"/>
        </c:scaling>
        <c:delete val="1"/>
        <c:axPos val="b"/>
        <c:numFmt formatCode="0.00E+00" sourceLinked="1"/>
        <c:tickLblPos val="nextTo"/>
        <c:crossAx val="95826304"/>
        <c:crosses val="autoZero"/>
        <c:crossBetween val="midCat"/>
      </c:valAx>
      <c:valAx>
        <c:axId val="95826304"/>
        <c:scaling>
          <c:orientation val="minMax"/>
          <c:max val="0.04"/>
        </c:scaling>
        <c:axPos val="r"/>
        <c:title>
          <c:tx>
            <c:rich>
              <a:bodyPr/>
              <a:lstStyle/>
              <a:p>
                <a:pPr>
                  <a:defRPr sz="56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Rate of CH4 release (m^3/s)</a:t>
                </a:r>
              </a:p>
            </c:rich>
          </c:tx>
          <c:layout>
            <c:manualLayout>
              <c:xMode val="edge"/>
              <c:yMode val="edge"/>
              <c:x val="0.93462597833521488"/>
              <c:y val="0.17672892699609036"/>
            </c:manualLayout>
          </c:layout>
          <c:spPr>
            <a:noFill/>
            <a:ln w="25400">
              <a:noFill/>
            </a:ln>
          </c:spPr>
        </c:title>
        <c:numFmt formatCode="0.0E+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820416"/>
        <c:crosses val="max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06413306271241"/>
          <c:y val="8.0872913992297818E-2"/>
          <c:w val="0.81898543023229498"/>
          <c:h val="0.77278562259306804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STOMP!$C$101:$C$131</c:f>
              <c:numCache>
                <c:formatCode>0.0000E+00</c:formatCode>
                <c:ptCount val="31"/>
                <c:pt idx="0">
                  <c:v>2.8</c:v>
                </c:pt>
                <c:pt idx="1">
                  <c:v>0.65171699999999999</c:v>
                </c:pt>
                <c:pt idx="2">
                  <c:v>0.99255599999999999</c:v>
                </c:pt>
                <c:pt idx="3">
                  <c:v>1.2835799999999999</c:v>
                </c:pt>
                <c:pt idx="4">
                  <c:v>1.5536099999999999</c:v>
                </c:pt>
                <c:pt idx="5">
                  <c:v>1.8125</c:v>
                </c:pt>
                <c:pt idx="6">
                  <c:v>2.0871</c:v>
                </c:pt>
                <c:pt idx="7">
                  <c:v>2.37799</c:v>
                </c:pt>
                <c:pt idx="8">
                  <c:v>2.5688300000000002</c:v>
                </c:pt>
                <c:pt idx="9">
                  <c:v>2.73217</c:v>
                </c:pt>
                <c:pt idx="10">
                  <c:v>2.9083800000000002</c:v>
                </c:pt>
                <c:pt idx="11">
                  <c:v>3.0884</c:v>
                </c:pt>
                <c:pt idx="12">
                  <c:v>3.2678400000000001</c:v>
                </c:pt>
                <c:pt idx="13">
                  <c:v>3.4460199999999999</c:v>
                </c:pt>
                <c:pt idx="14">
                  <c:v>3.6236199999999998</c:v>
                </c:pt>
                <c:pt idx="15">
                  <c:v>3.8005</c:v>
                </c:pt>
                <c:pt idx="16">
                  <c:v>3.9750200000000002</c:v>
                </c:pt>
                <c:pt idx="17">
                  <c:v>4.1440200000000003</c:v>
                </c:pt>
                <c:pt idx="18">
                  <c:v>4.3029500000000001</c:v>
                </c:pt>
                <c:pt idx="19">
                  <c:v>4.4454799999999999</c:v>
                </c:pt>
                <c:pt idx="20">
                  <c:v>4.5624599999999997</c:v>
                </c:pt>
                <c:pt idx="21">
                  <c:v>4.6471099999999996</c:v>
                </c:pt>
                <c:pt idx="22">
                  <c:v>4.70425</c:v>
                </c:pt>
                <c:pt idx="23">
                  <c:v>4.7435799999999997</c:v>
                </c:pt>
                <c:pt idx="24">
                  <c:v>4.7715800000000002</c:v>
                </c:pt>
                <c:pt idx="25">
                  <c:v>4.7914899999999996</c:v>
                </c:pt>
                <c:pt idx="26">
                  <c:v>4.8055000000000003</c:v>
                </c:pt>
                <c:pt idx="27">
                  <c:v>4.8151299999999999</c:v>
                </c:pt>
                <c:pt idx="28">
                  <c:v>4.8214699999999997</c:v>
                </c:pt>
                <c:pt idx="29">
                  <c:v>4.8252800000000002</c:v>
                </c:pt>
                <c:pt idx="30">
                  <c:v>4.82707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HydResSim!$AE$101:$AE$131</c:f>
              <c:numCache>
                <c:formatCode>0.0000E+00</c:formatCode>
                <c:ptCount val="31"/>
                <c:pt idx="0">
                  <c:v>0.5</c:v>
                </c:pt>
                <c:pt idx="1">
                  <c:v>0.60151275999999998</c:v>
                </c:pt>
                <c:pt idx="2">
                  <c:v>0.83110269999999997</c:v>
                </c:pt>
                <c:pt idx="3">
                  <c:v>1.0194049999999999</c:v>
                </c:pt>
                <c:pt idx="4">
                  <c:v>1.1839150000000001</c:v>
                </c:pt>
                <c:pt idx="5">
                  <c:v>1.4257911999999999</c:v>
                </c:pt>
                <c:pt idx="6">
                  <c:v>1.643424</c:v>
                </c:pt>
                <c:pt idx="7">
                  <c:v>1.755142</c:v>
                </c:pt>
                <c:pt idx="8">
                  <c:v>1.8566473999999999</c:v>
                </c:pt>
                <c:pt idx="9">
                  <c:v>1.9650966000000001</c:v>
                </c:pt>
                <c:pt idx="10">
                  <c:v>2.1815365</c:v>
                </c:pt>
                <c:pt idx="11">
                  <c:v>2.4328344</c:v>
                </c:pt>
                <c:pt idx="12">
                  <c:v>2.6268123999999999</c:v>
                </c:pt>
                <c:pt idx="13">
                  <c:v>2.7802509</c:v>
                </c:pt>
                <c:pt idx="14">
                  <c:v>2.9345094999999999</c:v>
                </c:pt>
                <c:pt idx="15">
                  <c:v>3.0873261000000003</c:v>
                </c:pt>
                <c:pt idx="16">
                  <c:v>3.2387511</c:v>
                </c:pt>
                <c:pt idx="17">
                  <c:v>3.3884616000000003</c:v>
                </c:pt>
                <c:pt idx="18">
                  <c:v>3.5356584</c:v>
                </c:pt>
                <c:pt idx="19">
                  <c:v>3.6791282999999999</c:v>
                </c:pt>
                <c:pt idx="20">
                  <c:v>3.8172507999999996</c:v>
                </c:pt>
                <c:pt idx="21">
                  <c:v>3.9479774999999999</c:v>
                </c:pt>
                <c:pt idx="22">
                  <c:v>4.0688811999999999</c:v>
                </c:pt>
                <c:pt idx="23">
                  <c:v>4.1772043999999999</c:v>
                </c:pt>
                <c:pt idx="24">
                  <c:v>4.2701884999999997</c:v>
                </c:pt>
                <c:pt idx="25">
                  <c:v>4.345701</c:v>
                </c:pt>
                <c:pt idx="26">
                  <c:v>4.4033679000000001</c:v>
                </c:pt>
                <c:pt idx="27">
                  <c:v>4.4450707999999999</c:v>
                </c:pt>
                <c:pt idx="28">
                  <c:v>4.4736370000000001</c:v>
                </c:pt>
                <c:pt idx="29">
                  <c:v>4.4914889000000002</c:v>
                </c:pt>
                <c:pt idx="30">
                  <c:v>4.5000920000000004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STARS!$A$102:$A$131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STARS!$AB$102:$AB$131</c:f>
              <c:numCache>
                <c:formatCode>General</c:formatCode>
                <c:ptCount val="30"/>
                <c:pt idx="0">
                  <c:v>1.17597</c:v>
                </c:pt>
                <c:pt idx="1">
                  <c:v>1.25848</c:v>
                </c:pt>
                <c:pt idx="2">
                  <c:v>1.45313</c:v>
                </c:pt>
                <c:pt idx="3">
                  <c:v>1.72261</c:v>
                </c:pt>
                <c:pt idx="4">
                  <c:v>1.99579</c:v>
                </c:pt>
                <c:pt idx="5">
                  <c:v>2.25142</c:v>
                </c:pt>
                <c:pt idx="6">
                  <c:v>2.4608600000000003</c:v>
                </c:pt>
                <c:pt idx="7">
                  <c:v>2.6204100000000001</c:v>
                </c:pt>
                <c:pt idx="8">
                  <c:v>2.6925300000000001</c:v>
                </c:pt>
                <c:pt idx="9">
                  <c:v>2.76816</c:v>
                </c:pt>
                <c:pt idx="10">
                  <c:v>2.8466500000000003</c:v>
                </c:pt>
                <c:pt idx="11">
                  <c:v>2.9274400000000003</c:v>
                </c:pt>
                <c:pt idx="12">
                  <c:v>3.0074699999999996</c:v>
                </c:pt>
                <c:pt idx="13">
                  <c:v>3.0859800000000002</c:v>
                </c:pt>
                <c:pt idx="14">
                  <c:v>3.1625700000000001</c:v>
                </c:pt>
                <c:pt idx="15">
                  <c:v>3.2364800000000002</c:v>
                </c:pt>
                <c:pt idx="16">
                  <c:v>3.3079299999999998</c:v>
                </c:pt>
                <c:pt idx="17">
                  <c:v>3.37967</c:v>
                </c:pt>
                <c:pt idx="18">
                  <c:v>3.4535</c:v>
                </c:pt>
                <c:pt idx="19">
                  <c:v>3.5295500000000004</c:v>
                </c:pt>
                <c:pt idx="20">
                  <c:v>3.60737</c:v>
                </c:pt>
                <c:pt idx="21">
                  <c:v>3.6858400000000002</c:v>
                </c:pt>
                <c:pt idx="22">
                  <c:v>3.7624299999999997</c:v>
                </c:pt>
                <c:pt idx="23">
                  <c:v>3.8335100000000004</c:v>
                </c:pt>
                <c:pt idx="24">
                  <c:v>3.8964400000000001</c:v>
                </c:pt>
                <c:pt idx="25">
                  <c:v>3.95031</c:v>
                </c:pt>
                <c:pt idx="26">
                  <c:v>3.9943600000000004</c:v>
                </c:pt>
                <c:pt idx="27">
                  <c:v>4.02806</c:v>
                </c:pt>
                <c:pt idx="28">
                  <c:v>4.0511300000000006</c:v>
                </c:pt>
                <c:pt idx="29">
                  <c:v>4.0628400000000005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TOUGH!$O$101:$O$131</c:f>
              <c:numCache>
                <c:formatCode>0.00E+00</c:formatCode>
                <c:ptCount val="31"/>
                <c:pt idx="0">
                  <c:v>0.5</c:v>
                </c:pt>
                <c:pt idx="1">
                  <c:v>0.63773172999999994</c:v>
                </c:pt>
                <c:pt idx="2">
                  <c:v>0.9602260600000001</c:v>
                </c:pt>
                <c:pt idx="3">
                  <c:v>1.2810598</c:v>
                </c:pt>
                <c:pt idx="4">
                  <c:v>1.4713048999999998</c:v>
                </c:pt>
                <c:pt idx="5">
                  <c:v>1.6794912</c:v>
                </c:pt>
                <c:pt idx="6">
                  <c:v>1.9824164</c:v>
                </c:pt>
                <c:pt idx="7">
                  <c:v>2.2428479000000001</c:v>
                </c:pt>
                <c:pt idx="8">
                  <c:v>2.3517503999999998</c:v>
                </c:pt>
                <c:pt idx="9">
                  <c:v>2.4042446000000002</c:v>
                </c:pt>
                <c:pt idx="10">
                  <c:v>2.6268123999999999</c:v>
                </c:pt>
                <c:pt idx="11">
                  <c:v>2.75041</c:v>
                </c:pt>
                <c:pt idx="12">
                  <c:v>2.8849263999999999</c:v>
                </c:pt>
                <c:pt idx="13">
                  <c:v>3.0236443</c:v>
                </c:pt>
                <c:pt idx="14">
                  <c:v>3.1649827000000004</c:v>
                </c:pt>
                <c:pt idx="15">
                  <c:v>3.3076775</c:v>
                </c:pt>
                <c:pt idx="16">
                  <c:v>3.4503667999999998</c:v>
                </c:pt>
                <c:pt idx="17">
                  <c:v>3.5915439999999998</c:v>
                </c:pt>
                <c:pt idx="18">
                  <c:v>3.7294744</c:v>
                </c:pt>
                <c:pt idx="19">
                  <c:v>3.8621465000000001</c:v>
                </c:pt>
                <c:pt idx="20">
                  <c:v>3.9872517999999997</c:v>
                </c:pt>
                <c:pt idx="21">
                  <c:v>4.1022533999999995</c:v>
                </c:pt>
                <c:pt idx="22">
                  <c:v>4.2045377999999998</c:v>
                </c:pt>
                <c:pt idx="23">
                  <c:v>4.2918120999999996</c:v>
                </c:pt>
                <c:pt idx="24">
                  <c:v>4.3626744000000004</c:v>
                </c:pt>
                <c:pt idx="25">
                  <c:v>4.4173752999999998</c:v>
                </c:pt>
                <c:pt idx="26">
                  <c:v>4.4579772000000002</c:v>
                </c:pt>
                <c:pt idx="27">
                  <c:v>4.4872662000000005</c:v>
                </c:pt>
                <c:pt idx="28">
                  <c:v>4.5076003</c:v>
                </c:pt>
                <c:pt idx="29">
                  <c:v>4.5204079000000004</c:v>
                </c:pt>
                <c:pt idx="30">
                  <c:v>4.5266282999999996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'MH21'!$B$101:$B$131</c:f>
              <c:numCache>
                <c:formatCode>General</c:formatCode>
                <c:ptCount val="31"/>
                <c:pt idx="0">
                  <c:v>0.5</c:v>
                </c:pt>
                <c:pt idx="1">
                  <c:v>0.71030899999999997</c:v>
                </c:pt>
                <c:pt idx="2">
                  <c:v>1.08178</c:v>
                </c:pt>
                <c:pt idx="3">
                  <c:v>1.3958699999999999</c:v>
                </c:pt>
                <c:pt idx="4">
                  <c:v>1.6716599999999999</c:v>
                </c:pt>
                <c:pt idx="5">
                  <c:v>1.9079999999999999</c:v>
                </c:pt>
                <c:pt idx="6">
                  <c:v>2.1042100000000001</c:v>
                </c:pt>
                <c:pt idx="7">
                  <c:v>2.2650100000000002</c:v>
                </c:pt>
                <c:pt idx="8">
                  <c:v>2.3998699999999999</c:v>
                </c:pt>
                <c:pt idx="9">
                  <c:v>2.5217200000000002</c:v>
                </c:pt>
                <c:pt idx="10">
                  <c:v>2.6494200000000001</c:v>
                </c:pt>
                <c:pt idx="11">
                  <c:v>2.7809499999999998</c:v>
                </c:pt>
                <c:pt idx="12">
                  <c:v>2.9156599999999999</c:v>
                </c:pt>
                <c:pt idx="13">
                  <c:v>3.05307</c:v>
                </c:pt>
                <c:pt idx="14">
                  <c:v>3.19258</c:v>
                </c:pt>
                <c:pt idx="15">
                  <c:v>3.3334600000000001</c:v>
                </c:pt>
                <c:pt idx="16">
                  <c:v>3.4748100000000002</c:v>
                </c:pt>
                <c:pt idx="17">
                  <c:v>3.6154799999999998</c:v>
                </c:pt>
                <c:pt idx="18">
                  <c:v>3.75407</c:v>
                </c:pt>
                <c:pt idx="19">
                  <c:v>3.8888600000000002</c:v>
                </c:pt>
                <c:pt idx="20">
                  <c:v>4.0178000000000003</c:v>
                </c:pt>
                <c:pt idx="21">
                  <c:v>4.13842</c:v>
                </c:pt>
                <c:pt idx="22">
                  <c:v>4.2479100000000001</c:v>
                </c:pt>
                <c:pt idx="23">
                  <c:v>4.34321</c:v>
                </c:pt>
                <c:pt idx="24">
                  <c:v>4.4217000000000004</c:v>
                </c:pt>
                <c:pt idx="25">
                  <c:v>4.4827300000000001</c:v>
                </c:pt>
                <c:pt idx="26">
                  <c:v>4.52834</c:v>
                </c:pt>
                <c:pt idx="27">
                  <c:v>4.5614400000000002</c:v>
                </c:pt>
                <c:pt idx="28">
                  <c:v>4.5844699999999996</c:v>
                </c:pt>
                <c:pt idx="29">
                  <c:v>4.59903</c:v>
                </c:pt>
                <c:pt idx="30">
                  <c:v>4.6060999999999996</c:v>
                </c:pt>
              </c:numCache>
            </c:numRef>
          </c:yVal>
        </c:ser>
        <c:ser>
          <c:idx val="1"/>
          <c:order val="5"/>
          <c:tx>
            <c:v>UH_10m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UHoust!$B$68:$B$97</c:f>
              <c:numCache>
                <c:formatCode>General</c:formatCode>
                <c:ptCount val="30"/>
                <c:pt idx="0">
                  <c:v>0.70167599999999997</c:v>
                </c:pt>
                <c:pt idx="1">
                  <c:v>1.01807</c:v>
                </c:pt>
                <c:pt idx="2">
                  <c:v>1.31986</c:v>
                </c:pt>
                <c:pt idx="3">
                  <c:v>1.5830500000000001</c:v>
                </c:pt>
                <c:pt idx="4">
                  <c:v>1.81545</c:v>
                </c:pt>
                <c:pt idx="5">
                  <c:v>2.0215299999999998</c:v>
                </c:pt>
                <c:pt idx="6">
                  <c:v>2.2077399999999998</c:v>
                </c:pt>
                <c:pt idx="7">
                  <c:v>2.3915999999999999</c:v>
                </c:pt>
                <c:pt idx="8">
                  <c:v>2.60656</c:v>
                </c:pt>
                <c:pt idx="9">
                  <c:v>2.7486799999999998</c:v>
                </c:pt>
                <c:pt idx="10">
                  <c:v>2.8735300000000001</c:v>
                </c:pt>
                <c:pt idx="11">
                  <c:v>2.9894500000000002</c:v>
                </c:pt>
                <c:pt idx="12">
                  <c:v>3.1005500000000001</c:v>
                </c:pt>
                <c:pt idx="13">
                  <c:v>3.2085900000000001</c:v>
                </c:pt>
                <c:pt idx="14">
                  <c:v>3.3141500000000002</c:v>
                </c:pt>
                <c:pt idx="15">
                  <c:v>3.4171900000000002</c:v>
                </c:pt>
                <c:pt idx="16">
                  <c:v>3.51735</c:v>
                </c:pt>
                <c:pt idx="17">
                  <c:v>3.6141100000000002</c:v>
                </c:pt>
                <c:pt idx="18">
                  <c:v>3.70688</c:v>
                </c:pt>
                <c:pt idx="19">
                  <c:v>3.7949799999999998</c:v>
                </c:pt>
                <c:pt idx="20">
                  <c:v>3.8777599999999999</c:v>
                </c:pt>
                <c:pt idx="21">
                  <c:v>3.95452</c:v>
                </c:pt>
                <c:pt idx="22">
                  <c:v>4.0245699999999998</c:v>
                </c:pt>
                <c:pt idx="23">
                  <c:v>4.0872400000000004</c:v>
                </c:pt>
                <c:pt idx="24">
                  <c:v>4.1418900000000001</c:v>
                </c:pt>
                <c:pt idx="25">
                  <c:v>4.1879799999999996</c:v>
                </c:pt>
                <c:pt idx="26">
                  <c:v>4.2251200000000004</c:v>
                </c:pt>
                <c:pt idx="27">
                  <c:v>4.2530400000000004</c:v>
                </c:pt>
                <c:pt idx="28">
                  <c:v>4.2716399999999997</c:v>
                </c:pt>
                <c:pt idx="29">
                  <c:v>4.2809100000000004</c:v>
                </c:pt>
              </c:numCache>
            </c:numRef>
          </c:yVal>
        </c:ser>
        <c:axId val="99266560"/>
        <c:axId val="99268480"/>
      </c:scatterChart>
      <c:valAx>
        <c:axId val="992665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899871630295250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268480"/>
        <c:crosses val="autoZero"/>
        <c:crossBetween val="midCat"/>
      </c:valAx>
      <c:valAx>
        <c:axId val="99268480"/>
        <c:scaling>
          <c:orientation val="minMax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266560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06413306271241"/>
          <c:y val="8.0872913992297818E-2"/>
          <c:w val="0.81898543023229498"/>
          <c:h val="0.77663671373555843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STOMP!$C$133:$C$163</c:f>
              <c:numCache>
                <c:formatCode>0.0000E+00</c:formatCode>
                <c:ptCount val="31"/>
                <c:pt idx="0">
                  <c:v>2.8</c:v>
                </c:pt>
                <c:pt idx="1">
                  <c:v>0.59797699999999998</c:v>
                </c:pt>
                <c:pt idx="2">
                  <c:v>0.865954</c:v>
                </c:pt>
                <c:pt idx="3">
                  <c:v>1.10127</c:v>
                </c:pt>
                <c:pt idx="4">
                  <c:v>1.3224199999999999</c:v>
                </c:pt>
                <c:pt idx="5">
                  <c:v>1.52803</c:v>
                </c:pt>
                <c:pt idx="6">
                  <c:v>1.7260899999999999</c:v>
                </c:pt>
                <c:pt idx="7">
                  <c:v>1.91794</c:v>
                </c:pt>
                <c:pt idx="8">
                  <c:v>2.1053999999999999</c:v>
                </c:pt>
                <c:pt idx="9">
                  <c:v>2.2805200000000001</c:v>
                </c:pt>
                <c:pt idx="10">
                  <c:v>2.4453200000000002</c:v>
                </c:pt>
                <c:pt idx="11">
                  <c:v>2.5669200000000001</c:v>
                </c:pt>
                <c:pt idx="12">
                  <c:v>2.6558999999999999</c:v>
                </c:pt>
                <c:pt idx="13">
                  <c:v>2.7515000000000001</c:v>
                </c:pt>
                <c:pt idx="14">
                  <c:v>2.8511000000000002</c:v>
                </c:pt>
                <c:pt idx="15">
                  <c:v>2.9541300000000001</c:v>
                </c:pt>
                <c:pt idx="16">
                  <c:v>3.0599400000000001</c:v>
                </c:pt>
                <c:pt idx="17">
                  <c:v>3.1677300000000002</c:v>
                </c:pt>
                <c:pt idx="18">
                  <c:v>3.2765900000000001</c:v>
                </c:pt>
                <c:pt idx="19">
                  <c:v>3.3856899999999999</c:v>
                </c:pt>
                <c:pt idx="20">
                  <c:v>3.4939200000000001</c:v>
                </c:pt>
                <c:pt idx="21">
                  <c:v>3.5998999999999999</c:v>
                </c:pt>
                <c:pt idx="22">
                  <c:v>3.7024900000000001</c:v>
                </c:pt>
                <c:pt idx="23">
                  <c:v>3.8001</c:v>
                </c:pt>
                <c:pt idx="24">
                  <c:v>3.8911500000000001</c:v>
                </c:pt>
                <c:pt idx="25">
                  <c:v>3.9739100000000001</c:v>
                </c:pt>
                <c:pt idx="26">
                  <c:v>4.0465799999999996</c:v>
                </c:pt>
                <c:pt idx="27">
                  <c:v>4.1071900000000001</c:v>
                </c:pt>
                <c:pt idx="28">
                  <c:v>4.1544299999999996</c:v>
                </c:pt>
                <c:pt idx="29">
                  <c:v>4.1868299999999996</c:v>
                </c:pt>
                <c:pt idx="30">
                  <c:v>4.2033199999999997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HydResSim!$AE$133:$AE$163</c:f>
              <c:numCache>
                <c:formatCode>0.0000E+00</c:formatCode>
                <c:ptCount val="31"/>
                <c:pt idx="0">
                  <c:v>0.5</c:v>
                </c:pt>
                <c:pt idx="1">
                  <c:v>0.58478193000000001</c:v>
                </c:pt>
                <c:pt idx="2">
                  <c:v>0.77893281999999997</c:v>
                </c:pt>
                <c:pt idx="3">
                  <c:v>0.93248160000000002</c:v>
                </c:pt>
                <c:pt idx="4">
                  <c:v>1.0667351</c:v>
                </c:pt>
                <c:pt idx="5">
                  <c:v>1.2648921000000002</c:v>
                </c:pt>
                <c:pt idx="6">
                  <c:v>1.4410000000000001</c:v>
                </c:pt>
                <c:pt idx="7">
                  <c:v>1.5300301000000001</c:v>
                </c:pt>
                <c:pt idx="8">
                  <c:v>1.6105218000000001</c:v>
                </c:pt>
                <c:pt idx="9">
                  <c:v>1.6953148</c:v>
                </c:pt>
                <c:pt idx="10">
                  <c:v>1.8583094</c:v>
                </c:pt>
                <c:pt idx="11">
                  <c:v>2.0312383999999999</c:v>
                </c:pt>
                <c:pt idx="12">
                  <c:v>2.0785689999999999</c:v>
                </c:pt>
                <c:pt idx="13">
                  <c:v>2.1751757</c:v>
                </c:pt>
                <c:pt idx="14">
                  <c:v>2.3241670999999999</c:v>
                </c:pt>
                <c:pt idx="15">
                  <c:v>2.4839332000000001</c:v>
                </c:pt>
                <c:pt idx="16">
                  <c:v>2.6268123999999999</c:v>
                </c:pt>
                <c:pt idx="17">
                  <c:v>2.6812157999999999</c:v>
                </c:pt>
                <c:pt idx="18">
                  <c:v>2.7457278999999999</c:v>
                </c:pt>
                <c:pt idx="19">
                  <c:v>2.8097311</c:v>
                </c:pt>
                <c:pt idx="20">
                  <c:v>2.8715894</c:v>
                </c:pt>
                <c:pt idx="21">
                  <c:v>2.9304962999999997</c:v>
                </c:pt>
                <c:pt idx="22">
                  <c:v>2.9857592000000004</c:v>
                </c:pt>
                <c:pt idx="23">
                  <c:v>3.0367177000000001</c:v>
                </c:pt>
                <c:pt idx="24">
                  <c:v>3.082767</c:v>
                </c:pt>
                <c:pt idx="25">
                  <c:v>3.1233442</c:v>
                </c:pt>
                <c:pt idx="26">
                  <c:v>3.1579575000000002</c:v>
                </c:pt>
                <c:pt idx="27">
                  <c:v>3.186172</c:v>
                </c:pt>
                <c:pt idx="28">
                  <c:v>3.2076421000000002</c:v>
                </c:pt>
                <c:pt idx="29">
                  <c:v>3.2220990999999999</c:v>
                </c:pt>
                <c:pt idx="30">
                  <c:v>3.2293671000000002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STARS!$A$134:$A$163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STARS!$AB$134:$AB$163</c:f>
              <c:numCache>
                <c:formatCode>General</c:formatCode>
                <c:ptCount val="30"/>
                <c:pt idx="0">
                  <c:v>1.1771</c:v>
                </c:pt>
                <c:pt idx="1">
                  <c:v>1.2107699999999999</c:v>
                </c:pt>
                <c:pt idx="2">
                  <c:v>1.31385</c:v>
                </c:pt>
                <c:pt idx="3">
                  <c:v>1.4864999999999999</c:v>
                </c:pt>
                <c:pt idx="4">
                  <c:v>1.6833800000000001</c:v>
                </c:pt>
                <c:pt idx="5">
                  <c:v>1.8811199999999999</c:v>
                </c:pt>
                <c:pt idx="6">
                  <c:v>2.0616700000000003</c:v>
                </c:pt>
                <c:pt idx="7">
                  <c:v>2.5244499999999999</c:v>
                </c:pt>
                <c:pt idx="8">
                  <c:v>2.5706899999999999</c:v>
                </c:pt>
                <c:pt idx="9">
                  <c:v>2.6171199999999999</c:v>
                </c:pt>
                <c:pt idx="10">
                  <c:v>2.6633900000000001</c:v>
                </c:pt>
                <c:pt idx="11">
                  <c:v>2.7091500000000002</c:v>
                </c:pt>
                <c:pt idx="12">
                  <c:v>2.75387</c:v>
                </c:pt>
                <c:pt idx="13">
                  <c:v>2.79739</c:v>
                </c:pt>
                <c:pt idx="14">
                  <c:v>2.8396699999999999</c:v>
                </c:pt>
                <c:pt idx="15">
                  <c:v>2.8804699999999999</c:v>
                </c:pt>
                <c:pt idx="16">
                  <c:v>2.9194400000000003</c:v>
                </c:pt>
                <c:pt idx="17">
                  <c:v>2.9563899999999999</c:v>
                </c:pt>
                <c:pt idx="18">
                  <c:v>2.9911799999999999</c:v>
                </c:pt>
                <c:pt idx="19">
                  <c:v>3.0236799999999997</c:v>
                </c:pt>
                <c:pt idx="20">
                  <c:v>3.0537000000000001</c:v>
                </c:pt>
                <c:pt idx="21">
                  <c:v>3.0811799999999998</c:v>
                </c:pt>
                <c:pt idx="22">
                  <c:v>3.1059200000000002</c:v>
                </c:pt>
                <c:pt idx="23">
                  <c:v>3.1278000000000001</c:v>
                </c:pt>
                <c:pt idx="24">
                  <c:v>3.1468500000000001</c:v>
                </c:pt>
                <c:pt idx="25">
                  <c:v>3.1628699999999998</c:v>
                </c:pt>
                <c:pt idx="26">
                  <c:v>3.1758200000000003</c:v>
                </c:pt>
                <c:pt idx="27">
                  <c:v>3.1857800000000003</c:v>
                </c:pt>
                <c:pt idx="28">
                  <c:v>3.1925400000000002</c:v>
                </c:pt>
                <c:pt idx="29">
                  <c:v>3.1959599999999999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TOUGH!$O$133:$O$163</c:f>
              <c:numCache>
                <c:formatCode>0.00E+00</c:formatCode>
                <c:ptCount val="31"/>
                <c:pt idx="0">
                  <c:v>0.5</c:v>
                </c:pt>
                <c:pt idx="1">
                  <c:v>0.60624195999999997</c:v>
                </c:pt>
                <c:pt idx="2">
                  <c:v>0.89212360999999996</c:v>
                </c:pt>
                <c:pt idx="3">
                  <c:v>1.1616647</c:v>
                </c:pt>
                <c:pt idx="4">
                  <c:v>1.3177318999999998</c:v>
                </c:pt>
                <c:pt idx="5">
                  <c:v>1.4885736999999999</c:v>
                </c:pt>
                <c:pt idx="6">
                  <c:v>1.7353346999999999</c:v>
                </c:pt>
                <c:pt idx="7">
                  <c:v>1.9416939</c:v>
                </c:pt>
                <c:pt idx="8">
                  <c:v>2.0247298000000002</c:v>
                </c:pt>
                <c:pt idx="9">
                  <c:v>2.0641162</c:v>
                </c:pt>
                <c:pt idx="10">
                  <c:v>2.1405067</c:v>
                </c:pt>
                <c:pt idx="11">
                  <c:v>2.2257726</c:v>
                </c:pt>
                <c:pt idx="12">
                  <c:v>2.3155408</c:v>
                </c:pt>
                <c:pt idx="13">
                  <c:v>2.3994947999999998</c:v>
                </c:pt>
                <c:pt idx="14">
                  <c:v>2.4713308999999999</c:v>
                </c:pt>
                <c:pt idx="15">
                  <c:v>2.6268123999999999</c:v>
                </c:pt>
                <c:pt idx="16">
                  <c:v>2.7038297999999998</c:v>
                </c:pt>
                <c:pt idx="17">
                  <c:v>2.7861067999999998</c:v>
                </c:pt>
                <c:pt idx="18">
                  <c:v>2.8671584000000001</c:v>
                </c:pt>
                <c:pt idx="19">
                  <c:v>2.9458267999999999</c:v>
                </c:pt>
                <c:pt idx="20">
                  <c:v>3.0212743999999998</c:v>
                </c:pt>
                <c:pt idx="21">
                  <c:v>3.0927476</c:v>
                </c:pt>
                <c:pt idx="22">
                  <c:v>3.1595236</c:v>
                </c:pt>
                <c:pt idx="23">
                  <c:v>3.2209211</c:v>
                </c:pt>
                <c:pt idx="24">
                  <c:v>3.2762796000000001</c:v>
                </c:pt>
                <c:pt idx="25">
                  <c:v>3.3249944999999999</c:v>
                </c:pt>
                <c:pt idx="26">
                  <c:v>3.3665088999999999</c:v>
                </c:pt>
                <c:pt idx="27">
                  <c:v>3.4003380999999999</c:v>
                </c:pt>
                <c:pt idx="28">
                  <c:v>3.4260688999999998</c:v>
                </c:pt>
                <c:pt idx="29">
                  <c:v>3.4433945000000001</c:v>
                </c:pt>
                <c:pt idx="30">
                  <c:v>3.4521031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'MH21'!$A$133:$A$162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'MH21'!$B$133:$B$162</c:f>
              <c:numCache>
                <c:formatCode>General</c:formatCode>
                <c:ptCount val="30"/>
                <c:pt idx="0">
                  <c:v>0.5</c:v>
                </c:pt>
                <c:pt idx="1">
                  <c:v>0.635741</c:v>
                </c:pt>
                <c:pt idx="2">
                  <c:v>0.93048799999999998</c:v>
                </c:pt>
                <c:pt idx="3">
                  <c:v>1.1739200000000001</c:v>
                </c:pt>
                <c:pt idx="4">
                  <c:v>1.3966499999999999</c:v>
                </c:pt>
                <c:pt idx="5">
                  <c:v>1.6043099999999999</c:v>
                </c:pt>
                <c:pt idx="6">
                  <c:v>1.7981199999999999</c:v>
                </c:pt>
                <c:pt idx="7">
                  <c:v>1.97523</c:v>
                </c:pt>
                <c:pt idx="8">
                  <c:v>2.13043</c:v>
                </c:pt>
                <c:pt idx="9">
                  <c:v>2.2604299999999999</c:v>
                </c:pt>
                <c:pt idx="10">
                  <c:v>2.3670399999999998</c:v>
                </c:pt>
                <c:pt idx="11">
                  <c:v>2.4563600000000001</c:v>
                </c:pt>
                <c:pt idx="12">
                  <c:v>2.5371700000000001</c:v>
                </c:pt>
                <c:pt idx="13">
                  <c:v>2.6194999999999999</c:v>
                </c:pt>
                <c:pt idx="14">
                  <c:v>2.7017899999999999</c:v>
                </c:pt>
                <c:pt idx="15">
                  <c:v>2.7833299999999999</c:v>
                </c:pt>
                <c:pt idx="16">
                  <c:v>2.8636499999999998</c:v>
                </c:pt>
                <c:pt idx="17">
                  <c:v>2.94224</c:v>
                </c:pt>
                <c:pt idx="18">
                  <c:v>3.0185900000000001</c:v>
                </c:pt>
                <c:pt idx="19">
                  <c:v>3.0921400000000001</c:v>
                </c:pt>
                <c:pt idx="20">
                  <c:v>3.1623199999999998</c:v>
                </c:pt>
                <c:pt idx="21">
                  <c:v>3.2285599999999999</c:v>
                </c:pt>
                <c:pt idx="22">
                  <c:v>3.29027</c:v>
                </c:pt>
                <c:pt idx="23">
                  <c:v>3.3468800000000001</c:v>
                </c:pt>
                <c:pt idx="24">
                  <c:v>3.3978199999999998</c:v>
                </c:pt>
                <c:pt idx="25">
                  <c:v>3.44258</c:v>
                </c:pt>
                <c:pt idx="26">
                  <c:v>3.4806599999999999</c:v>
                </c:pt>
                <c:pt idx="27">
                  <c:v>3.5116499999999999</c:v>
                </c:pt>
                <c:pt idx="28">
                  <c:v>3.5352100000000002</c:v>
                </c:pt>
                <c:pt idx="29">
                  <c:v>3.55105</c:v>
                </c:pt>
              </c:numCache>
            </c:numRef>
          </c:yVal>
        </c:ser>
        <c:ser>
          <c:idx val="1"/>
          <c:order val="5"/>
          <c:tx>
            <c:v>UH_20m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UHoust!$B$100:$B$129</c:f>
              <c:numCache>
                <c:formatCode>General</c:formatCode>
                <c:ptCount val="30"/>
                <c:pt idx="0">
                  <c:v>0.64336800000000005</c:v>
                </c:pt>
                <c:pt idx="1">
                  <c:v>0.867506</c:v>
                </c:pt>
                <c:pt idx="2">
                  <c:v>1.10588</c:v>
                </c:pt>
                <c:pt idx="3">
                  <c:v>1.3186800000000001</c:v>
                </c:pt>
                <c:pt idx="4">
                  <c:v>1.51383</c:v>
                </c:pt>
                <c:pt idx="5">
                  <c:v>1.6953800000000001</c:v>
                </c:pt>
                <c:pt idx="6">
                  <c:v>1.8658999999999999</c:v>
                </c:pt>
                <c:pt idx="7">
                  <c:v>2.0270999999999999</c:v>
                </c:pt>
                <c:pt idx="8">
                  <c:v>2.1800700000000002</c:v>
                </c:pt>
                <c:pt idx="9">
                  <c:v>2.3250099999999998</c:v>
                </c:pt>
                <c:pt idx="10">
                  <c:v>2.46021</c:v>
                </c:pt>
                <c:pt idx="11">
                  <c:v>2.5732499999999998</c:v>
                </c:pt>
                <c:pt idx="12">
                  <c:v>2.63266</c:v>
                </c:pt>
                <c:pt idx="13">
                  <c:v>2.6895799999999999</c:v>
                </c:pt>
                <c:pt idx="14">
                  <c:v>2.7456100000000001</c:v>
                </c:pt>
                <c:pt idx="15">
                  <c:v>2.7999100000000001</c:v>
                </c:pt>
                <c:pt idx="16">
                  <c:v>2.8520400000000001</c:v>
                </c:pt>
                <c:pt idx="17">
                  <c:v>2.9016500000000001</c:v>
                </c:pt>
                <c:pt idx="18">
                  <c:v>2.94842</c:v>
                </c:pt>
                <c:pt idx="19">
                  <c:v>2.9921000000000002</c:v>
                </c:pt>
                <c:pt idx="20">
                  <c:v>3.0324599999999999</c:v>
                </c:pt>
                <c:pt idx="21">
                  <c:v>3.0693000000000001</c:v>
                </c:pt>
                <c:pt idx="22">
                  <c:v>3.1024500000000002</c:v>
                </c:pt>
                <c:pt idx="23">
                  <c:v>3.1317599999999999</c:v>
                </c:pt>
                <c:pt idx="24">
                  <c:v>3.1571199999999999</c:v>
                </c:pt>
                <c:pt idx="25">
                  <c:v>3.1783999999999999</c:v>
                </c:pt>
                <c:pt idx="26">
                  <c:v>3.1955399999999998</c:v>
                </c:pt>
                <c:pt idx="27">
                  <c:v>3.20845</c:v>
                </c:pt>
                <c:pt idx="28">
                  <c:v>3.2170800000000002</c:v>
                </c:pt>
                <c:pt idx="29">
                  <c:v>3.2214100000000001</c:v>
                </c:pt>
              </c:numCache>
            </c:numRef>
          </c:yVal>
        </c:ser>
        <c:axId val="99304576"/>
        <c:axId val="99306496"/>
      </c:scatterChart>
      <c:valAx>
        <c:axId val="99304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0372272143774068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306496"/>
        <c:crosses val="autoZero"/>
        <c:crossBetween val="midCat"/>
      </c:valAx>
      <c:valAx>
        <c:axId val="99306496"/>
        <c:scaling>
          <c:orientation val="minMax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304576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60220994475138"/>
          <c:y val="8.2262262425604527E-2"/>
          <c:w val="0.81215469613259672"/>
          <c:h val="0.77506475379124273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STOMP!$C$165:$C$195</c:f>
              <c:numCache>
                <c:formatCode>0.0000E+00</c:formatCode>
                <c:ptCount val="31"/>
                <c:pt idx="0">
                  <c:v>2.8</c:v>
                </c:pt>
                <c:pt idx="1">
                  <c:v>0.58035499999999995</c:v>
                </c:pt>
                <c:pt idx="2">
                  <c:v>0.83064000000000004</c:v>
                </c:pt>
                <c:pt idx="3">
                  <c:v>1.0460199999999999</c:v>
                </c:pt>
                <c:pt idx="4">
                  <c:v>1.24248</c:v>
                </c:pt>
                <c:pt idx="5">
                  <c:v>1.41926</c:v>
                </c:pt>
                <c:pt idx="6">
                  <c:v>1.5839799999999999</c:v>
                </c:pt>
                <c:pt idx="7">
                  <c:v>1.7387300000000001</c:v>
                </c:pt>
                <c:pt idx="8">
                  <c:v>1.88612</c:v>
                </c:pt>
                <c:pt idx="9">
                  <c:v>2.0207299999999999</c:v>
                </c:pt>
                <c:pt idx="10">
                  <c:v>2.1442800000000002</c:v>
                </c:pt>
                <c:pt idx="11">
                  <c:v>2.25745</c:v>
                </c:pt>
                <c:pt idx="12">
                  <c:v>2.3655499999999998</c:v>
                </c:pt>
                <c:pt idx="13">
                  <c:v>2.4824600000000001</c:v>
                </c:pt>
                <c:pt idx="14">
                  <c:v>2.5676899999999998</c:v>
                </c:pt>
                <c:pt idx="15">
                  <c:v>2.6189399999999998</c:v>
                </c:pt>
                <c:pt idx="16">
                  <c:v>2.6705299999999998</c:v>
                </c:pt>
                <c:pt idx="17">
                  <c:v>2.7212200000000002</c:v>
                </c:pt>
                <c:pt idx="18">
                  <c:v>2.7702499999999999</c:v>
                </c:pt>
                <c:pt idx="19">
                  <c:v>2.8169300000000002</c:v>
                </c:pt>
                <c:pt idx="20">
                  <c:v>2.8609300000000002</c:v>
                </c:pt>
                <c:pt idx="21">
                  <c:v>2.9018999999999999</c:v>
                </c:pt>
                <c:pt idx="22">
                  <c:v>2.93953</c:v>
                </c:pt>
                <c:pt idx="23">
                  <c:v>2.9737100000000001</c:v>
                </c:pt>
                <c:pt idx="24">
                  <c:v>3.0042300000000002</c:v>
                </c:pt>
                <c:pt idx="25">
                  <c:v>3.0308199999999998</c:v>
                </c:pt>
                <c:pt idx="26">
                  <c:v>3.0532499999999998</c:v>
                </c:pt>
                <c:pt idx="27">
                  <c:v>3.0714800000000002</c:v>
                </c:pt>
                <c:pt idx="28">
                  <c:v>3.0853199999999998</c:v>
                </c:pt>
                <c:pt idx="29">
                  <c:v>3.0946199999999999</c:v>
                </c:pt>
                <c:pt idx="30">
                  <c:v>3.0992999999999999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HydResSim!$AE$165:$AE$195</c:f>
              <c:numCache>
                <c:formatCode>0.0000E+00</c:formatCode>
                <c:ptCount val="31"/>
                <c:pt idx="0">
                  <c:v>0.5</c:v>
                </c:pt>
                <c:pt idx="1">
                  <c:v>0.57520724000000001</c:v>
                </c:pt>
                <c:pt idx="2">
                  <c:v>0.74319358999999996</c:v>
                </c:pt>
                <c:pt idx="3">
                  <c:v>0.87172477999999998</c:v>
                </c:pt>
                <c:pt idx="4">
                  <c:v>0.98399970999999997</c:v>
                </c:pt>
                <c:pt idx="5">
                  <c:v>1.1502447</c:v>
                </c:pt>
                <c:pt idx="6">
                  <c:v>1.2966500000000001</c:v>
                </c:pt>
                <c:pt idx="7">
                  <c:v>1.3699603999999999</c:v>
                </c:pt>
                <c:pt idx="8">
                  <c:v>1.4365079999999999</c:v>
                </c:pt>
                <c:pt idx="9">
                  <c:v>1.5073908999999999</c:v>
                </c:pt>
                <c:pt idx="10">
                  <c:v>1.6454413999999999</c:v>
                </c:pt>
                <c:pt idx="11">
                  <c:v>1.7906485000000001</c:v>
                </c:pt>
                <c:pt idx="12">
                  <c:v>1.8298478</c:v>
                </c:pt>
                <c:pt idx="13">
                  <c:v>1.9126818000000001</c:v>
                </c:pt>
                <c:pt idx="14">
                  <c:v>2.0451501000000003</c:v>
                </c:pt>
                <c:pt idx="15">
                  <c:v>2.1950333</c:v>
                </c:pt>
                <c:pt idx="16">
                  <c:v>2.3223838999999997</c:v>
                </c:pt>
                <c:pt idx="17">
                  <c:v>2.3458426000000001</c:v>
                </c:pt>
                <c:pt idx="18">
                  <c:v>2.3930332000000001</c:v>
                </c:pt>
                <c:pt idx="19">
                  <c:v>2.4120197000000001</c:v>
                </c:pt>
                <c:pt idx="20">
                  <c:v>2.4868172000000004</c:v>
                </c:pt>
                <c:pt idx="21">
                  <c:v>2.521455</c:v>
                </c:pt>
                <c:pt idx="22">
                  <c:v>2.5429441000000002</c:v>
                </c:pt>
                <c:pt idx="23">
                  <c:v>2.6268123999999999</c:v>
                </c:pt>
                <c:pt idx="24">
                  <c:v>2.6320290000000002</c:v>
                </c:pt>
                <c:pt idx="25">
                  <c:v>2.6376108</c:v>
                </c:pt>
                <c:pt idx="26">
                  <c:v>2.6425772999999997</c:v>
                </c:pt>
                <c:pt idx="27">
                  <c:v>2.6466734999999999</c:v>
                </c:pt>
                <c:pt idx="28">
                  <c:v>2.6498032999999999</c:v>
                </c:pt>
                <c:pt idx="29">
                  <c:v>2.6519140000000001</c:v>
                </c:pt>
                <c:pt idx="30">
                  <c:v>2.6529759999999998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STARS!$A$166:$A$195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STARS!$AB$166:$AB$195</c:f>
              <c:numCache>
                <c:formatCode>General</c:formatCode>
                <c:ptCount val="30"/>
                <c:pt idx="0">
                  <c:v>1.1762999999999999</c:v>
                </c:pt>
                <c:pt idx="1">
                  <c:v>1.1867799999999999</c:v>
                </c:pt>
                <c:pt idx="2">
                  <c:v>1.2302999999999999</c:v>
                </c:pt>
                <c:pt idx="3">
                  <c:v>1.3132900000000001</c:v>
                </c:pt>
                <c:pt idx="4">
                  <c:v>1.4085999999999999</c:v>
                </c:pt>
                <c:pt idx="5">
                  <c:v>1.50729</c:v>
                </c:pt>
                <c:pt idx="6">
                  <c:v>1.6256400000000002</c:v>
                </c:pt>
                <c:pt idx="7">
                  <c:v>2.5280100000000001</c:v>
                </c:pt>
                <c:pt idx="8">
                  <c:v>2.5510799999999998</c:v>
                </c:pt>
                <c:pt idx="9">
                  <c:v>2.5730300000000002</c:v>
                </c:pt>
                <c:pt idx="10">
                  <c:v>2.5934499999999998</c:v>
                </c:pt>
                <c:pt idx="11">
                  <c:v>2.6128499999999999</c:v>
                </c:pt>
                <c:pt idx="12">
                  <c:v>2.6309899999999997</c:v>
                </c:pt>
                <c:pt idx="13">
                  <c:v>2.6493200000000003</c:v>
                </c:pt>
                <c:pt idx="14">
                  <c:v>2.66811</c:v>
                </c:pt>
                <c:pt idx="15">
                  <c:v>2.68527</c:v>
                </c:pt>
                <c:pt idx="16">
                  <c:v>2.70085</c:v>
                </c:pt>
                <c:pt idx="17">
                  <c:v>2.7147299999999999</c:v>
                </c:pt>
                <c:pt idx="18">
                  <c:v>2.72655</c:v>
                </c:pt>
                <c:pt idx="19">
                  <c:v>2.7360799999999998</c:v>
                </c:pt>
                <c:pt idx="20">
                  <c:v>2.7472500000000002</c:v>
                </c:pt>
                <c:pt idx="21">
                  <c:v>2.7598600000000002</c:v>
                </c:pt>
                <c:pt idx="22">
                  <c:v>2.7724099999999998</c:v>
                </c:pt>
                <c:pt idx="23">
                  <c:v>2.7844000000000002</c:v>
                </c:pt>
                <c:pt idx="24">
                  <c:v>2.7955800000000002</c:v>
                </c:pt>
                <c:pt idx="25">
                  <c:v>2.8039499999999999</c:v>
                </c:pt>
                <c:pt idx="26">
                  <c:v>2.8097099999999999</c:v>
                </c:pt>
                <c:pt idx="27">
                  <c:v>2.81595</c:v>
                </c:pt>
                <c:pt idx="28">
                  <c:v>2.8194300000000001</c:v>
                </c:pt>
                <c:pt idx="29">
                  <c:v>2.82029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TOUGH!$O$165:$O$195</c:f>
              <c:numCache>
                <c:formatCode>0.00E+00</c:formatCode>
                <c:ptCount val="31"/>
                <c:pt idx="0">
                  <c:v>0.5</c:v>
                </c:pt>
                <c:pt idx="1">
                  <c:v>0.58747592000000004</c:v>
                </c:pt>
                <c:pt idx="2">
                  <c:v>0.84479990999999999</c:v>
                </c:pt>
                <c:pt idx="3">
                  <c:v>1.0750991999999999</c:v>
                </c:pt>
                <c:pt idx="4">
                  <c:v>1.2058426</c:v>
                </c:pt>
                <c:pt idx="5">
                  <c:v>1.3492137</c:v>
                </c:pt>
                <c:pt idx="6">
                  <c:v>1.5547678999999999</c:v>
                </c:pt>
                <c:pt idx="7">
                  <c:v>1.7217548999999999</c:v>
                </c:pt>
                <c:pt idx="8">
                  <c:v>1.7862776</c:v>
                </c:pt>
                <c:pt idx="9">
                  <c:v>1.8159463999999998</c:v>
                </c:pt>
                <c:pt idx="10">
                  <c:v>1.8748141999999999</c:v>
                </c:pt>
                <c:pt idx="11">
                  <c:v>1.939859</c:v>
                </c:pt>
                <c:pt idx="12">
                  <c:v>2.0068656000000002</c:v>
                </c:pt>
                <c:pt idx="13">
                  <c:v>2.0679151999999998</c:v>
                </c:pt>
                <c:pt idx="14">
                  <c:v>2.1189952999999999</c:v>
                </c:pt>
                <c:pt idx="15">
                  <c:v>2.1646812999999998</c:v>
                </c:pt>
                <c:pt idx="16">
                  <c:v>2.2243661000000001</c:v>
                </c:pt>
                <c:pt idx="17">
                  <c:v>2.3457173</c:v>
                </c:pt>
                <c:pt idx="18">
                  <c:v>2.3726201000000002</c:v>
                </c:pt>
                <c:pt idx="19">
                  <c:v>2.5000003999999998</c:v>
                </c:pt>
                <c:pt idx="20">
                  <c:v>2.5359586000000003</c:v>
                </c:pt>
                <c:pt idx="21">
                  <c:v>2.6268123999999999</c:v>
                </c:pt>
                <c:pt idx="22">
                  <c:v>2.6343807999999997</c:v>
                </c:pt>
                <c:pt idx="23">
                  <c:v>2.6450735000000001</c:v>
                </c:pt>
                <c:pt idx="24">
                  <c:v>2.6555154999999999</c:v>
                </c:pt>
                <c:pt idx="25">
                  <c:v>2.6648684</c:v>
                </c:pt>
                <c:pt idx="26">
                  <c:v>2.6728679</c:v>
                </c:pt>
                <c:pt idx="27">
                  <c:v>2.6793951000000003</c:v>
                </c:pt>
                <c:pt idx="28">
                  <c:v>2.6843678999999998</c:v>
                </c:pt>
                <c:pt idx="29">
                  <c:v>2.6877282</c:v>
                </c:pt>
                <c:pt idx="30">
                  <c:v>2.6894307999999998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'MH21'!$B$165:$B$195</c:f>
              <c:numCache>
                <c:formatCode>General</c:formatCode>
                <c:ptCount val="31"/>
                <c:pt idx="0">
                  <c:v>0.5</c:v>
                </c:pt>
                <c:pt idx="1">
                  <c:v>0.60620700000000005</c:v>
                </c:pt>
                <c:pt idx="2">
                  <c:v>0.87377700000000003</c:v>
                </c:pt>
                <c:pt idx="3">
                  <c:v>1.0828899999999999</c:v>
                </c:pt>
                <c:pt idx="4">
                  <c:v>1.26979</c:v>
                </c:pt>
                <c:pt idx="5">
                  <c:v>1.4407399999999999</c:v>
                </c:pt>
                <c:pt idx="6">
                  <c:v>1.59873</c:v>
                </c:pt>
                <c:pt idx="7">
                  <c:v>1.74515</c:v>
                </c:pt>
                <c:pt idx="8">
                  <c:v>1.8799399999999999</c:v>
                </c:pt>
                <c:pt idx="9">
                  <c:v>2.0014699999999999</c:v>
                </c:pt>
                <c:pt idx="10">
                  <c:v>2.1073400000000002</c:v>
                </c:pt>
                <c:pt idx="11">
                  <c:v>2.1964800000000002</c:v>
                </c:pt>
                <c:pt idx="12">
                  <c:v>2.2707199999999998</c:v>
                </c:pt>
                <c:pt idx="13">
                  <c:v>2.3333400000000002</c:v>
                </c:pt>
                <c:pt idx="14">
                  <c:v>2.3864000000000001</c:v>
                </c:pt>
                <c:pt idx="15">
                  <c:v>2.4313699999999998</c:v>
                </c:pt>
                <c:pt idx="16">
                  <c:v>2.4695800000000001</c:v>
                </c:pt>
                <c:pt idx="17">
                  <c:v>2.5023599999999999</c:v>
                </c:pt>
                <c:pt idx="18">
                  <c:v>2.5312000000000001</c:v>
                </c:pt>
                <c:pt idx="19">
                  <c:v>2.5579299999999998</c:v>
                </c:pt>
                <c:pt idx="20">
                  <c:v>2.5832600000000001</c:v>
                </c:pt>
                <c:pt idx="21">
                  <c:v>2.6069300000000002</c:v>
                </c:pt>
                <c:pt idx="22">
                  <c:v>2.6287600000000002</c:v>
                </c:pt>
                <c:pt idx="23">
                  <c:v>2.6486000000000001</c:v>
                </c:pt>
                <c:pt idx="24">
                  <c:v>2.66629</c:v>
                </c:pt>
                <c:pt idx="25">
                  <c:v>2.6817099999999998</c:v>
                </c:pt>
                <c:pt idx="26">
                  <c:v>2.6947299999999998</c:v>
                </c:pt>
                <c:pt idx="27">
                  <c:v>2.7052700000000001</c:v>
                </c:pt>
                <c:pt idx="28">
                  <c:v>2.7132399999999999</c:v>
                </c:pt>
                <c:pt idx="29">
                  <c:v>2.7185899999999998</c:v>
                </c:pt>
                <c:pt idx="30">
                  <c:v>2.7212700000000001</c:v>
                </c:pt>
              </c:numCache>
            </c:numRef>
          </c:yVal>
        </c:ser>
        <c:ser>
          <c:idx val="1"/>
          <c:order val="5"/>
          <c:tx>
            <c:v>UH_30m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UHoust!$B$132:$B$161</c:f>
              <c:numCache>
                <c:formatCode>General</c:formatCode>
                <c:ptCount val="30"/>
                <c:pt idx="0">
                  <c:v>0.61798600000000004</c:v>
                </c:pt>
                <c:pt idx="1">
                  <c:v>0.79922199999999999</c:v>
                </c:pt>
                <c:pt idx="2">
                  <c:v>1.00223</c:v>
                </c:pt>
                <c:pt idx="3">
                  <c:v>1.18032</c:v>
                </c:pt>
                <c:pt idx="4">
                  <c:v>1.34111</c:v>
                </c:pt>
                <c:pt idx="5">
                  <c:v>1.48837</c:v>
                </c:pt>
                <c:pt idx="6">
                  <c:v>1.6244000000000001</c:v>
                </c:pt>
                <c:pt idx="7">
                  <c:v>1.75074</c:v>
                </c:pt>
                <c:pt idx="8">
                  <c:v>1.8685099999999999</c:v>
                </c:pt>
                <c:pt idx="9">
                  <c:v>1.9785999999999999</c:v>
                </c:pt>
                <c:pt idx="10">
                  <c:v>2.08182</c:v>
                </c:pt>
                <c:pt idx="11">
                  <c:v>2.1787899999999998</c:v>
                </c:pt>
                <c:pt idx="12">
                  <c:v>2.2700200000000001</c:v>
                </c:pt>
                <c:pt idx="13">
                  <c:v>2.35588</c:v>
                </c:pt>
                <c:pt idx="14">
                  <c:v>2.4365700000000001</c:v>
                </c:pt>
                <c:pt idx="15">
                  <c:v>2.5115599999999998</c:v>
                </c:pt>
                <c:pt idx="16">
                  <c:v>2.5732499999999998</c:v>
                </c:pt>
                <c:pt idx="17">
                  <c:v>2.5834100000000002</c:v>
                </c:pt>
                <c:pt idx="18">
                  <c:v>2.5945100000000001</c:v>
                </c:pt>
                <c:pt idx="19">
                  <c:v>2.6056599999999999</c:v>
                </c:pt>
                <c:pt idx="20">
                  <c:v>2.6162700000000001</c:v>
                </c:pt>
                <c:pt idx="21">
                  <c:v>2.62616</c:v>
                </c:pt>
                <c:pt idx="22">
                  <c:v>2.6352000000000002</c:v>
                </c:pt>
                <c:pt idx="23">
                  <c:v>2.64331</c:v>
                </c:pt>
                <c:pt idx="24">
                  <c:v>2.6503999999999999</c:v>
                </c:pt>
                <c:pt idx="25">
                  <c:v>2.6564100000000002</c:v>
                </c:pt>
                <c:pt idx="26">
                  <c:v>2.66127</c:v>
                </c:pt>
                <c:pt idx="27">
                  <c:v>2.6649600000000002</c:v>
                </c:pt>
                <c:pt idx="28">
                  <c:v>2.66744</c:v>
                </c:pt>
                <c:pt idx="29">
                  <c:v>2.6686800000000002</c:v>
                </c:pt>
              </c:numCache>
            </c:numRef>
          </c:yVal>
        </c:ser>
        <c:axId val="99354496"/>
        <c:axId val="99377152"/>
      </c:scatterChart>
      <c:valAx>
        <c:axId val="993544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87845303867403"/>
              <c:y val="0.9035995115006511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377152"/>
        <c:crosses val="autoZero"/>
        <c:crossBetween val="midCat"/>
      </c:valAx>
      <c:valAx>
        <c:axId val="99377152"/>
        <c:scaling>
          <c:orientation val="minMax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354496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06413306271241"/>
          <c:y val="7.9589216944801033E-2"/>
          <c:w val="0.82119293813049521"/>
          <c:h val="0.7740693196405648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STOMP!$C$197:$C$227</c:f>
              <c:numCache>
                <c:formatCode>0.0000E+00</c:formatCode>
                <c:ptCount val="31"/>
                <c:pt idx="0">
                  <c:v>2.8</c:v>
                </c:pt>
                <c:pt idx="1">
                  <c:v>0.56781199999999998</c:v>
                </c:pt>
                <c:pt idx="2">
                  <c:v>0.75532699999999997</c:v>
                </c:pt>
                <c:pt idx="3">
                  <c:v>0.91605899999999996</c:v>
                </c:pt>
                <c:pt idx="4">
                  <c:v>1.0613999999999999</c:v>
                </c:pt>
                <c:pt idx="5">
                  <c:v>1.1910499999999999</c:v>
                </c:pt>
                <c:pt idx="6">
                  <c:v>1.3110999999999999</c:v>
                </c:pt>
                <c:pt idx="7">
                  <c:v>1.4237500000000001</c:v>
                </c:pt>
                <c:pt idx="8">
                  <c:v>1.5315700000000001</c:v>
                </c:pt>
                <c:pt idx="9">
                  <c:v>1.6314200000000001</c:v>
                </c:pt>
                <c:pt idx="10">
                  <c:v>1.7253400000000001</c:v>
                </c:pt>
                <c:pt idx="11">
                  <c:v>1.81355</c:v>
                </c:pt>
                <c:pt idx="12">
                  <c:v>1.8961699999999999</c:v>
                </c:pt>
                <c:pt idx="13">
                  <c:v>1.9737800000000001</c:v>
                </c:pt>
                <c:pt idx="14">
                  <c:v>2.0471200000000001</c:v>
                </c:pt>
                <c:pt idx="15">
                  <c:v>2.1163699999999999</c:v>
                </c:pt>
                <c:pt idx="16">
                  <c:v>2.18302</c:v>
                </c:pt>
                <c:pt idx="17">
                  <c:v>2.24458</c:v>
                </c:pt>
                <c:pt idx="18">
                  <c:v>2.3026399999999998</c:v>
                </c:pt>
                <c:pt idx="19">
                  <c:v>2.3589199999999999</c:v>
                </c:pt>
                <c:pt idx="20">
                  <c:v>2.4115600000000001</c:v>
                </c:pt>
                <c:pt idx="21">
                  <c:v>2.4611499999999999</c:v>
                </c:pt>
                <c:pt idx="22">
                  <c:v>2.5098199999999999</c:v>
                </c:pt>
                <c:pt idx="23">
                  <c:v>2.5647600000000002</c:v>
                </c:pt>
                <c:pt idx="24">
                  <c:v>2.5682299999999998</c:v>
                </c:pt>
                <c:pt idx="25">
                  <c:v>2.5684</c:v>
                </c:pt>
                <c:pt idx="26">
                  <c:v>2.56846</c:v>
                </c:pt>
                <c:pt idx="27">
                  <c:v>2.5685199999999999</c:v>
                </c:pt>
                <c:pt idx="28">
                  <c:v>2.5685600000000002</c:v>
                </c:pt>
                <c:pt idx="29">
                  <c:v>2.5685899999999999</c:v>
                </c:pt>
                <c:pt idx="30">
                  <c:v>2.5686100000000001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HydResSim!$AE$197:$AE$227</c:f>
              <c:numCache>
                <c:formatCode>0.0000E+00</c:formatCode>
                <c:ptCount val="31"/>
                <c:pt idx="0">
                  <c:v>0.5</c:v>
                </c:pt>
                <c:pt idx="1">
                  <c:v>0.55533369999999993</c:v>
                </c:pt>
                <c:pt idx="2">
                  <c:v>0.60534924000000001</c:v>
                </c:pt>
                <c:pt idx="3">
                  <c:v>0.63858868000000002</c:v>
                </c:pt>
                <c:pt idx="4">
                  <c:v>0.66749269999999994</c:v>
                </c:pt>
                <c:pt idx="5">
                  <c:v>0.71455256999999994</c:v>
                </c:pt>
                <c:pt idx="6">
                  <c:v>0.75661919</c:v>
                </c:pt>
                <c:pt idx="7">
                  <c:v>0.7763533199999999</c:v>
                </c:pt>
                <c:pt idx="8">
                  <c:v>0.79451764000000002</c:v>
                </c:pt>
                <c:pt idx="9">
                  <c:v>0.81455728999999999</c:v>
                </c:pt>
                <c:pt idx="10">
                  <c:v>0.85729895999999994</c:v>
                </c:pt>
                <c:pt idx="11">
                  <c:v>0.90194351000000006</c:v>
                </c:pt>
                <c:pt idx="12">
                  <c:v>0.91192015999999998</c:v>
                </c:pt>
                <c:pt idx="13">
                  <c:v>0.93552674999999996</c:v>
                </c:pt>
                <c:pt idx="14">
                  <c:v>0.9758754300000001</c:v>
                </c:pt>
                <c:pt idx="15">
                  <c:v>1.0220783</c:v>
                </c:pt>
                <c:pt idx="16">
                  <c:v>1.0609503999999998</c:v>
                </c:pt>
                <c:pt idx="17">
                  <c:v>1.0665283000000001</c:v>
                </c:pt>
                <c:pt idx="18">
                  <c:v>1.0786108999999999</c:v>
                </c:pt>
                <c:pt idx="19">
                  <c:v>1.0827476</c:v>
                </c:pt>
                <c:pt idx="20">
                  <c:v>1.1012696000000002</c:v>
                </c:pt>
                <c:pt idx="21">
                  <c:v>1.107996</c:v>
                </c:pt>
                <c:pt idx="22">
                  <c:v>1.1113006000000001</c:v>
                </c:pt>
                <c:pt idx="23">
                  <c:v>1.1198575</c:v>
                </c:pt>
                <c:pt idx="24">
                  <c:v>1.1343126000000001</c:v>
                </c:pt>
                <c:pt idx="25">
                  <c:v>1.1469696999999999</c:v>
                </c:pt>
                <c:pt idx="26">
                  <c:v>1.1489684</c:v>
                </c:pt>
                <c:pt idx="27">
                  <c:v>1.1515346000000002</c:v>
                </c:pt>
                <c:pt idx="28">
                  <c:v>1.1541593000000001</c:v>
                </c:pt>
                <c:pt idx="29">
                  <c:v>1.1562561</c:v>
                </c:pt>
                <c:pt idx="30">
                  <c:v>1.1575811999999999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STARS!$A$198:$A$227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STARS!$AB$198:$AB$227</c:f>
              <c:numCache>
                <c:formatCode>General</c:formatCode>
                <c:ptCount val="30"/>
                <c:pt idx="0">
                  <c:v>1.1756199999999999</c:v>
                </c:pt>
                <c:pt idx="1">
                  <c:v>1.17615</c:v>
                </c:pt>
                <c:pt idx="2">
                  <c:v>1.1788800000000001</c:v>
                </c:pt>
                <c:pt idx="3">
                  <c:v>1.1843699999999999</c:v>
                </c:pt>
                <c:pt idx="4">
                  <c:v>1.19062</c:v>
                </c:pt>
                <c:pt idx="5">
                  <c:v>1.19706</c:v>
                </c:pt>
                <c:pt idx="6">
                  <c:v>1.2049000000000001</c:v>
                </c:pt>
                <c:pt idx="7">
                  <c:v>2.56677</c:v>
                </c:pt>
                <c:pt idx="8">
                  <c:v>2.5730500000000003</c:v>
                </c:pt>
                <c:pt idx="9">
                  <c:v>2.5759000000000003</c:v>
                </c:pt>
                <c:pt idx="10">
                  <c:v>2.5800700000000001</c:v>
                </c:pt>
                <c:pt idx="11">
                  <c:v>2.5849600000000001</c:v>
                </c:pt>
                <c:pt idx="12">
                  <c:v>2.5901100000000001</c:v>
                </c:pt>
                <c:pt idx="13">
                  <c:v>2.5952600000000001</c:v>
                </c:pt>
                <c:pt idx="14">
                  <c:v>2.6002600000000005</c:v>
                </c:pt>
                <c:pt idx="15">
                  <c:v>2.6050500000000003</c:v>
                </c:pt>
                <c:pt idx="16">
                  <c:v>2.6096399999999997</c:v>
                </c:pt>
                <c:pt idx="17">
                  <c:v>2.6139999999999999</c:v>
                </c:pt>
                <c:pt idx="18">
                  <c:v>2.6181199999999998</c:v>
                </c:pt>
                <c:pt idx="19">
                  <c:v>2.6219899999999998</c:v>
                </c:pt>
                <c:pt idx="20">
                  <c:v>2.6255700000000002</c:v>
                </c:pt>
                <c:pt idx="21">
                  <c:v>2.6288400000000003</c:v>
                </c:pt>
                <c:pt idx="22">
                  <c:v>2.6317600000000003</c:v>
                </c:pt>
                <c:pt idx="23">
                  <c:v>2.6343400000000003</c:v>
                </c:pt>
                <c:pt idx="24">
                  <c:v>2.6365799999999999</c:v>
                </c:pt>
                <c:pt idx="25">
                  <c:v>2.6384699999999999</c:v>
                </c:pt>
                <c:pt idx="26">
                  <c:v>2.6400100000000002</c:v>
                </c:pt>
                <c:pt idx="27">
                  <c:v>2.6411799999999999</c:v>
                </c:pt>
                <c:pt idx="28">
                  <c:v>2.64195</c:v>
                </c:pt>
                <c:pt idx="29">
                  <c:v>2.6423299999999998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TOUGH!$O$197:$O$227</c:f>
              <c:numCache>
                <c:formatCode>0.00E+00</c:formatCode>
                <c:ptCount val="31"/>
                <c:pt idx="0">
                  <c:v>0.5</c:v>
                </c:pt>
                <c:pt idx="1">
                  <c:v>0.56129394999999993</c:v>
                </c:pt>
                <c:pt idx="2">
                  <c:v>0.68938716</c:v>
                </c:pt>
                <c:pt idx="3">
                  <c:v>0.79350455000000009</c:v>
                </c:pt>
                <c:pt idx="4">
                  <c:v>0.85028708999999991</c:v>
                </c:pt>
                <c:pt idx="5">
                  <c:v>0.91678048000000001</c:v>
                </c:pt>
                <c:pt idx="6">
                  <c:v>1.0185485000000001</c:v>
                </c:pt>
                <c:pt idx="7">
                  <c:v>1.1001278000000001</c:v>
                </c:pt>
                <c:pt idx="8">
                  <c:v>1.1288057</c:v>
                </c:pt>
                <c:pt idx="9">
                  <c:v>1.1410032999999999</c:v>
                </c:pt>
                <c:pt idx="10">
                  <c:v>1.1680025000000001</c:v>
                </c:pt>
                <c:pt idx="11">
                  <c:v>1.1988476000000001</c:v>
                </c:pt>
                <c:pt idx="12">
                  <c:v>1.2306474999999999</c:v>
                </c:pt>
                <c:pt idx="13">
                  <c:v>1.2591085</c:v>
                </c:pt>
                <c:pt idx="14">
                  <c:v>1.2822197</c:v>
                </c:pt>
                <c:pt idx="15">
                  <c:v>1.3024488999999999</c:v>
                </c:pt>
                <c:pt idx="16">
                  <c:v>1.3301320000000001</c:v>
                </c:pt>
                <c:pt idx="17">
                  <c:v>1.3913943</c:v>
                </c:pt>
                <c:pt idx="18">
                  <c:v>1.4021466999999999</c:v>
                </c:pt>
                <c:pt idx="19">
                  <c:v>1.4606223999999999</c:v>
                </c:pt>
                <c:pt idx="20">
                  <c:v>1.4733254</c:v>
                </c:pt>
                <c:pt idx="21">
                  <c:v>1.4951781000000002</c:v>
                </c:pt>
                <c:pt idx="22">
                  <c:v>1.5026381000000002</c:v>
                </c:pt>
                <c:pt idx="23">
                  <c:v>1.5060403</c:v>
                </c:pt>
                <c:pt idx="24">
                  <c:v>1.5309325</c:v>
                </c:pt>
                <c:pt idx="25">
                  <c:v>1.5365698999999999</c:v>
                </c:pt>
                <c:pt idx="26">
                  <c:v>1.577485</c:v>
                </c:pt>
                <c:pt idx="27">
                  <c:v>1.5830500000000001</c:v>
                </c:pt>
                <c:pt idx="28">
                  <c:v>1.5843517</c:v>
                </c:pt>
                <c:pt idx="29">
                  <c:v>1.5872901000000001</c:v>
                </c:pt>
                <c:pt idx="30">
                  <c:v>1.589642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'MH21'!$B$197:$B$227</c:f>
              <c:numCache>
                <c:formatCode>General</c:formatCode>
                <c:ptCount val="31"/>
                <c:pt idx="0">
                  <c:v>0.5</c:v>
                </c:pt>
                <c:pt idx="1">
                  <c:v>0.57950299999999999</c:v>
                </c:pt>
                <c:pt idx="2">
                  <c:v>0.79585600000000001</c:v>
                </c:pt>
                <c:pt idx="3">
                  <c:v>0.95363299999999995</c:v>
                </c:pt>
                <c:pt idx="4">
                  <c:v>1.09337</c:v>
                </c:pt>
                <c:pt idx="5">
                  <c:v>1.22088</c:v>
                </c:pt>
                <c:pt idx="6">
                  <c:v>1.3386499999999999</c:v>
                </c:pt>
                <c:pt idx="7">
                  <c:v>1.4480500000000001</c:v>
                </c:pt>
                <c:pt idx="8">
                  <c:v>1.54999</c:v>
                </c:pt>
                <c:pt idx="9">
                  <c:v>1.6451199999999999</c:v>
                </c:pt>
                <c:pt idx="10">
                  <c:v>1.73393</c:v>
                </c:pt>
                <c:pt idx="11">
                  <c:v>1.8168</c:v>
                </c:pt>
                <c:pt idx="12">
                  <c:v>1.89432</c:v>
                </c:pt>
                <c:pt idx="13">
                  <c:v>1.96715</c:v>
                </c:pt>
                <c:pt idx="14">
                  <c:v>2.03539</c:v>
                </c:pt>
                <c:pt idx="15">
                  <c:v>2.0990099999999998</c:v>
                </c:pt>
                <c:pt idx="16">
                  <c:v>2.1579700000000002</c:v>
                </c:pt>
                <c:pt idx="17">
                  <c:v>2.2121900000000001</c:v>
                </c:pt>
                <c:pt idx="18">
                  <c:v>2.2616000000000001</c:v>
                </c:pt>
                <c:pt idx="19">
                  <c:v>2.3061699999999998</c:v>
                </c:pt>
                <c:pt idx="20">
                  <c:v>2.3459300000000001</c:v>
                </c:pt>
                <c:pt idx="21">
                  <c:v>2.38096</c:v>
                </c:pt>
                <c:pt idx="22">
                  <c:v>2.4114</c:v>
                </c:pt>
                <c:pt idx="23">
                  <c:v>2.4374500000000001</c:v>
                </c:pt>
                <c:pt idx="24">
                  <c:v>2.4593600000000002</c:v>
                </c:pt>
                <c:pt idx="25">
                  <c:v>2.4773800000000001</c:v>
                </c:pt>
                <c:pt idx="26">
                  <c:v>2.4918100000000001</c:v>
                </c:pt>
                <c:pt idx="27">
                  <c:v>2.5029300000000001</c:v>
                </c:pt>
                <c:pt idx="28">
                  <c:v>2.5110000000000001</c:v>
                </c:pt>
                <c:pt idx="29">
                  <c:v>2.5162399999999998</c:v>
                </c:pt>
                <c:pt idx="30">
                  <c:v>2.5188100000000002</c:v>
                </c:pt>
              </c:numCache>
            </c:numRef>
          </c:yVal>
        </c:ser>
        <c:ser>
          <c:idx val="1"/>
          <c:order val="5"/>
          <c:tx>
            <c:v>UH_45m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UHoust!$B$164:$B$193</c:f>
              <c:numCache>
                <c:formatCode>General</c:formatCode>
                <c:ptCount val="30"/>
                <c:pt idx="0">
                  <c:v>0.590665</c:v>
                </c:pt>
                <c:pt idx="1">
                  <c:v>0.71235199999999999</c:v>
                </c:pt>
                <c:pt idx="2">
                  <c:v>0.85777899999999996</c:v>
                </c:pt>
                <c:pt idx="3">
                  <c:v>0.986263</c:v>
                </c:pt>
                <c:pt idx="4">
                  <c:v>1.1032299999999999</c:v>
                </c:pt>
                <c:pt idx="5">
                  <c:v>1.2111799999999999</c:v>
                </c:pt>
                <c:pt idx="6">
                  <c:v>1.3116699999999999</c:v>
                </c:pt>
                <c:pt idx="7">
                  <c:v>1.40577</c:v>
                </c:pt>
                <c:pt idx="8">
                  <c:v>1.4942500000000001</c:v>
                </c:pt>
                <c:pt idx="9">
                  <c:v>1.57775</c:v>
                </c:pt>
                <c:pt idx="10">
                  <c:v>1.6568400000000001</c:v>
                </c:pt>
                <c:pt idx="11">
                  <c:v>1.73197</c:v>
                </c:pt>
                <c:pt idx="12">
                  <c:v>1.80349</c:v>
                </c:pt>
                <c:pt idx="13">
                  <c:v>1.87175</c:v>
                </c:pt>
                <c:pt idx="14">
                  <c:v>1.93699</c:v>
                </c:pt>
                <c:pt idx="15">
                  <c:v>1.9995099999999999</c:v>
                </c:pt>
                <c:pt idx="16">
                  <c:v>2.05959</c:v>
                </c:pt>
                <c:pt idx="17">
                  <c:v>2.11754</c:v>
                </c:pt>
                <c:pt idx="18">
                  <c:v>2.1736499999999999</c:v>
                </c:pt>
                <c:pt idx="19">
                  <c:v>2.2281599999999999</c:v>
                </c:pt>
                <c:pt idx="20">
                  <c:v>2.2812600000000001</c:v>
                </c:pt>
                <c:pt idx="21">
                  <c:v>2.3330099999999998</c:v>
                </c:pt>
                <c:pt idx="22">
                  <c:v>2.3833500000000001</c:v>
                </c:pt>
                <c:pt idx="23">
                  <c:v>2.4320599999999999</c:v>
                </c:pt>
                <c:pt idx="24">
                  <c:v>2.4784199999999998</c:v>
                </c:pt>
                <c:pt idx="25">
                  <c:v>2.5205799999999998</c:v>
                </c:pt>
                <c:pt idx="26">
                  <c:v>2.5732499999999998</c:v>
                </c:pt>
                <c:pt idx="27">
                  <c:v>2.5732499999999998</c:v>
                </c:pt>
                <c:pt idx="28">
                  <c:v>2.5732499999999998</c:v>
                </c:pt>
                <c:pt idx="29">
                  <c:v>2.5732499999999998</c:v>
                </c:pt>
              </c:numCache>
            </c:numRef>
          </c:yVal>
        </c:ser>
        <c:axId val="99433088"/>
        <c:axId val="99447552"/>
      </c:scatterChart>
      <c:valAx>
        <c:axId val="99433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247286969923457"/>
              <c:y val="0.899871630295250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447552"/>
        <c:crosses val="autoZero"/>
        <c:crossBetween val="midCat"/>
      </c:valAx>
      <c:valAx>
        <c:axId val="99447552"/>
        <c:scaling>
          <c:orientation val="minMax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433088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154536331721177"/>
          <c:y val="0.10397946084724005"/>
          <c:w val="0.84437177106159789"/>
          <c:h val="0.82413350449293965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STOMP!$C$229:$C$259</c:f>
              <c:numCache>
                <c:formatCode>0.0000E+00</c:formatCode>
                <c:ptCount val="31"/>
                <c:pt idx="0">
                  <c:v>2.8</c:v>
                </c:pt>
                <c:pt idx="1">
                  <c:v>0.55523400000000001</c:v>
                </c:pt>
                <c:pt idx="2">
                  <c:v>0.62734400000000001</c:v>
                </c:pt>
                <c:pt idx="3">
                  <c:v>0.69361099999999998</c:v>
                </c:pt>
                <c:pt idx="4">
                  <c:v>0.75653199999999998</c:v>
                </c:pt>
                <c:pt idx="5">
                  <c:v>0.81467100000000003</c:v>
                </c:pt>
                <c:pt idx="6">
                  <c:v>0.86982000000000004</c:v>
                </c:pt>
                <c:pt idx="7">
                  <c:v>0.92253600000000002</c:v>
                </c:pt>
                <c:pt idx="8">
                  <c:v>0.97368699999999997</c:v>
                </c:pt>
                <c:pt idx="9">
                  <c:v>1.02156</c:v>
                </c:pt>
                <c:pt idx="10">
                  <c:v>1.0668599999999999</c:v>
                </c:pt>
                <c:pt idx="11">
                  <c:v>1.1095600000000001</c:v>
                </c:pt>
                <c:pt idx="12">
                  <c:v>1.1495899999999999</c:v>
                </c:pt>
                <c:pt idx="13">
                  <c:v>1.1871799999999999</c:v>
                </c:pt>
                <c:pt idx="14">
                  <c:v>1.2226399999999999</c:v>
                </c:pt>
                <c:pt idx="15">
                  <c:v>1.25607</c:v>
                </c:pt>
                <c:pt idx="16">
                  <c:v>1.28817</c:v>
                </c:pt>
                <c:pt idx="17">
                  <c:v>1.31769</c:v>
                </c:pt>
                <c:pt idx="18">
                  <c:v>1.3452900000000001</c:v>
                </c:pt>
                <c:pt idx="19">
                  <c:v>1.3715900000000001</c:v>
                </c:pt>
                <c:pt idx="20">
                  <c:v>1.3956599999999999</c:v>
                </c:pt>
                <c:pt idx="21">
                  <c:v>1.4179600000000001</c:v>
                </c:pt>
                <c:pt idx="22">
                  <c:v>1.4385300000000001</c:v>
                </c:pt>
                <c:pt idx="23">
                  <c:v>1.4573100000000001</c:v>
                </c:pt>
                <c:pt idx="24">
                  <c:v>1.47421</c:v>
                </c:pt>
                <c:pt idx="25">
                  <c:v>1.4890600000000001</c:v>
                </c:pt>
                <c:pt idx="26">
                  <c:v>1.5016799999999999</c:v>
                </c:pt>
                <c:pt idx="27">
                  <c:v>1.5119400000000001</c:v>
                </c:pt>
                <c:pt idx="28">
                  <c:v>1.51986</c:v>
                </c:pt>
                <c:pt idx="29">
                  <c:v>1.52519</c:v>
                </c:pt>
                <c:pt idx="30">
                  <c:v>1.5277000000000001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HydResSim!$AE$229:$AE$259</c:f>
              <c:numCache>
                <c:formatCode>0.0000E+00</c:formatCode>
                <c:ptCount val="31"/>
                <c:pt idx="0">
                  <c:v>0.5</c:v>
                </c:pt>
                <c:pt idx="1">
                  <c:v>0.54097413999999999</c:v>
                </c:pt>
                <c:pt idx="2">
                  <c:v>0.56550149999999999</c:v>
                </c:pt>
                <c:pt idx="3">
                  <c:v>0.57445451000000003</c:v>
                </c:pt>
                <c:pt idx="4">
                  <c:v>0.57843922999999997</c:v>
                </c:pt>
                <c:pt idx="5">
                  <c:v>0.58373410999999997</c:v>
                </c:pt>
                <c:pt idx="6">
                  <c:v>0.58766393000000006</c:v>
                </c:pt>
                <c:pt idx="7">
                  <c:v>0.58913218000000001</c:v>
                </c:pt>
                <c:pt idx="8">
                  <c:v>0.5904174499999999</c:v>
                </c:pt>
                <c:pt idx="9">
                  <c:v>0.59189577000000004</c:v>
                </c:pt>
                <c:pt idx="10">
                  <c:v>0.59605828999999999</c:v>
                </c:pt>
                <c:pt idx="11">
                  <c:v>0.60070760999999995</c:v>
                </c:pt>
                <c:pt idx="12">
                  <c:v>0.60148868999999994</c:v>
                </c:pt>
                <c:pt idx="13">
                  <c:v>0.60355051999999998</c:v>
                </c:pt>
                <c:pt idx="14">
                  <c:v>0.60806853000000005</c:v>
                </c:pt>
                <c:pt idx="15">
                  <c:v>0.61383518999999998</c:v>
                </c:pt>
                <c:pt idx="16">
                  <c:v>0.61865974000000001</c:v>
                </c:pt>
                <c:pt idx="17">
                  <c:v>0.61917650000000002</c:v>
                </c:pt>
                <c:pt idx="18">
                  <c:v>0.62031234000000002</c:v>
                </c:pt>
                <c:pt idx="19">
                  <c:v>0.62067359</c:v>
                </c:pt>
                <c:pt idx="20">
                  <c:v>0.62279957999999991</c:v>
                </c:pt>
                <c:pt idx="21">
                  <c:v>0.62350257999999992</c:v>
                </c:pt>
                <c:pt idx="22">
                  <c:v>0.62381643999999992</c:v>
                </c:pt>
                <c:pt idx="23">
                  <c:v>0.62470097000000002</c:v>
                </c:pt>
                <c:pt idx="24">
                  <c:v>0.62651575000000004</c:v>
                </c:pt>
                <c:pt idx="25">
                  <c:v>0.62807756999999997</c:v>
                </c:pt>
                <c:pt idx="26">
                  <c:v>0.62828291000000003</c:v>
                </c:pt>
                <c:pt idx="27">
                  <c:v>0.62853574000000001</c:v>
                </c:pt>
                <c:pt idx="28">
                  <c:v>0.62882006999999995</c:v>
                </c:pt>
                <c:pt idx="29">
                  <c:v>0.62909196999999994</c:v>
                </c:pt>
                <c:pt idx="30">
                  <c:v>0.62930934999999999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STARS!$A$230:$A$259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STARS!$AB$230:$AB$259</c:f>
              <c:numCache>
                <c:formatCode>General</c:formatCode>
                <c:ptCount val="30"/>
                <c:pt idx="0">
                  <c:v>1.1756199999999999</c:v>
                </c:pt>
                <c:pt idx="1">
                  <c:v>1.17591</c:v>
                </c:pt>
                <c:pt idx="2">
                  <c:v>1.17822</c:v>
                </c:pt>
                <c:pt idx="3">
                  <c:v>1.1832500000000001</c:v>
                </c:pt>
                <c:pt idx="4">
                  <c:v>1.1889200000000002</c:v>
                </c:pt>
                <c:pt idx="5">
                  <c:v>1.1946800000000002</c:v>
                </c:pt>
                <c:pt idx="6">
                  <c:v>1.2016800000000001</c:v>
                </c:pt>
                <c:pt idx="7">
                  <c:v>2.52779</c:v>
                </c:pt>
                <c:pt idx="8">
                  <c:v>2.53321</c:v>
                </c:pt>
                <c:pt idx="9">
                  <c:v>2.5348899999999999</c:v>
                </c:pt>
                <c:pt idx="10">
                  <c:v>2.53721</c:v>
                </c:pt>
                <c:pt idx="11">
                  <c:v>2.54</c:v>
                </c:pt>
                <c:pt idx="12">
                  <c:v>2.5430199999999998</c:v>
                </c:pt>
                <c:pt idx="13">
                  <c:v>2.5461200000000002</c:v>
                </c:pt>
                <c:pt idx="14">
                  <c:v>2.5491799999999998</c:v>
                </c:pt>
                <c:pt idx="15">
                  <c:v>2.5521400000000001</c:v>
                </c:pt>
                <c:pt idx="16">
                  <c:v>2.55497</c:v>
                </c:pt>
                <c:pt idx="17">
                  <c:v>2.5576400000000001</c:v>
                </c:pt>
                <c:pt idx="18">
                  <c:v>2.5601500000000001</c:v>
                </c:pt>
                <c:pt idx="19">
                  <c:v>2.5624799999999999</c:v>
                </c:pt>
                <c:pt idx="20">
                  <c:v>2.5646300000000002</c:v>
                </c:pt>
                <c:pt idx="21">
                  <c:v>2.56657</c:v>
                </c:pt>
                <c:pt idx="22">
                  <c:v>2.5683099999999999</c:v>
                </c:pt>
                <c:pt idx="23">
                  <c:v>2.5698300000000001</c:v>
                </c:pt>
                <c:pt idx="24">
                  <c:v>2.5711500000000003</c:v>
                </c:pt>
                <c:pt idx="25">
                  <c:v>2.5722600000000004</c:v>
                </c:pt>
                <c:pt idx="26">
                  <c:v>2.5731600000000001</c:v>
                </c:pt>
                <c:pt idx="27">
                  <c:v>2.5738400000000001</c:v>
                </c:pt>
                <c:pt idx="28">
                  <c:v>2.57429</c:v>
                </c:pt>
                <c:pt idx="29">
                  <c:v>2.5745100000000001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TOUGH!$O$229:$O$259</c:f>
              <c:numCache>
                <c:formatCode>0.00E+00</c:formatCode>
                <c:ptCount val="31"/>
                <c:pt idx="0">
                  <c:v>0.5</c:v>
                </c:pt>
                <c:pt idx="1">
                  <c:v>0.54215070999999992</c:v>
                </c:pt>
                <c:pt idx="2">
                  <c:v>0.58972403000000007</c:v>
                </c:pt>
                <c:pt idx="3">
                  <c:v>0.60741462000000002</c:v>
                </c:pt>
                <c:pt idx="4">
                  <c:v>0.61150926000000005</c:v>
                </c:pt>
                <c:pt idx="5">
                  <c:v>0.61617100999999996</c:v>
                </c:pt>
                <c:pt idx="6">
                  <c:v>0.62653327000000003</c:v>
                </c:pt>
                <c:pt idx="7">
                  <c:v>0.63456614</c:v>
                </c:pt>
                <c:pt idx="8">
                  <c:v>0.63631579000000005</c:v>
                </c:pt>
                <c:pt idx="9">
                  <c:v>0.63687212000000004</c:v>
                </c:pt>
                <c:pt idx="10">
                  <c:v>0.63834601000000002</c:v>
                </c:pt>
                <c:pt idx="11">
                  <c:v>0.64047138000000003</c:v>
                </c:pt>
                <c:pt idx="12">
                  <c:v>0.64296531000000001</c:v>
                </c:pt>
                <c:pt idx="13">
                  <c:v>0.64519652999999999</c:v>
                </c:pt>
                <c:pt idx="14">
                  <c:v>0.64686857999999992</c:v>
                </c:pt>
                <c:pt idx="15">
                  <c:v>0.6482486999999999</c:v>
                </c:pt>
                <c:pt idx="16">
                  <c:v>0.65048706000000001</c:v>
                </c:pt>
                <c:pt idx="17">
                  <c:v>0.65940606999999996</c:v>
                </c:pt>
                <c:pt idx="18">
                  <c:v>0.66018341000000003</c:v>
                </c:pt>
                <c:pt idx="19">
                  <c:v>0.66877058999999994</c:v>
                </c:pt>
                <c:pt idx="20">
                  <c:v>0.66983696999999998</c:v>
                </c:pt>
                <c:pt idx="21">
                  <c:v>0.67185491000000008</c:v>
                </c:pt>
                <c:pt idx="22">
                  <c:v>0.67238006000000006</c:v>
                </c:pt>
                <c:pt idx="23">
                  <c:v>0.67257906999999995</c:v>
                </c:pt>
                <c:pt idx="24">
                  <c:v>0.67528266000000003</c:v>
                </c:pt>
                <c:pt idx="25">
                  <c:v>0.67573263000000006</c:v>
                </c:pt>
                <c:pt idx="26">
                  <c:v>0.68368543999999998</c:v>
                </c:pt>
                <c:pt idx="27">
                  <c:v>0.68418597999999997</c:v>
                </c:pt>
                <c:pt idx="28">
                  <c:v>0.68427172999999997</c:v>
                </c:pt>
                <c:pt idx="29">
                  <c:v>0.68449108999999997</c:v>
                </c:pt>
                <c:pt idx="30">
                  <c:v>0.68477834999999998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'MH21'!$A$229:$A$258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'MH21'!$B$229:$B$258</c:f>
              <c:numCache>
                <c:formatCode>General</c:formatCode>
                <c:ptCount val="30"/>
                <c:pt idx="0">
                  <c:v>0.5</c:v>
                </c:pt>
                <c:pt idx="1">
                  <c:v>0.56304200000000004</c:v>
                </c:pt>
                <c:pt idx="2">
                  <c:v>0.73410699999999995</c:v>
                </c:pt>
                <c:pt idx="3">
                  <c:v>0.84940000000000004</c:v>
                </c:pt>
                <c:pt idx="4">
                  <c:v>0.951573</c:v>
                </c:pt>
                <c:pt idx="5">
                  <c:v>1.0458000000000001</c:v>
                </c:pt>
                <c:pt idx="6">
                  <c:v>1.13381</c:v>
                </c:pt>
                <c:pt idx="7">
                  <c:v>1.2164900000000001</c:v>
                </c:pt>
                <c:pt idx="8">
                  <c:v>1.2944</c:v>
                </c:pt>
                <c:pt idx="9">
                  <c:v>1.36798</c:v>
                </c:pt>
                <c:pt idx="10">
                  <c:v>1.4376100000000001</c:v>
                </c:pt>
                <c:pt idx="11">
                  <c:v>1.5036499999999999</c:v>
                </c:pt>
                <c:pt idx="12">
                  <c:v>1.5666500000000001</c:v>
                </c:pt>
                <c:pt idx="13">
                  <c:v>1.62724</c:v>
                </c:pt>
                <c:pt idx="14">
                  <c:v>1.6856</c:v>
                </c:pt>
                <c:pt idx="15">
                  <c:v>1.74183</c:v>
                </c:pt>
                <c:pt idx="16">
                  <c:v>1.79599</c:v>
                </c:pt>
                <c:pt idx="17">
                  <c:v>1.84809</c:v>
                </c:pt>
                <c:pt idx="18">
                  <c:v>1.8980900000000001</c:v>
                </c:pt>
                <c:pt idx="19">
                  <c:v>1.9458500000000001</c:v>
                </c:pt>
                <c:pt idx="20">
                  <c:v>1.99116</c:v>
                </c:pt>
                <c:pt idx="21">
                  <c:v>2.0337499999999999</c:v>
                </c:pt>
                <c:pt idx="22">
                  <c:v>2.0733000000000001</c:v>
                </c:pt>
                <c:pt idx="23">
                  <c:v>2.1094499999999998</c:v>
                </c:pt>
                <c:pt idx="24">
                  <c:v>2.1418499999999998</c:v>
                </c:pt>
                <c:pt idx="25">
                  <c:v>2.1701899999999998</c:v>
                </c:pt>
                <c:pt idx="26">
                  <c:v>2.19421</c:v>
                </c:pt>
                <c:pt idx="27">
                  <c:v>2.2136800000000001</c:v>
                </c:pt>
                <c:pt idx="28">
                  <c:v>2.22844</c:v>
                </c:pt>
                <c:pt idx="29">
                  <c:v>2.2383600000000001</c:v>
                </c:pt>
              </c:numCache>
            </c:numRef>
          </c:yVal>
        </c:ser>
        <c:ser>
          <c:idx val="1"/>
          <c:order val="5"/>
          <c:tx>
            <c:v>UH_1h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UHoust!$B$196:$B$225</c:f>
              <c:numCache>
                <c:formatCode>General</c:formatCode>
                <c:ptCount val="30"/>
                <c:pt idx="0">
                  <c:v>0.55293999999999999</c:v>
                </c:pt>
                <c:pt idx="1">
                  <c:v>0.57633500000000004</c:v>
                </c:pt>
                <c:pt idx="2">
                  <c:v>0.59418599999999999</c:v>
                </c:pt>
                <c:pt idx="3">
                  <c:v>0.61016899999999996</c:v>
                </c:pt>
                <c:pt idx="4">
                  <c:v>0.62567600000000001</c:v>
                </c:pt>
                <c:pt idx="5">
                  <c:v>0.64080300000000001</c:v>
                </c:pt>
                <c:pt idx="6">
                  <c:v>0.65548499999999998</c:v>
                </c:pt>
                <c:pt idx="7">
                  <c:v>0.66965399999999997</c:v>
                </c:pt>
                <c:pt idx="8">
                  <c:v>0.68325400000000003</c:v>
                </c:pt>
                <c:pt idx="9">
                  <c:v>0.69625599999999999</c:v>
                </c:pt>
                <c:pt idx="10">
                  <c:v>0.70864899999999997</c:v>
                </c:pt>
                <c:pt idx="11">
                  <c:v>0.72043299999999999</c:v>
                </c:pt>
                <c:pt idx="12">
                  <c:v>0.73160800000000004</c:v>
                </c:pt>
                <c:pt idx="13">
                  <c:v>0.74217999999999995</c:v>
                </c:pt>
                <c:pt idx="14">
                  <c:v>0.75214700000000001</c:v>
                </c:pt>
                <c:pt idx="15">
                  <c:v>0.76151000000000002</c:v>
                </c:pt>
                <c:pt idx="16">
                  <c:v>0.77027100000000004</c:v>
                </c:pt>
                <c:pt idx="17">
                  <c:v>0.77843499999999999</c:v>
                </c:pt>
                <c:pt idx="18">
                  <c:v>0.78600400000000004</c:v>
                </c:pt>
                <c:pt idx="19">
                  <c:v>0.79298000000000002</c:v>
                </c:pt>
                <c:pt idx="20">
                  <c:v>0.79936300000000005</c:v>
                </c:pt>
                <c:pt idx="21">
                  <c:v>0.80515300000000001</c:v>
                </c:pt>
                <c:pt idx="22">
                  <c:v>0.81033900000000003</c:v>
                </c:pt>
                <c:pt idx="23">
                  <c:v>0.81490799999999997</c:v>
                </c:pt>
                <c:pt idx="24">
                  <c:v>0.81883700000000004</c:v>
                </c:pt>
                <c:pt idx="25">
                  <c:v>0.82210099999999997</c:v>
                </c:pt>
                <c:pt idx="26">
                  <c:v>0.82468300000000005</c:v>
                </c:pt>
                <c:pt idx="27">
                  <c:v>0.82656300000000005</c:v>
                </c:pt>
                <c:pt idx="28">
                  <c:v>0.82774199999999998</c:v>
                </c:pt>
                <c:pt idx="29">
                  <c:v>0.82828500000000005</c:v>
                </c:pt>
              </c:numCache>
            </c:numRef>
          </c:yVal>
        </c:ser>
        <c:axId val="99487104"/>
        <c:axId val="99501568"/>
      </c:scatterChart>
      <c:valAx>
        <c:axId val="994871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09499358151476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501568"/>
        <c:crosses val="autoZero"/>
        <c:crossBetween val="midCat"/>
      </c:valAx>
      <c:valAx>
        <c:axId val="99501568"/>
        <c:scaling>
          <c:orientation val="minMax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487104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6.6752246469833118E-2"/>
          <c:w val="0.84326801711249777"/>
          <c:h val="0.82798459563543003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STOMP!$C$261:$C$291</c:f>
              <c:numCache>
                <c:formatCode>0.0000E+00</c:formatCode>
                <c:ptCount val="31"/>
                <c:pt idx="0">
                  <c:v>2.8</c:v>
                </c:pt>
                <c:pt idx="1">
                  <c:v>0.52679399999999998</c:v>
                </c:pt>
                <c:pt idx="2">
                  <c:v>0.53140900000000002</c:v>
                </c:pt>
                <c:pt idx="3">
                  <c:v>0.53347999999999995</c:v>
                </c:pt>
                <c:pt idx="4">
                  <c:v>0.53478400000000004</c:v>
                </c:pt>
                <c:pt idx="5">
                  <c:v>0.53572900000000001</c:v>
                </c:pt>
                <c:pt idx="6">
                  <c:v>0.53651199999999999</c:v>
                </c:pt>
                <c:pt idx="7">
                  <c:v>0.53707400000000005</c:v>
                </c:pt>
                <c:pt idx="8">
                  <c:v>0.53748899999999999</c:v>
                </c:pt>
                <c:pt idx="9">
                  <c:v>0.53780499999999998</c:v>
                </c:pt>
                <c:pt idx="10">
                  <c:v>0.53804799999999997</c:v>
                </c:pt>
                <c:pt idx="11">
                  <c:v>0.53823900000000002</c:v>
                </c:pt>
                <c:pt idx="12">
                  <c:v>0.53838900000000001</c:v>
                </c:pt>
                <c:pt idx="13">
                  <c:v>0.53850699999999996</c:v>
                </c:pt>
                <c:pt idx="14">
                  <c:v>0.538601</c:v>
                </c:pt>
                <c:pt idx="15">
                  <c:v>0.53867500000000001</c:v>
                </c:pt>
                <c:pt idx="16">
                  <c:v>0.53873400000000005</c:v>
                </c:pt>
                <c:pt idx="17">
                  <c:v>0.53877900000000001</c:v>
                </c:pt>
                <c:pt idx="18">
                  <c:v>0.53881500000000004</c:v>
                </c:pt>
                <c:pt idx="19">
                  <c:v>0.53884299999999996</c:v>
                </c:pt>
                <c:pt idx="20">
                  <c:v>0.53886400000000001</c:v>
                </c:pt>
                <c:pt idx="21">
                  <c:v>0.53888000000000003</c:v>
                </c:pt>
                <c:pt idx="22">
                  <c:v>0.53889299999999996</c:v>
                </c:pt>
                <c:pt idx="23">
                  <c:v>0.53890199999999999</c:v>
                </c:pt>
                <c:pt idx="24">
                  <c:v>0.53890899999999997</c:v>
                </c:pt>
                <c:pt idx="25">
                  <c:v>0.538914</c:v>
                </c:pt>
                <c:pt idx="26">
                  <c:v>0.53891800000000001</c:v>
                </c:pt>
                <c:pt idx="27">
                  <c:v>0.53892099999999998</c:v>
                </c:pt>
                <c:pt idx="28">
                  <c:v>0.53892200000000001</c:v>
                </c:pt>
                <c:pt idx="29">
                  <c:v>0.53892300000000004</c:v>
                </c:pt>
                <c:pt idx="30">
                  <c:v>0.53892399999999996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HydResSim!$AE$261:$AE$291</c:f>
              <c:numCache>
                <c:formatCode>0.0000E+00</c:formatCode>
                <c:ptCount val="31"/>
                <c:pt idx="0">
                  <c:v>0.5</c:v>
                </c:pt>
                <c:pt idx="1">
                  <c:v>0.5290959300000001</c:v>
                </c:pt>
                <c:pt idx="2">
                  <c:v>0.53457301000000002</c:v>
                </c:pt>
                <c:pt idx="3">
                  <c:v>0.53704914000000004</c:v>
                </c:pt>
                <c:pt idx="4">
                  <c:v>0.53861650999999999</c:v>
                </c:pt>
                <c:pt idx="5">
                  <c:v>0.53975587000000003</c:v>
                </c:pt>
                <c:pt idx="6">
                  <c:v>0.54778251</c:v>
                </c:pt>
                <c:pt idx="7">
                  <c:v>0.55040770999999999</c:v>
                </c:pt>
                <c:pt idx="8">
                  <c:v>0.55179703000000002</c:v>
                </c:pt>
                <c:pt idx="9">
                  <c:v>0.55303491000000005</c:v>
                </c:pt>
                <c:pt idx="10">
                  <c:v>0.55664918000000008</c:v>
                </c:pt>
                <c:pt idx="11">
                  <c:v>0.55940250999999996</c:v>
                </c:pt>
                <c:pt idx="12">
                  <c:v>0.55957533999999998</c:v>
                </c:pt>
                <c:pt idx="13">
                  <c:v>0.56015524999999999</c:v>
                </c:pt>
                <c:pt idx="14">
                  <c:v>0.56167197000000002</c:v>
                </c:pt>
                <c:pt idx="15">
                  <c:v>0.56339536000000001</c:v>
                </c:pt>
                <c:pt idx="16">
                  <c:v>0.56440886000000001</c:v>
                </c:pt>
                <c:pt idx="17">
                  <c:v>0.56445422999999995</c:v>
                </c:pt>
                <c:pt idx="18">
                  <c:v>0.56456068999999998</c:v>
                </c:pt>
                <c:pt idx="19">
                  <c:v>0.56458439000000005</c:v>
                </c:pt>
                <c:pt idx="20">
                  <c:v>0.56478824999999999</c:v>
                </c:pt>
                <c:pt idx="21">
                  <c:v>0.56483791999999999</c:v>
                </c:pt>
                <c:pt idx="22">
                  <c:v>0.56485627000000005</c:v>
                </c:pt>
                <c:pt idx="23">
                  <c:v>0.56492182999999996</c:v>
                </c:pt>
                <c:pt idx="24">
                  <c:v>0.56509790999999998</c:v>
                </c:pt>
                <c:pt idx="25">
                  <c:v>0.56526018999999994</c:v>
                </c:pt>
                <c:pt idx="26">
                  <c:v>0.56527380000000005</c:v>
                </c:pt>
                <c:pt idx="27">
                  <c:v>0.56529251000000003</c:v>
                </c:pt>
                <c:pt idx="28">
                  <c:v>0.56531629000000005</c:v>
                </c:pt>
                <c:pt idx="29">
                  <c:v>0.56534245999999999</c:v>
                </c:pt>
                <c:pt idx="30">
                  <c:v>0.56536744999999999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STARS!$A$262:$A$291</c:f>
              <c:numCache>
                <c:formatCode>General</c:formatCode>
                <c:ptCount val="30"/>
              </c:numCache>
            </c:numRef>
          </c:xVal>
          <c:yVal>
            <c:numRef>
              <c:f>STARS!$C$262:$C$291</c:f>
              <c:numCache>
                <c:formatCode>General</c:formatCode>
                <c:ptCount val="30"/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TOUGH!$O$261:$O$291</c:f>
              <c:numCache>
                <c:formatCode>0.00E+00</c:formatCode>
                <c:ptCount val="31"/>
                <c:pt idx="0">
                  <c:v>0.5</c:v>
                </c:pt>
                <c:pt idx="1">
                  <c:v>0.52895043999999991</c:v>
                </c:pt>
                <c:pt idx="2">
                  <c:v>0.53432694999999997</c:v>
                </c:pt>
                <c:pt idx="3">
                  <c:v>0.53674707999999993</c:v>
                </c:pt>
                <c:pt idx="4">
                  <c:v>0.53827156999999992</c:v>
                </c:pt>
                <c:pt idx="5">
                  <c:v>0.53937368999999991</c:v>
                </c:pt>
                <c:pt idx="6">
                  <c:v>0.56738688999999998</c:v>
                </c:pt>
                <c:pt idx="7">
                  <c:v>0.57291780000000003</c:v>
                </c:pt>
                <c:pt idx="8">
                  <c:v>0.57318295999999991</c:v>
                </c:pt>
                <c:pt idx="9">
                  <c:v>0.57321743000000003</c:v>
                </c:pt>
                <c:pt idx="10">
                  <c:v>0.57332528000000005</c:v>
                </c:pt>
                <c:pt idx="11">
                  <c:v>0.57348610999999994</c:v>
                </c:pt>
                <c:pt idx="12">
                  <c:v>0.57368056000000001</c:v>
                </c:pt>
                <c:pt idx="13">
                  <c:v>0.57384336000000002</c:v>
                </c:pt>
                <c:pt idx="14">
                  <c:v>0.57394818999999997</c:v>
                </c:pt>
                <c:pt idx="15">
                  <c:v>0.57402529000000002</c:v>
                </c:pt>
                <c:pt idx="16">
                  <c:v>0.57417421999999996</c:v>
                </c:pt>
                <c:pt idx="17">
                  <c:v>0.57561576000000003</c:v>
                </c:pt>
                <c:pt idx="18">
                  <c:v>0.57565896999999999</c:v>
                </c:pt>
                <c:pt idx="19">
                  <c:v>0.57707804000000007</c:v>
                </c:pt>
                <c:pt idx="20">
                  <c:v>0.57714100999999995</c:v>
                </c:pt>
                <c:pt idx="21">
                  <c:v>0.57726444999999993</c:v>
                </c:pt>
                <c:pt idx="22">
                  <c:v>0.57728261999999997</c:v>
                </c:pt>
                <c:pt idx="23">
                  <c:v>0.57728747000000002</c:v>
                </c:pt>
                <c:pt idx="24">
                  <c:v>0.57741640000000005</c:v>
                </c:pt>
                <c:pt idx="25">
                  <c:v>0.57743054000000005</c:v>
                </c:pt>
                <c:pt idx="26">
                  <c:v>0.57837520999999992</c:v>
                </c:pt>
                <c:pt idx="27">
                  <c:v>0.57840011000000002</c:v>
                </c:pt>
                <c:pt idx="28">
                  <c:v>0.57840274999999997</c:v>
                </c:pt>
                <c:pt idx="29">
                  <c:v>0.57841369999999992</c:v>
                </c:pt>
                <c:pt idx="30">
                  <c:v>0.57843342000000009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'MH21'!$A$261:$A$290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'MH21'!$B$261:$B$290</c:f>
              <c:numCache>
                <c:formatCode>General</c:formatCode>
                <c:ptCount val="30"/>
                <c:pt idx="0">
                  <c:v>0.5</c:v>
                </c:pt>
                <c:pt idx="1">
                  <c:v>0.52658099999999997</c:v>
                </c:pt>
                <c:pt idx="2">
                  <c:v>0.53178499999999995</c:v>
                </c:pt>
                <c:pt idx="3">
                  <c:v>0.53413299999999997</c:v>
                </c:pt>
                <c:pt idx="4">
                  <c:v>0.53560700000000006</c:v>
                </c:pt>
                <c:pt idx="5">
                  <c:v>0.54223699999999997</c:v>
                </c:pt>
                <c:pt idx="6">
                  <c:v>0.56886000000000003</c:v>
                </c:pt>
                <c:pt idx="7">
                  <c:v>0.57592200000000005</c:v>
                </c:pt>
                <c:pt idx="8">
                  <c:v>0.57962199999999997</c:v>
                </c:pt>
                <c:pt idx="9">
                  <c:v>0.58201400000000003</c:v>
                </c:pt>
                <c:pt idx="10">
                  <c:v>0.58371899999999999</c:v>
                </c:pt>
                <c:pt idx="11">
                  <c:v>0.585005</c:v>
                </c:pt>
                <c:pt idx="12">
                  <c:v>0.58601899999999996</c:v>
                </c:pt>
                <c:pt idx="13">
                  <c:v>0.58685200000000004</c:v>
                </c:pt>
                <c:pt idx="14">
                  <c:v>0.58754799999999996</c:v>
                </c:pt>
                <c:pt idx="15">
                  <c:v>0.58813599999999999</c:v>
                </c:pt>
                <c:pt idx="16">
                  <c:v>0.58863500000000002</c:v>
                </c:pt>
                <c:pt idx="17">
                  <c:v>0.58906199999999997</c:v>
                </c:pt>
                <c:pt idx="18">
                  <c:v>0.58942600000000001</c:v>
                </c:pt>
                <c:pt idx="19">
                  <c:v>0.58973900000000001</c:v>
                </c:pt>
                <c:pt idx="20">
                  <c:v>0.59000600000000003</c:v>
                </c:pt>
                <c:pt idx="21">
                  <c:v>0.59023400000000004</c:v>
                </c:pt>
                <c:pt idx="22">
                  <c:v>0.59042799999999995</c:v>
                </c:pt>
                <c:pt idx="23">
                  <c:v>0.59059200000000001</c:v>
                </c:pt>
                <c:pt idx="24">
                  <c:v>0.59072899999999995</c:v>
                </c:pt>
                <c:pt idx="25">
                  <c:v>0.59084099999999995</c:v>
                </c:pt>
                <c:pt idx="26">
                  <c:v>0.59093200000000001</c:v>
                </c:pt>
                <c:pt idx="27">
                  <c:v>0.59100299999999995</c:v>
                </c:pt>
                <c:pt idx="28">
                  <c:v>0.591055</c:v>
                </c:pt>
                <c:pt idx="29">
                  <c:v>0.59109</c:v>
                </c:pt>
              </c:numCache>
            </c:numRef>
          </c:yVal>
        </c:ser>
        <c:ser>
          <c:idx val="1"/>
          <c:order val="5"/>
          <c:tx>
            <c:v>UH_1d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UHoust!$B$228:$B$257</c:f>
              <c:numCache>
                <c:formatCode>General</c:formatCode>
                <c:ptCount val="30"/>
                <c:pt idx="0">
                  <c:v>0.52600599999999997</c:v>
                </c:pt>
                <c:pt idx="1">
                  <c:v>0.53325999999999996</c:v>
                </c:pt>
                <c:pt idx="2">
                  <c:v>0.53654999999999997</c:v>
                </c:pt>
                <c:pt idx="3">
                  <c:v>0.538601</c:v>
                </c:pt>
                <c:pt idx="4">
                  <c:v>0.54014600000000002</c:v>
                </c:pt>
                <c:pt idx="5">
                  <c:v>0.54246399999999995</c:v>
                </c:pt>
                <c:pt idx="6">
                  <c:v>0.54461300000000001</c:v>
                </c:pt>
                <c:pt idx="7">
                  <c:v>0.546095</c:v>
                </c:pt>
                <c:pt idx="8">
                  <c:v>0.54719200000000001</c:v>
                </c:pt>
                <c:pt idx="9">
                  <c:v>0.54803900000000005</c:v>
                </c:pt>
                <c:pt idx="10">
                  <c:v>0.54871199999999998</c:v>
                </c:pt>
                <c:pt idx="11">
                  <c:v>0.54925800000000002</c:v>
                </c:pt>
                <c:pt idx="12">
                  <c:v>0.54970699999999995</c:v>
                </c:pt>
                <c:pt idx="13">
                  <c:v>0.55008100000000004</c:v>
                </c:pt>
                <c:pt idx="14">
                  <c:v>0.55039400000000005</c:v>
                </c:pt>
                <c:pt idx="15">
                  <c:v>0.55065799999999998</c:v>
                </c:pt>
                <c:pt idx="16">
                  <c:v>0.55088099999999995</c:v>
                </c:pt>
                <c:pt idx="17">
                  <c:v>0.55106900000000003</c:v>
                </c:pt>
                <c:pt idx="18">
                  <c:v>0.55122899999999997</c:v>
                </c:pt>
                <c:pt idx="19">
                  <c:v>0.55136399999999997</c:v>
                </c:pt>
                <c:pt idx="20">
                  <c:v>0.55147800000000002</c:v>
                </c:pt>
                <c:pt idx="21">
                  <c:v>0.55157400000000001</c:v>
                </c:pt>
                <c:pt idx="22">
                  <c:v>0.55165500000000001</c:v>
                </c:pt>
                <c:pt idx="23">
                  <c:v>0.55172100000000002</c:v>
                </c:pt>
                <c:pt idx="24">
                  <c:v>0.55177600000000004</c:v>
                </c:pt>
                <c:pt idx="25">
                  <c:v>0.55181999999999998</c:v>
                </c:pt>
                <c:pt idx="26">
                  <c:v>0.55185300000000004</c:v>
                </c:pt>
                <c:pt idx="27">
                  <c:v>0.55187799999999998</c:v>
                </c:pt>
                <c:pt idx="28">
                  <c:v>0.551894</c:v>
                </c:pt>
                <c:pt idx="29">
                  <c:v>0.55190300000000003</c:v>
                </c:pt>
              </c:numCache>
            </c:numRef>
          </c:yVal>
        </c:ser>
        <c:axId val="99619200"/>
        <c:axId val="99621120"/>
      </c:scatterChart>
      <c:valAx>
        <c:axId val="99619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09499358151476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21120"/>
        <c:crosses val="autoZero"/>
        <c:crossBetween val="midCat"/>
      </c:valAx>
      <c:valAx>
        <c:axId val="99621120"/>
        <c:scaling>
          <c:orientation val="minMax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19200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2690231947177312E-2"/>
          <c:y val="7.0512908795208329E-2"/>
          <c:w val="0.84564543871313325"/>
          <c:h val="0.82692411223471585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STOMP!$E$293:$E$323</c:f>
              <c:numCache>
                <c:formatCode>0.0000E+00</c:formatCode>
                <c:ptCount val="31"/>
                <c:pt idx="0">
                  <c:v>1</c:v>
                </c:pt>
                <c:pt idx="1">
                  <c:v>0.970947</c:v>
                </c:pt>
                <c:pt idx="2">
                  <c:v>0.95828800000000003</c:v>
                </c:pt>
                <c:pt idx="3">
                  <c:v>0.95175799999999999</c:v>
                </c:pt>
                <c:pt idx="4">
                  <c:v>0.94733900000000004</c:v>
                </c:pt>
                <c:pt idx="5">
                  <c:v>0.94398000000000004</c:v>
                </c:pt>
                <c:pt idx="6">
                  <c:v>0.94126600000000005</c:v>
                </c:pt>
                <c:pt idx="7">
                  <c:v>0.93898899999999996</c:v>
                </c:pt>
                <c:pt idx="8">
                  <c:v>0.93703199999999998</c:v>
                </c:pt>
                <c:pt idx="9">
                  <c:v>0.93532000000000004</c:v>
                </c:pt>
                <c:pt idx="10">
                  <c:v>0.93380300000000005</c:v>
                </c:pt>
                <c:pt idx="11">
                  <c:v>0.83505499999999999</c:v>
                </c:pt>
                <c:pt idx="12">
                  <c:v>0.48483700000000002</c:v>
                </c:pt>
                <c:pt idx="13">
                  <c:v>0.47316200000000003</c:v>
                </c:pt>
                <c:pt idx="14">
                  <c:v>0.46953699999999998</c:v>
                </c:pt>
                <c:pt idx="15">
                  <c:v>0.46569500000000003</c:v>
                </c:pt>
                <c:pt idx="16">
                  <c:v>0.46157599999999999</c:v>
                </c:pt>
                <c:pt idx="17">
                  <c:v>0.45954</c:v>
                </c:pt>
                <c:pt idx="18">
                  <c:v>0.45682299999999998</c:v>
                </c:pt>
                <c:pt idx="19">
                  <c:v>0.45351200000000003</c:v>
                </c:pt>
                <c:pt idx="20">
                  <c:v>0.45207999999999998</c:v>
                </c:pt>
                <c:pt idx="21">
                  <c:v>0.45038499999999998</c:v>
                </c:pt>
                <c:pt idx="22">
                  <c:v>0.448519</c:v>
                </c:pt>
                <c:pt idx="23">
                  <c:v>0.44676199999999999</c:v>
                </c:pt>
                <c:pt idx="24">
                  <c:v>0.44519700000000001</c:v>
                </c:pt>
                <c:pt idx="25">
                  <c:v>0.44385000000000002</c:v>
                </c:pt>
                <c:pt idx="26">
                  <c:v>0.44272899999999998</c:v>
                </c:pt>
                <c:pt idx="27">
                  <c:v>0.44184299999999999</c:v>
                </c:pt>
                <c:pt idx="28">
                  <c:v>0.44118299999999999</c:v>
                </c:pt>
                <c:pt idx="29">
                  <c:v>0.440689</c:v>
                </c:pt>
                <c:pt idx="30">
                  <c:v>0.440303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HydResSim!$G$293:$G$323</c:f>
              <c:numCache>
                <c:formatCode>0.0000E+00</c:formatCode>
                <c:ptCount val="31"/>
                <c:pt idx="0">
                  <c:v>1</c:v>
                </c:pt>
                <c:pt idx="1">
                  <c:v>0.97238999999999998</c:v>
                </c:pt>
                <c:pt idx="2">
                  <c:v>0.96121999999999996</c:v>
                </c:pt>
                <c:pt idx="3">
                  <c:v>0.95559000000000005</c:v>
                </c:pt>
                <c:pt idx="4">
                  <c:v>0.95184000000000002</c:v>
                </c:pt>
                <c:pt idx="5">
                  <c:v>0.94903999999999999</c:v>
                </c:pt>
                <c:pt idx="6">
                  <c:v>0.94681999999999999</c:v>
                </c:pt>
                <c:pt idx="7">
                  <c:v>0.94499999999999995</c:v>
                </c:pt>
                <c:pt idx="8">
                  <c:v>0.94347000000000003</c:v>
                </c:pt>
                <c:pt idx="9">
                  <c:v>0.94216999999999995</c:v>
                </c:pt>
                <c:pt idx="10">
                  <c:v>0.94105000000000005</c:v>
                </c:pt>
                <c:pt idx="11">
                  <c:v>0.94008000000000003</c:v>
                </c:pt>
                <c:pt idx="12">
                  <c:v>0.82386000000000004</c:v>
                </c:pt>
                <c:pt idx="13">
                  <c:v>0.61660000000000004</c:v>
                </c:pt>
                <c:pt idx="14">
                  <c:v>0.53124000000000005</c:v>
                </c:pt>
                <c:pt idx="15">
                  <c:v>0.49994</c:v>
                </c:pt>
                <c:pt idx="16">
                  <c:v>0.50814000000000004</c:v>
                </c:pt>
                <c:pt idx="17">
                  <c:v>0.69674999999999998</c:v>
                </c:pt>
                <c:pt idx="18">
                  <c:v>0.62373999999999996</c:v>
                </c:pt>
                <c:pt idx="19">
                  <c:v>0.73170000000000002</c:v>
                </c:pt>
                <c:pt idx="20">
                  <c:v>0.56386999999999998</c:v>
                </c:pt>
                <c:pt idx="21">
                  <c:v>0.64973999999999998</c:v>
                </c:pt>
                <c:pt idx="22">
                  <c:v>0.71792999999999996</c:v>
                </c:pt>
                <c:pt idx="23">
                  <c:v>0.60697000000000001</c:v>
                </c:pt>
                <c:pt idx="24">
                  <c:v>0.53459000000000001</c:v>
                </c:pt>
                <c:pt idx="25">
                  <c:v>0.52891999999999995</c:v>
                </c:pt>
                <c:pt idx="26">
                  <c:v>0.68394999999999995</c:v>
                </c:pt>
                <c:pt idx="27">
                  <c:v>0.63587000000000005</c:v>
                </c:pt>
                <c:pt idx="28">
                  <c:v>0.59330000000000005</c:v>
                </c:pt>
                <c:pt idx="29">
                  <c:v>0.55644000000000005</c:v>
                </c:pt>
                <c:pt idx="30">
                  <c:v>0.51475000000000004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STARS!$A$134:$A$163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STARS!$E$294:$E$323</c:f>
              <c:numCache>
                <c:formatCode>General</c:formatCode>
                <c:ptCount val="30"/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TOUGH!$E$293:$E$323</c:f>
              <c:numCache>
                <c:formatCode>0.00E+00</c:formatCode>
                <c:ptCount val="31"/>
                <c:pt idx="0">
                  <c:v>1</c:v>
                </c:pt>
                <c:pt idx="1">
                  <c:v>0.97301159000000004</c:v>
                </c:pt>
                <c:pt idx="2">
                  <c:v>0.96248414000000004</c:v>
                </c:pt>
                <c:pt idx="3">
                  <c:v>0.95720375999999996</c:v>
                </c:pt>
                <c:pt idx="4">
                  <c:v>0.95369663000000005</c:v>
                </c:pt>
                <c:pt idx="5">
                  <c:v>0.95108709999999996</c:v>
                </c:pt>
                <c:pt idx="6">
                  <c:v>0.94903455000000003</c:v>
                </c:pt>
                <c:pt idx="7">
                  <c:v>0.9473743</c:v>
                </c:pt>
                <c:pt idx="8">
                  <c:v>0.94601670999999998</c:v>
                </c:pt>
                <c:pt idx="9">
                  <c:v>0.94491020999999997</c:v>
                </c:pt>
                <c:pt idx="10">
                  <c:v>0.94402538000000003</c:v>
                </c:pt>
                <c:pt idx="11">
                  <c:v>0.94334764000000004</c:v>
                </c:pt>
                <c:pt idx="12">
                  <c:v>0.89736364000000002</c:v>
                </c:pt>
                <c:pt idx="13">
                  <c:v>0.66379423999999998</c:v>
                </c:pt>
                <c:pt idx="14">
                  <c:v>0.67637762000000001</c:v>
                </c:pt>
                <c:pt idx="15">
                  <c:v>0.68450456000000004</c:v>
                </c:pt>
                <c:pt idx="16">
                  <c:v>0.64340156999999998</c:v>
                </c:pt>
                <c:pt idx="17">
                  <c:v>0.5348117</c:v>
                </c:pt>
                <c:pt idx="18">
                  <c:v>0.65386973000000004</c:v>
                </c:pt>
                <c:pt idx="19">
                  <c:v>0.51764262999999999</c:v>
                </c:pt>
                <c:pt idx="20">
                  <c:v>0.61262512999999996</c:v>
                </c:pt>
                <c:pt idx="21">
                  <c:v>0.58429392000000002</c:v>
                </c:pt>
                <c:pt idx="22">
                  <c:v>0.64846541999999996</c:v>
                </c:pt>
                <c:pt idx="23">
                  <c:v>0.68963805</c:v>
                </c:pt>
                <c:pt idx="24">
                  <c:v>0.56506751</c:v>
                </c:pt>
                <c:pt idx="25">
                  <c:v>0.63749385999999997</c:v>
                </c:pt>
                <c:pt idx="26">
                  <c:v>0.48926732000000001</c:v>
                </c:pt>
                <c:pt idx="27">
                  <c:v>0.59087913000000003</c:v>
                </c:pt>
                <c:pt idx="28">
                  <c:v>0.65543134000000003</c:v>
                </c:pt>
                <c:pt idx="29">
                  <c:v>0.58854742000000004</c:v>
                </c:pt>
                <c:pt idx="30">
                  <c:v>0.54255471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'MH21'!$A$293:$A$322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'MH21'!$E$293:$E$322</c:f>
              <c:numCache>
                <c:formatCode>General</c:formatCode>
                <c:ptCount val="30"/>
                <c:pt idx="0">
                  <c:v>1</c:v>
                </c:pt>
                <c:pt idx="1">
                  <c:v>0.97170599999999996</c:v>
                </c:pt>
                <c:pt idx="2">
                  <c:v>0.95996899999999996</c:v>
                </c:pt>
                <c:pt idx="3">
                  <c:v>0.95412399999999997</c:v>
                </c:pt>
                <c:pt idx="4">
                  <c:v>0.95037000000000005</c:v>
                </c:pt>
                <c:pt idx="5">
                  <c:v>0.94774099999999994</c:v>
                </c:pt>
                <c:pt idx="6">
                  <c:v>0.94587500000000002</c:v>
                </c:pt>
                <c:pt idx="7">
                  <c:v>0.94461399999999995</c:v>
                </c:pt>
                <c:pt idx="8">
                  <c:v>0.94386599999999998</c:v>
                </c:pt>
                <c:pt idx="9">
                  <c:v>0.94345900000000005</c:v>
                </c:pt>
                <c:pt idx="10">
                  <c:v>0.94278399999999996</c:v>
                </c:pt>
                <c:pt idx="11">
                  <c:v>0.519509</c:v>
                </c:pt>
                <c:pt idx="12">
                  <c:v>0.51064399999999999</c:v>
                </c:pt>
                <c:pt idx="13">
                  <c:v>0.50585999999999998</c:v>
                </c:pt>
                <c:pt idx="14">
                  <c:v>0.502197</c:v>
                </c:pt>
                <c:pt idx="15">
                  <c:v>0.49918899999999999</c:v>
                </c:pt>
                <c:pt idx="16">
                  <c:v>0.49661100000000002</c:v>
                </c:pt>
                <c:pt idx="17">
                  <c:v>0.49434699999999998</c:v>
                </c:pt>
                <c:pt idx="18">
                  <c:v>0.49233300000000002</c:v>
                </c:pt>
                <c:pt idx="19">
                  <c:v>0.49052600000000002</c:v>
                </c:pt>
                <c:pt idx="20">
                  <c:v>0.48890299999999998</c:v>
                </c:pt>
                <c:pt idx="21">
                  <c:v>0.48744500000000002</c:v>
                </c:pt>
                <c:pt idx="22">
                  <c:v>0.48614299999999999</c:v>
                </c:pt>
                <c:pt idx="23">
                  <c:v>0.48498999999999998</c:v>
                </c:pt>
                <c:pt idx="24">
                  <c:v>0.483983</c:v>
                </c:pt>
                <c:pt idx="25">
                  <c:v>0.483122</c:v>
                </c:pt>
                <c:pt idx="26">
                  <c:v>0.482406</c:v>
                </c:pt>
                <c:pt idx="27">
                  <c:v>0.48183700000000002</c:v>
                </c:pt>
                <c:pt idx="28">
                  <c:v>0.48141699999999998</c:v>
                </c:pt>
                <c:pt idx="29">
                  <c:v>0.48114699999999999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stars_m!$E$259:$E$289</c:f>
              <c:numCache>
                <c:formatCode>0.00E+00</c:formatCode>
                <c:ptCount val="31"/>
                <c:pt idx="0">
                  <c:v>0.98</c:v>
                </c:pt>
                <c:pt idx="1">
                  <c:v>0.96799999999999997</c:v>
                </c:pt>
                <c:pt idx="2">
                  <c:v>0.96099999999999997</c:v>
                </c:pt>
                <c:pt idx="3">
                  <c:v>0.95799999999999996</c:v>
                </c:pt>
                <c:pt idx="4">
                  <c:v>0.95499999999999996</c:v>
                </c:pt>
                <c:pt idx="5">
                  <c:v>0.95399999999999996</c:v>
                </c:pt>
                <c:pt idx="6">
                  <c:v>0.95299999999999996</c:v>
                </c:pt>
                <c:pt idx="7">
                  <c:v>0.95199999999999996</c:v>
                </c:pt>
                <c:pt idx="8">
                  <c:v>0.95099999999999996</c:v>
                </c:pt>
                <c:pt idx="9">
                  <c:v>0.95</c:v>
                </c:pt>
                <c:pt idx="10">
                  <c:v>0.95</c:v>
                </c:pt>
                <c:pt idx="11">
                  <c:v>0.55600000000000005</c:v>
                </c:pt>
                <c:pt idx="12">
                  <c:v>0.94099999999999995</c:v>
                </c:pt>
                <c:pt idx="13">
                  <c:v>0</c:v>
                </c:pt>
                <c:pt idx="14">
                  <c:v>0.63300000000000001</c:v>
                </c:pt>
                <c:pt idx="15">
                  <c:v>0</c:v>
                </c:pt>
                <c:pt idx="16">
                  <c:v>0.26800000000000002</c:v>
                </c:pt>
                <c:pt idx="17">
                  <c:v>0</c:v>
                </c:pt>
                <c:pt idx="18">
                  <c:v>0.45100000000000001</c:v>
                </c:pt>
                <c:pt idx="19">
                  <c:v>0.35</c:v>
                </c:pt>
                <c:pt idx="20">
                  <c:v>0</c:v>
                </c:pt>
                <c:pt idx="21">
                  <c:v>0.49</c:v>
                </c:pt>
                <c:pt idx="22">
                  <c:v>0.14599999999999999</c:v>
                </c:pt>
                <c:pt idx="23">
                  <c:v>0.13400000000000001</c:v>
                </c:pt>
                <c:pt idx="24">
                  <c:v>0.155</c:v>
                </c:pt>
                <c:pt idx="25">
                  <c:v>0.45200000000000001</c:v>
                </c:pt>
                <c:pt idx="26">
                  <c:v>0</c:v>
                </c:pt>
                <c:pt idx="27">
                  <c:v>0.25700000000000001</c:v>
                </c:pt>
                <c:pt idx="28">
                  <c:v>0.17199999999999999</c:v>
                </c:pt>
                <c:pt idx="29">
                  <c:v>0.19800000000000001</c:v>
                </c:pt>
                <c:pt idx="30">
                  <c:v>0.18099999999999999</c:v>
                </c:pt>
              </c:numCache>
            </c:numRef>
          </c:yVal>
        </c:ser>
        <c:ser>
          <c:idx val="2"/>
          <c:order val="6"/>
          <c:tx>
            <c:v>UH_5d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UHoust!$E$260:$E$289</c:f>
              <c:numCache>
                <c:formatCode>General</c:formatCode>
                <c:ptCount val="30"/>
                <c:pt idx="0">
                  <c:v>0.96722600000000003</c:v>
                </c:pt>
                <c:pt idx="1">
                  <c:v>0.95496800000000004</c:v>
                </c:pt>
                <c:pt idx="2">
                  <c:v>0.94773700000000005</c:v>
                </c:pt>
                <c:pt idx="3">
                  <c:v>0.94268799999999997</c:v>
                </c:pt>
                <c:pt idx="4">
                  <c:v>0.93883300000000003</c:v>
                </c:pt>
                <c:pt idx="5">
                  <c:v>0.93574400000000002</c:v>
                </c:pt>
                <c:pt idx="6">
                  <c:v>0.93319700000000005</c:v>
                </c:pt>
                <c:pt idx="7">
                  <c:v>0.93106199999999995</c:v>
                </c:pt>
                <c:pt idx="8">
                  <c:v>0.92925800000000003</c:v>
                </c:pt>
                <c:pt idx="9">
                  <c:v>0.927732</c:v>
                </c:pt>
                <c:pt idx="10">
                  <c:v>0.77664100000000003</c:v>
                </c:pt>
                <c:pt idx="11">
                  <c:v>0.48549799999999999</c:v>
                </c:pt>
                <c:pt idx="12">
                  <c:v>0.481902</c:v>
                </c:pt>
                <c:pt idx="13">
                  <c:v>0.47878999999999999</c:v>
                </c:pt>
                <c:pt idx="14">
                  <c:v>0.475991</c:v>
                </c:pt>
                <c:pt idx="15">
                  <c:v>0.473555</c:v>
                </c:pt>
                <c:pt idx="16">
                  <c:v>0.47136400000000001</c:v>
                </c:pt>
                <c:pt idx="17">
                  <c:v>0.46937299999999998</c:v>
                </c:pt>
                <c:pt idx="18">
                  <c:v>0.46759699999999998</c:v>
                </c:pt>
                <c:pt idx="19">
                  <c:v>0.46600399999999997</c:v>
                </c:pt>
                <c:pt idx="20">
                  <c:v>0.46459899999999998</c:v>
                </c:pt>
                <c:pt idx="21">
                  <c:v>0.46336500000000003</c:v>
                </c:pt>
                <c:pt idx="22">
                  <c:v>0.46229199999999998</c:v>
                </c:pt>
                <c:pt idx="23">
                  <c:v>0.46137899999999998</c:v>
                </c:pt>
                <c:pt idx="24">
                  <c:v>0.46061200000000002</c:v>
                </c:pt>
                <c:pt idx="25">
                  <c:v>0.460003</c:v>
                </c:pt>
                <c:pt idx="26">
                  <c:v>0.45954499999999998</c:v>
                </c:pt>
                <c:pt idx="27">
                  <c:v>0.45922099999999999</c:v>
                </c:pt>
                <c:pt idx="28">
                  <c:v>0.45904200000000001</c:v>
                </c:pt>
                <c:pt idx="29">
                  <c:v>0.45889400000000002</c:v>
                </c:pt>
              </c:numCache>
            </c:numRef>
          </c:yVal>
        </c:ser>
        <c:axId val="99665792"/>
        <c:axId val="99684352"/>
      </c:scatterChart>
      <c:valAx>
        <c:axId val="996657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4983485112872468"/>
              <c:y val="0.9435909549767816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84352"/>
        <c:crosses val="autoZero"/>
        <c:crossBetween val="midCat"/>
      </c:valAx>
      <c:valAx>
        <c:axId val="99684352"/>
        <c:scaling>
          <c:orientation val="minMax"/>
          <c:max val="1"/>
          <c:min val="0.1"/>
        </c:scaling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Aq. Saturation</a:t>
                </a:r>
              </a:p>
            </c:rich>
          </c:tx>
          <c:layout>
            <c:manualLayout>
              <c:xMode val="edge"/>
              <c:yMode val="edge"/>
              <c:x val="5.512679162072767E-3"/>
              <c:y val="0.4102569486506494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6579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818132632763313E-2"/>
          <c:y val="6.1538538584909083E-2"/>
          <c:w val="0.84344036586120852"/>
          <c:h val="0.83461642955782944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STOMP!$D$293:$D$323</c:f>
              <c:numCache>
                <c:formatCode>0.0000E+00</c:formatCode>
                <c:ptCount val="31"/>
                <c:pt idx="0">
                  <c:v>0</c:v>
                </c:pt>
                <c:pt idx="1">
                  <c:v>2.90529E-2</c:v>
                </c:pt>
                <c:pt idx="2">
                  <c:v>4.1712300000000001E-2</c:v>
                </c:pt>
                <c:pt idx="3">
                  <c:v>4.8241699999999998E-2</c:v>
                </c:pt>
                <c:pt idx="4">
                  <c:v>5.2661300000000001E-2</c:v>
                </c:pt>
                <c:pt idx="5">
                  <c:v>5.6019800000000002E-2</c:v>
                </c:pt>
                <c:pt idx="6">
                  <c:v>5.8733899999999999E-2</c:v>
                </c:pt>
                <c:pt idx="7">
                  <c:v>6.1010599999999998E-2</c:v>
                </c:pt>
                <c:pt idx="8">
                  <c:v>6.2967999999999996E-2</c:v>
                </c:pt>
                <c:pt idx="9">
                  <c:v>6.4680100000000004E-2</c:v>
                </c:pt>
                <c:pt idx="10">
                  <c:v>6.6196699999999997E-2</c:v>
                </c:pt>
                <c:pt idx="11">
                  <c:v>6.7552899999999999E-2</c:v>
                </c:pt>
                <c:pt idx="12">
                  <c:v>6.8979399999999996E-2</c:v>
                </c:pt>
                <c:pt idx="13">
                  <c:v>7.0713600000000001E-2</c:v>
                </c:pt>
                <c:pt idx="14">
                  <c:v>7.2346300000000002E-2</c:v>
                </c:pt>
                <c:pt idx="15">
                  <c:v>7.3857800000000001E-2</c:v>
                </c:pt>
                <c:pt idx="16">
                  <c:v>7.5261700000000001E-2</c:v>
                </c:pt>
                <c:pt idx="17">
                  <c:v>7.6568499999999998E-2</c:v>
                </c:pt>
                <c:pt idx="18">
                  <c:v>7.7774599999999999E-2</c:v>
                </c:pt>
                <c:pt idx="19">
                  <c:v>7.8888200000000006E-2</c:v>
                </c:pt>
                <c:pt idx="20">
                  <c:v>7.9914899999999997E-2</c:v>
                </c:pt>
                <c:pt idx="21">
                  <c:v>8.0848299999999998E-2</c:v>
                </c:pt>
                <c:pt idx="22">
                  <c:v>8.1691100000000003E-2</c:v>
                </c:pt>
                <c:pt idx="23">
                  <c:v>8.2444500000000004E-2</c:v>
                </c:pt>
                <c:pt idx="24">
                  <c:v>8.3107899999999998E-2</c:v>
                </c:pt>
                <c:pt idx="25">
                  <c:v>8.3680199999999996E-2</c:v>
                </c:pt>
                <c:pt idx="26">
                  <c:v>8.4160100000000002E-2</c:v>
                </c:pt>
                <c:pt idx="27">
                  <c:v>8.4546300000000005E-2</c:v>
                </c:pt>
                <c:pt idx="28">
                  <c:v>8.4837300000000004E-2</c:v>
                </c:pt>
                <c:pt idx="29">
                  <c:v>8.5032099999999999E-2</c:v>
                </c:pt>
                <c:pt idx="30">
                  <c:v>8.5129800000000005E-2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HydResSim!$H$293:$H$323</c:f>
              <c:numCache>
                <c:formatCode>0.0000E+00</c:formatCode>
                <c:ptCount val="31"/>
                <c:pt idx="0">
                  <c:v>0</c:v>
                </c:pt>
                <c:pt idx="1">
                  <c:v>2.7609999999999999E-2</c:v>
                </c:pt>
                <c:pt idx="2">
                  <c:v>3.8778E-2</c:v>
                </c:pt>
                <c:pt idx="3">
                  <c:v>4.4409999999999998E-2</c:v>
                </c:pt>
                <c:pt idx="4">
                  <c:v>4.8157999999999999E-2</c:v>
                </c:pt>
                <c:pt idx="5">
                  <c:v>5.0957000000000002E-2</c:v>
                </c:pt>
                <c:pt idx="6">
                  <c:v>5.3176000000000001E-2</c:v>
                </c:pt>
                <c:pt idx="7">
                  <c:v>5.4997999999999998E-2</c:v>
                </c:pt>
                <c:pt idx="8">
                  <c:v>5.6528000000000002E-2</c:v>
                </c:pt>
                <c:pt idx="9">
                  <c:v>5.7832000000000001E-2</c:v>
                </c:pt>
                <c:pt idx="10">
                  <c:v>5.8953999999999999E-2</c:v>
                </c:pt>
                <c:pt idx="11">
                  <c:v>5.9924999999999999E-2</c:v>
                </c:pt>
                <c:pt idx="12">
                  <c:v>4.5137999999999998E-2</c:v>
                </c:pt>
                <c:pt idx="13">
                  <c:v>3.4308999999999999E-2</c:v>
                </c:pt>
                <c:pt idx="14">
                  <c:v>3.4257999999999997E-2</c:v>
                </c:pt>
                <c:pt idx="15">
                  <c:v>3.6459999999999999E-2</c:v>
                </c:pt>
                <c:pt idx="16">
                  <c:v>4.1902000000000002E-2</c:v>
                </c:pt>
                <c:pt idx="17">
                  <c:v>0.10314</c:v>
                </c:pt>
                <c:pt idx="18">
                  <c:v>7.5662999999999994E-2</c:v>
                </c:pt>
                <c:pt idx="19">
                  <c:v>0.11960999999999999</c:v>
                </c:pt>
                <c:pt idx="20">
                  <c:v>5.7676999999999999E-2</c:v>
                </c:pt>
                <c:pt idx="21">
                  <c:v>8.6597999999999994E-2</c:v>
                </c:pt>
                <c:pt idx="22">
                  <c:v>0.1154</c:v>
                </c:pt>
                <c:pt idx="23">
                  <c:v>7.1693999999999994E-2</c:v>
                </c:pt>
                <c:pt idx="24">
                  <c:v>5.0701999999999997E-2</c:v>
                </c:pt>
                <c:pt idx="25">
                  <c:v>4.9876999999999998E-2</c:v>
                </c:pt>
                <c:pt idx="26">
                  <c:v>0.10398</c:v>
                </c:pt>
                <c:pt idx="27">
                  <c:v>8.4471000000000004E-2</c:v>
                </c:pt>
                <c:pt idx="28">
                  <c:v>6.9417000000000006E-2</c:v>
                </c:pt>
                <c:pt idx="29">
                  <c:v>5.7938999999999997E-2</c:v>
                </c:pt>
                <c:pt idx="30">
                  <c:v>4.6531000000000003E-2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STARS!$A$294:$A$323</c:f>
              <c:numCache>
                <c:formatCode>General</c:formatCode>
                <c:ptCount val="30"/>
              </c:numCache>
            </c:numRef>
          </c:xVal>
          <c:yVal>
            <c:numRef>
              <c:f>STARS!$F$294:$F$323</c:f>
              <c:numCache>
                <c:formatCode>General</c:formatCode>
                <c:ptCount val="30"/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TOUGH!$F$293:$F$323</c:f>
              <c:numCache>
                <c:formatCode>0.00E+00</c:formatCode>
                <c:ptCount val="31"/>
                <c:pt idx="0">
                  <c:v>0</c:v>
                </c:pt>
                <c:pt idx="1">
                  <c:v>2.6988412E-2</c:v>
                </c:pt>
                <c:pt idx="2">
                  <c:v>3.7515860999999998E-2</c:v>
                </c:pt>
                <c:pt idx="3">
                  <c:v>4.2796237000000001E-2</c:v>
                </c:pt>
                <c:pt idx="4">
                  <c:v>4.6303368999999997E-2</c:v>
                </c:pt>
                <c:pt idx="5">
                  <c:v>4.8912895999999997E-2</c:v>
                </c:pt>
                <c:pt idx="6">
                  <c:v>5.0965451000000002E-2</c:v>
                </c:pt>
                <c:pt idx="7">
                  <c:v>5.2625704000000002E-2</c:v>
                </c:pt>
                <c:pt idx="8">
                  <c:v>5.3983290000000003E-2</c:v>
                </c:pt>
                <c:pt idx="9">
                  <c:v>5.5089788000000001E-2</c:v>
                </c:pt>
                <c:pt idx="10">
                  <c:v>5.5974615999999998E-2</c:v>
                </c:pt>
                <c:pt idx="11">
                  <c:v>5.6652365000000003E-2</c:v>
                </c:pt>
                <c:pt idx="12">
                  <c:v>5.2198198000000001E-2</c:v>
                </c:pt>
                <c:pt idx="13">
                  <c:v>3.2125681000000003E-2</c:v>
                </c:pt>
                <c:pt idx="14">
                  <c:v>4.0258718999999998E-2</c:v>
                </c:pt>
                <c:pt idx="15">
                  <c:v>4.5438157E-2</c:v>
                </c:pt>
                <c:pt idx="16">
                  <c:v>3.8621396000000002E-2</c:v>
                </c:pt>
                <c:pt idx="17">
                  <c:v>3.025357E-2</c:v>
                </c:pt>
                <c:pt idx="18">
                  <c:v>8.7073435000000005E-2</c:v>
                </c:pt>
                <c:pt idx="19">
                  <c:v>3.3061493999999997E-2</c:v>
                </c:pt>
                <c:pt idx="20">
                  <c:v>8.1590284999999999E-2</c:v>
                </c:pt>
                <c:pt idx="21">
                  <c:v>6.2974994000000006E-2</c:v>
                </c:pt>
                <c:pt idx="22">
                  <c:v>0.11654894</c:v>
                </c:pt>
                <c:pt idx="23">
                  <c:v>0.18057695000000001</c:v>
                </c:pt>
                <c:pt idx="24">
                  <c:v>5.3127920000000002E-2</c:v>
                </c:pt>
                <c:pt idx="25">
                  <c:v>0.10596899999999999</c:v>
                </c:pt>
                <c:pt idx="26">
                  <c:v>3.0315190999999998E-2</c:v>
                </c:pt>
                <c:pt idx="27">
                  <c:v>8.4158965000000002E-2</c:v>
                </c:pt>
                <c:pt idx="28">
                  <c:v>0.16941004000000001</c:v>
                </c:pt>
                <c:pt idx="29">
                  <c:v>8.2263454999999999E-2</c:v>
                </c:pt>
                <c:pt idx="30">
                  <c:v>5.2067507999999998E-2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'MH21'!$A$293:$A$322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'MH21'!$I$293:$I$322</c:f>
              <c:numCache>
                <c:formatCode>General</c:formatCode>
                <c:ptCount val="30"/>
                <c:pt idx="0" formatCode="0.00E+00">
                  <c:v>2.7441900000000001E-10</c:v>
                </c:pt>
                <c:pt idx="1">
                  <c:v>2.8293800000000001E-2</c:v>
                </c:pt>
                <c:pt idx="2">
                  <c:v>4.00306E-2</c:v>
                </c:pt>
                <c:pt idx="3">
                  <c:v>4.5876399999999998E-2</c:v>
                </c:pt>
                <c:pt idx="4">
                  <c:v>4.9630500000000001E-2</c:v>
                </c:pt>
                <c:pt idx="5">
                  <c:v>5.2259199999999999E-2</c:v>
                </c:pt>
                <c:pt idx="6">
                  <c:v>5.4124699999999998E-2</c:v>
                </c:pt>
                <c:pt idx="7">
                  <c:v>5.5386100000000001E-2</c:v>
                </c:pt>
                <c:pt idx="8">
                  <c:v>5.6133500000000003E-2</c:v>
                </c:pt>
                <c:pt idx="9">
                  <c:v>5.6540699999999999E-2</c:v>
                </c:pt>
                <c:pt idx="10">
                  <c:v>5.72159E-2</c:v>
                </c:pt>
                <c:pt idx="11">
                  <c:v>2.9176199999999999E-2</c:v>
                </c:pt>
                <c:pt idx="12">
                  <c:v>3.6119100000000001E-2</c:v>
                </c:pt>
                <c:pt idx="13">
                  <c:v>3.9821599999999999E-2</c:v>
                </c:pt>
                <c:pt idx="14">
                  <c:v>4.2252499999999998E-2</c:v>
                </c:pt>
                <c:pt idx="15">
                  <c:v>4.4027999999999998E-2</c:v>
                </c:pt>
                <c:pt idx="16">
                  <c:v>4.53929E-2</c:v>
                </c:pt>
                <c:pt idx="17">
                  <c:v>4.6472199999999998E-2</c:v>
                </c:pt>
                <c:pt idx="18">
                  <c:v>4.7341599999999998E-2</c:v>
                </c:pt>
                <c:pt idx="19">
                  <c:v>4.8048599999999997E-2</c:v>
                </c:pt>
                <c:pt idx="20">
                  <c:v>4.8626799999999998E-2</c:v>
                </c:pt>
                <c:pt idx="21">
                  <c:v>4.9099499999999997E-2</c:v>
                </c:pt>
                <c:pt idx="22">
                  <c:v>4.9486200000000001E-2</c:v>
                </c:pt>
                <c:pt idx="23">
                  <c:v>4.9800299999999999E-2</c:v>
                </c:pt>
                <c:pt idx="24">
                  <c:v>5.0054399999999999E-2</c:v>
                </c:pt>
                <c:pt idx="25">
                  <c:v>5.0257799999999998E-2</c:v>
                </c:pt>
                <c:pt idx="26">
                  <c:v>5.0418299999999999E-2</c:v>
                </c:pt>
                <c:pt idx="27">
                  <c:v>5.0542999999999998E-2</c:v>
                </c:pt>
                <c:pt idx="28">
                  <c:v>5.06372E-2</c:v>
                </c:pt>
                <c:pt idx="29">
                  <c:v>5.0703999999999999E-2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stars_m!$D$259:$D$289</c:f>
              <c:numCache>
                <c:formatCode>0.00E+00</c:formatCode>
                <c:ptCount val="31"/>
                <c:pt idx="0">
                  <c:v>0.02</c:v>
                </c:pt>
                <c:pt idx="1">
                  <c:v>3.1699999999999999E-2</c:v>
                </c:pt>
                <c:pt idx="2">
                  <c:v>3.8699999999999998E-2</c:v>
                </c:pt>
                <c:pt idx="3">
                  <c:v>4.2299999999999997E-2</c:v>
                </c:pt>
                <c:pt idx="4">
                  <c:v>4.4600000000000001E-2</c:v>
                </c:pt>
                <c:pt idx="5">
                  <c:v>4.6199999999999998E-2</c:v>
                </c:pt>
                <c:pt idx="6">
                  <c:v>4.7399999999999998E-2</c:v>
                </c:pt>
                <c:pt idx="7">
                  <c:v>4.8300000000000003E-2</c:v>
                </c:pt>
                <c:pt idx="8">
                  <c:v>4.9099999999999998E-2</c:v>
                </c:pt>
                <c:pt idx="9">
                  <c:v>4.9700000000000001E-2</c:v>
                </c:pt>
                <c:pt idx="10">
                  <c:v>5.04E-2</c:v>
                </c:pt>
                <c:pt idx="11">
                  <c:v>3.0599999999999999E-2</c:v>
                </c:pt>
                <c:pt idx="12">
                  <c:v>5.8599999999999999E-2</c:v>
                </c:pt>
                <c:pt idx="13">
                  <c:v>4.2500000000000003E-3</c:v>
                </c:pt>
                <c:pt idx="14">
                  <c:v>0.36699999999999999</c:v>
                </c:pt>
                <c:pt idx="15">
                  <c:v>4.2500000000000003E-3</c:v>
                </c:pt>
                <c:pt idx="16">
                  <c:v>0.26100000000000001</c:v>
                </c:pt>
                <c:pt idx="17">
                  <c:v>4.2599999999999999E-3</c:v>
                </c:pt>
                <c:pt idx="18">
                  <c:v>0.34599999999999997</c:v>
                </c:pt>
                <c:pt idx="19">
                  <c:v>0.26900000000000002</c:v>
                </c:pt>
                <c:pt idx="20">
                  <c:v>4.2500000000000003E-3</c:v>
                </c:pt>
                <c:pt idx="21">
                  <c:v>0.51</c:v>
                </c:pt>
                <c:pt idx="22">
                  <c:v>0.152</c:v>
                </c:pt>
                <c:pt idx="23">
                  <c:v>0.13900000000000001</c:v>
                </c:pt>
                <c:pt idx="24">
                  <c:v>0.159</c:v>
                </c:pt>
                <c:pt idx="25">
                  <c:v>0.46100000000000002</c:v>
                </c:pt>
                <c:pt idx="26">
                  <c:v>9.3299999999999998E-3</c:v>
                </c:pt>
                <c:pt idx="27">
                  <c:v>0.28799999999999998</c:v>
                </c:pt>
                <c:pt idx="28">
                  <c:v>0.192</c:v>
                </c:pt>
                <c:pt idx="29">
                  <c:v>0.221</c:v>
                </c:pt>
                <c:pt idx="30">
                  <c:v>0.20200000000000001</c:v>
                </c:pt>
              </c:numCache>
            </c:numRef>
          </c:yVal>
        </c:ser>
        <c:ser>
          <c:idx val="2"/>
          <c:order val="6"/>
          <c:tx>
            <c:v>UH_5d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UHoust!$F$260:$F$289</c:f>
              <c:numCache>
                <c:formatCode>General</c:formatCode>
                <c:ptCount val="30"/>
                <c:pt idx="0">
                  <c:v>3.27741E-2</c:v>
                </c:pt>
                <c:pt idx="1">
                  <c:v>4.5032000000000003E-2</c:v>
                </c:pt>
                <c:pt idx="2">
                  <c:v>5.2262599999999999E-2</c:v>
                </c:pt>
                <c:pt idx="3">
                  <c:v>5.7312399999999999E-2</c:v>
                </c:pt>
                <c:pt idx="4">
                  <c:v>6.11668E-2</c:v>
                </c:pt>
                <c:pt idx="5">
                  <c:v>6.4256099999999997E-2</c:v>
                </c:pt>
                <c:pt idx="6">
                  <c:v>6.6803500000000002E-2</c:v>
                </c:pt>
                <c:pt idx="7">
                  <c:v>6.89385E-2</c:v>
                </c:pt>
                <c:pt idx="8">
                  <c:v>7.0741999999999999E-2</c:v>
                </c:pt>
                <c:pt idx="9">
                  <c:v>7.2267700000000004E-2</c:v>
                </c:pt>
                <c:pt idx="10">
                  <c:v>6.1888899999999997E-2</c:v>
                </c:pt>
                <c:pt idx="11">
                  <c:v>4.1260999999999999E-2</c:v>
                </c:pt>
                <c:pt idx="12">
                  <c:v>4.3842199999999998E-2</c:v>
                </c:pt>
                <c:pt idx="13">
                  <c:v>4.5941000000000003E-2</c:v>
                </c:pt>
                <c:pt idx="14">
                  <c:v>4.7688800000000003E-2</c:v>
                </c:pt>
                <c:pt idx="15">
                  <c:v>4.9180300000000003E-2</c:v>
                </c:pt>
                <c:pt idx="16">
                  <c:v>5.0463000000000001E-2</c:v>
                </c:pt>
                <c:pt idx="17">
                  <c:v>5.1572899999999998E-2</c:v>
                </c:pt>
                <c:pt idx="18">
                  <c:v>5.2540900000000001E-2</c:v>
                </c:pt>
                <c:pt idx="19">
                  <c:v>5.3385299999999997E-2</c:v>
                </c:pt>
                <c:pt idx="20">
                  <c:v>5.4122900000000002E-2</c:v>
                </c:pt>
                <c:pt idx="21">
                  <c:v>5.4764699999999999E-2</c:v>
                </c:pt>
                <c:pt idx="22">
                  <c:v>5.5319E-2</c:v>
                </c:pt>
                <c:pt idx="23">
                  <c:v>5.57939E-2</c:v>
                </c:pt>
                <c:pt idx="24">
                  <c:v>5.61935E-2</c:v>
                </c:pt>
                <c:pt idx="25">
                  <c:v>5.6523999999999998E-2</c:v>
                </c:pt>
                <c:pt idx="26">
                  <c:v>5.6788199999999997E-2</c:v>
                </c:pt>
                <c:pt idx="27">
                  <c:v>5.6986799999999997E-2</c:v>
                </c:pt>
                <c:pt idx="28">
                  <c:v>5.7122899999999997E-2</c:v>
                </c:pt>
                <c:pt idx="29">
                  <c:v>5.7183499999999998E-2</c:v>
                </c:pt>
              </c:numCache>
            </c:numRef>
          </c:yVal>
        </c:ser>
        <c:axId val="99737600"/>
        <c:axId val="99739520"/>
      </c:scatterChart>
      <c:valAx>
        <c:axId val="99737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086020945287021"/>
              <c:y val="0.94230890369473042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39520"/>
        <c:crosses val="autoZero"/>
        <c:crossBetween val="midCat"/>
      </c:valAx>
      <c:valAx>
        <c:axId val="99739520"/>
        <c:scaling>
          <c:orientation val="minMax"/>
          <c:max val="0.4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3760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9142717785284953E-2"/>
          <c:y val="8.0769331892693169E-2"/>
          <c:w val="0.89799264160226233"/>
          <c:h val="0.84359079976812867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STOMP!$F$293:$F$323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HydResSim!$F$293:$F$323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DD0806"/>
                </a:solidFill>
                <a:prstDash val="solid"/>
              </a:ln>
            </c:spPr>
          </c:marker>
          <c:xVal>
            <c:numRef>
              <c:f>STARS!$A$294:$A$323</c:f>
              <c:numCache>
                <c:formatCode>General</c:formatCode>
                <c:ptCount val="30"/>
              </c:numCache>
            </c:numRef>
          </c:xVal>
          <c:yVal>
            <c:numRef>
              <c:f>STARS!$G$294:$G$323</c:f>
              <c:numCache>
                <c:formatCode>General</c:formatCode>
                <c:ptCount val="30"/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TOUGH!$D$293:$D$323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'MH21'!$A$293:$A$322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'MH21'!$G$293:$G$322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stars_m!$F$259:$F$289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2"/>
          <c:order val="6"/>
          <c:tx>
            <c:v>UH_5d</c:v>
          </c:tx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UHoust!$D$260:$D$289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axId val="99796096"/>
        <c:axId val="99798400"/>
      </c:scatterChart>
      <c:valAx>
        <c:axId val="99796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086020945287021"/>
              <c:y val="0.95769351907934586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98400"/>
        <c:crosses val="autoZero"/>
        <c:crossBetween val="midCat"/>
      </c:valAx>
      <c:valAx>
        <c:axId val="99798400"/>
        <c:scaling>
          <c:orientation val="minMax"/>
          <c:max val="0.16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96096"/>
        <c:crosses val="autoZero"/>
        <c:crossBetween val="midCat"/>
        <c:majorUnit val="0.02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8125741910650405E-2"/>
          <c:y val="6.0256485697723482E-2"/>
          <c:w val="0.84013275658332143"/>
          <c:h val="0.87051391039902648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STOMP!$B$293:$B$323</c:f>
              <c:numCache>
                <c:formatCode>0.0000E+00</c:formatCode>
                <c:ptCount val="31"/>
                <c:pt idx="0">
                  <c:v>6</c:v>
                </c:pt>
                <c:pt idx="1">
                  <c:v>5.7032499999999997</c:v>
                </c:pt>
                <c:pt idx="2">
                  <c:v>5.1088399999999998</c:v>
                </c:pt>
                <c:pt idx="3">
                  <c:v>4.5150699999999997</c:v>
                </c:pt>
                <c:pt idx="4">
                  <c:v>3.9241000000000001</c:v>
                </c:pt>
                <c:pt idx="5">
                  <c:v>3.3377500000000002</c:v>
                </c:pt>
                <c:pt idx="6">
                  <c:v>2.7573500000000002</c:v>
                </c:pt>
                <c:pt idx="7">
                  <c:v>2.1836500000000001</c:v>
                </c:pt>
                <c:pt idx="8">
                  <c:v>1.6167100000000001</c:v>
                </c:pt>
                <c:pt idx="9">
                  <c:v>1.0558099999999999</c:v>
                </c:pt>
                <c:pt idx="10">
                  <c:v>0.49950699999999998</c:v>
                </c:pt>
                <c:pt idx="11">
                  <c:v>-4.9142600000000002E-2</c:v>
                </c:pt>
                <c:pt idx="12">
                  <c:v>-6.9934999999999997E-2</c:v>
                </c:pt>
                <c:pt idx="13">
                  <c:v>-7.0782700000000004E-2</c:v>
                </c:pt>
                <c:pt idx="14">
                  <c:v>-7.1044800000000005E-2</c:v>
                </c:pt>
                <c:pt idx="15">
                  <c:v>-7.1325700000000006E-2</c:v>
                </c:pt>
                <c:pt idx="16">
                  <c:v>-7.16305E-2</c:v>
                </c:pt>
                <c:pt idx="17">
                  <c:v>-7.1778499999999995E-2</c:v>
                </c:pt>
                <c:pt idx="18">
                  <c:v>-7.1980100000000005E-2</c:v>
                </c:pt>
                <c:pt idx="19">
                  <c:v>-7.2229600000000005E-2</c:v>
                </c:pt>
                <c:pt idx="20">
                  <c:v>-7.2334399999999993E-2</c:v>
                </c:pt>
                <c:pt idx="21">
                  <c:v>-7.2460800000000006E-2</c:v>
                </c:pt>
                <c:pt idx="22">
                  <c:v>-7.2601700000000005E-2</c:v>
                </c:pt>
                <c:pt idx="23">
                  <c:v>-7.2735099999999997E-2</c:v>
                </c:pt>
                <c:pt idx="24">
                  <c:v>-7.2854500000000003E-2</c:v>
                </c:pt>
                <c:pt idx="25">
                  <c:v>-7.2957499999999995E-2</c:v>
                </c:pt>
                <c:pt idx="26">
                  <c:v>-7.30436E-2</c:v>
                </c:pt>
                <c:pt idx="27">
                  <c:v>-7.3111700000000002E-2</c:v>
                </c:pt>
                <c:pt idx="28">
                  <c:v>-7.3162400000000002E-2</c:v>
                </c:pt>
                <c:pt idx="29">
                  <c:v>-7.3200699999999994E-2</c:v>
                </c:pt>
                <c:pt idx="30">
                  <c:v>-7.3231000000000004E-2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HydResSim!$E$293:$E$323</c:f>
              <c:numCache>
                <c:formatCode>0.0000E+00</c:formatCode>
                <c:ptCount val="31"/>
                <c:pt idx="0">
                  <c:v>6</c:v>
                </c:pt>
                <c:pt idx="1">
                  <c:v>5.71</c:v>
                </c:pt>
                <c:pt idx="2">
                  <c:v>5.1412500000000003</c:v>
                </c:pt>
                <c:pt idx="3">
                  <c:v>4.5736600000000003</c:v>
                </c:pt>
                <c:pt idx="4">
                  <c:v>4.0094599999999998</c:v>
                </c:pt>
                <c:pt idx="5">
                  <c:v>3.4509599999999998</c:v>
                </c:pt>
                <c:pt idx="6">
                  <c:v>2.9007499999999999</c:v>
                </c:pt>
                <c:pt idx="7">
                  <c:v>2.3618600000000001</c:v>
                </c:pt>
                <c:pt idx="8">
                  <c:v>1.8380000000000001</c:v>
                </c:pt>
                <c:pt idx="9">
                  <c:v>1.33378</c:v>
                </c:pt>
                <c:pt idx="10">
                  <c:v>0.85504800000000003</c:v>
                </c:pt>
                <c:pt idx="11">
                  <c:v>0.40898000000000001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STARS!$A$294:$A$323</c:f>
              <c:numCache>
                <c:formatCode>General</c:formatCode>
                <c:ptCount val="30"/>
              </c:numCache>
            </c:numRef>
          </c:xVal>
          <c:yVal>
            <c:numRef>
              <c:f>STARS!$D$294:$D$323</c:f>
              <c:numCache>
                <c:formatCode>0.00E+00</c:formatCode>
                <c:ptCount val="30"/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TOUGH!$C$293:$C$323</c:f>
              <c:numCache>
                <c:formatCode>0.00E+00</c:formatCode>
                <c:ptCount val="31"/>
                <c:pt idx="0">
                  <c:v>6</c:v>
                </c:pt>
                <c:pt idx="1">
                  <c:v>5.7171127999999998</c:v>
                </c:pt>
                <c:pt idx="2">
                  <c:v>5.1627147999999998</c:v>
                </c:pt>
                <c:pt idx="3">
                  <c:v>4.6104289999999999</c:v>
                </c:pt>
                <c:pt idx="4">
                  <c:v>4.0627281000000002</c:v>
                </c:pt>
                <c:pt idx="5">
                  <c:v>3.5218254999999998</c:v>
                </c:pt>
                <c:pt idx="6">
                  <c:v>2.9896300999999998</c:v>
                </c:pt>
                <c:pt idx="7">
                  <c:v>2.4676165000000001</c:v>
                </c:pt>
                <c:pt idx="8">
                  <c:v>1.9566447</c:v>
                </c:pt>
                <c:pt idx="9">
                  <c:v>1.4567422000000001</c:v>
                </c:pt>
                <c:pt idx="10">
                  <c:v>0.96688136999999996</c:v>
                </c:pt>
                <c:pt idx="11">
                  <c:v>0.48482410999999997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'MH21'!$A$293:$A$322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'MH21'!$D$293:$D$322</c:f>
              <c:numCache>
                <c:formatCode>General</c:formatCode>
                <c:ptCount val="30"/>
                <c:pt idx="0">
                  <c:v>6</c:v>
                </c:pt>
                <c:pt idx="1">
                  <c:v>5.6816000000000004</c:v>
                </c:pt>
                <c:pt idx="2">
                  <c:v>5.0450799999999996</c:v>
                </c:pt>
                <c:pt idx="3">
                  <c:v>4.4084099999999999</c:v>
                </c:pt>
                <c:pt idx="4">
                  <c:v>3.77264</c:v>
                </c:pt>
                <c:pt idx="5">
                  <c:v>3.13856</c:v>
                </c:pt>
                <c:pt idx="6">
                  <c:v>2.5067400000000002</c:v>
                </c:pt>
                <c:pt idx="7">
                  <c:v>1.87781</c:v>
                </c:pt>
                <c:pt idx="8">
                  <c:v>1.25464</c:v>
                </c:pt>
                <c:pt idx="9">
                  <c:v>0.655142</c:v>
                </c:pt>
                <c:pt idx="10">
                  <c:v>0.16503000000000001</c:v>
                </c:pt>
                <c:pt idx="11" formatCode="0.00E+00">
                  <c:v>2.01212E-5</c:v>
                </c:pt>
                <c:pt idx="12" formatCode="0.00E+00">
                  <c:v>2.3282500000000001E-9</c:v>
                </c:pt>
                <c:pt idx="13" formatCode="0.00E+00">
                  <c:v>-1.02716E-10</c:v>
                </c:pt>
                <c:pt idx="14" formatCode="0.00E+00">
                  <c:v>-7.9012399999999996E-11</c:v>
                </c:pt>
                <c:pt idx="15" formatCode="0.00E+00">
                  <c:v>-6.7586799999999997E-11</c:v>
                </c:pt>
                <c:pt idx="16" formatCode="0.00E+00">
                  <c:v>-6.0424600000000002E-11</c:v>
                </c:pt>
                <c:pt idx="17" formatCode="0.00E+00">
                  <c:v>-5.5195000000000003E-11</c:v>
                </c:pt>
                <c:pt idx="18" formatCode="0.00E+00">
                  <c:v>-5.1045400000000001E-11</c:v>
                </c:pt>
                <c:pt idx="19" formatCode="0.00E+00">
                  <c:v>-4.7521100000000003E-11</c:v>
                </c:pt>
                <c:pt idx="20" formatCode="0.00E+00">
                  <c:v>-4.4451599999999999E-11</c:v>
                </c:pt>
                <c:pt idx="21" formatCode="0.00E+00">
                  <c:v>-4.1723099999999999E-11</c:v>
                </c:pt>
                <c:pt idx="22" formatCode="0.00E+00">
                  <c:v>-3.9278799999999998E-11</c:v>
                </c:pt>
                <c:pt idx="23" formatCode="0.00E+00">
                  <c:v>-3.7118800000000002E-11</c:v>
                </c:pt>
                <c:pt idx="24" formatCode="0.00E+00">
                  <c:v>-3.52429E-11</c:v>
                </c:pt>
                <c:pt idx="25" formatCode="0.00E+00">
                  <c:v>-3.3594499999999997E-11</c:v>
                </c:pt>
                <c:pt idx="26" formatCode="0.00E+00">
                  <c:v>-3.2230200000000001E-11</c:v>
                </c:pt>
                <c:pt idx="27" formatCode="0.00E+00">
                  <c:v>-3.1150200000000003E-11</c:v>
                </c:pt>
                <c:pt idx="28" formatCode="0.00E+00">
                  <c:v>-3.0297499999999999E-11</c:v>
                </c:pt>
                <c:pt idx="29" formatCode="0.00E+00">
                  <c:v>-2.9672300000000002E-11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stars_m!$B$259:$B$289</c:f>
              <c:numCache>
                <c:formatCode>General</c:formatCode>
                <c:ptCount val="31"/>
                <c:pt idx="0">
                  <c:v>5.9999700000000002</c:v>
                </c:pt>
                <c:pt idx="1">
                  <c:v>5.69299</c:v>
                </c:pt>
                <c:pt idx="2">
                  <c:v>5.0918299999999999</c:v>
                </c:pt>
                <c:pt idx="3">
                  <c:v>4.4934399999999997</c:v>
                </c:pt>
                <c:pt idx="4">
                  <c:v>3.90021</c:v>
                </c:pt>
                <c:pt idx="5">
                  <c:v>3.3140000000000001</c:v>
                </c:pt>
                <c:pt idx="6">
                  <c:v>2.7360199999999999</c:v>
                </c:pt>
                <c:pt idx="7">
                  <c:v>2.1667800000000002</c:v>
                </c:pt>
                <c:pt idx="8">
                  <c:v>1.6057999999999999</c:v>
                </c:pt>
                <c:pt idx="9">
                  <c:v>1.0519099999999999</c:v>
                </c:pt>
                <c:pt idx="10">
                  <c:v>0.50292999999999999</c:v>
                </c:pt>
                <c:pt idx="11">
                  <c:v>-4.64783E-2</c:v>
                </c:pt>
                <c:pt idx="12">
                  <c:v>-5.1147499999999999E-2</c:v>
                </c:pt>
                <c:pt idx="13">
                  <c:v>-5.58472E-2</c:v>
                </c:pt>
                <c:pt idx="14">
                  <c:v>-6.0577400000000003E-2</c:v>
                </c:pt>
                <c:pt idx="15">
                  <c:v>-6.5307599999999993E-2</c:v>
                </c:pt>
                <c:pt idx="16">
                  <c:v>-7.0037799999999997E-2</c:v>
                </c:pt>
                <c:pt idx="17">
                  <c:v>-8.6425799999999997E-2</c:v>
                </c:pt>
                <c:pt idx="18">
                  <c:v>-0.102844</c:v>
                </c:pt>
                <c:pt idx="19">
                  <c:v>-9.3322799999999997E-2</c:v>
                </c:pt>
                <c:pt idx="20">
                  <c:v>-7.4798600000000007E-2</c:v>
                </c:pt>
                <c:pt idx="21">
                  <c:v>-5.6152300000000002E-2</c:v>
                </c:pt>
                <c:pt idx="22">
                  <c:v>-3.7994399999999998E-2</c:v>
                </c:pt>
                <c:pt idx="23">
                  <c:v>-2.5054900000000001E-2</c:v>
                </c:pt>
                <c:pt idx="24">
                  <c:v>-3.6041299999999998E-2</c:v>
                </c:pt>
                <c:pt idx="25">
                  <c:v>-6.3934299999999999E-2</c:v>
                </c:pt>
                <c:pt idx="26">
                  <c:v>-4.0130600000000002E-2</c:v>
                </c:pt>
                <c:pt idx="27">
                  <c:v>-2.2186299999999999E-2</c:v>
                </c:pt>
                <c:pt idx="28">
                  <c:v>-1.19629E-2</c:v>
                </c:pt>
                <c:pt idx="29">
                  <c:v>-9.3688999999999995E-3</c:v>
                </c:pt>
                <c:pt idx="30">
                  <c:v>-5.6762699999999998E-3</c:v>
                </c:pt>
              </c:numCache>
            </c:numRef>
          </c:yVal>
        </c:ser>
        <c:ser>
          <c:idx val="2"/>
          <c:order val="6"/>
          <c:tx>
            <c:v>UH_5d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UHoust!$C$260:$C$289</c:f>
              <c:numCache>
                <c:formatCode>General</c:formatCode>
                <c:ptCount val="30"/>
                <c:pt idx="0">
                  <c:v>5.7050000000000409</c:v>
                </c:pt>
                <c:pt idx="1">
                  <c:v>5.1140000000000327</c:v>
                </c:pt>
                <c:pt idx="2">
                  <c:v>4.5230000000000246</c:v>
                </c:pt>
                <c:pt idx="3">
                  <c:v>3.9350000000000001</c:v>
                </c:pt>
                <c:pt idx="4">
                  <c:v>3.3530000000000086</c:v>
                </c:pt>
                <c:pt idx="5">
                  <c:v>2.77800000000002</c:v>
                </c:pt>
                <c:pt idx="6">
                  <c:v>2.2120000000000459</c:v>
                </c:pt>
                <c:pt idx="7">
                  <c:v>1.6560000000000059</c:v>
                </c:pt>
                <c:pt idx="8">
                  <c:v>1.1120000000000232</c:v>
                </c:pt>
                <c:pt idx="9">
                  <c:v>0.57699999999999818</c:v>
                </c:pt>
                <c:pt idx="10">
                  <c:v>5.0000000000011369E-2</c:v>
                </c:pt>
                <c:pt idx="11">
                  <c:v>5.0000000000011369E-2</c:v>
                </c:pt>
                <c:pt idx="12">
                  <c:v>5.0000000000011369E-2</c:v>
                </c:pt>
                <c:pt idx="13">
                  <c:v>5.0000000000011369E-2</c:v>
                </c:pt>
                <c:pt idx="14">
                  <c:v>5.0000000000011369E-2</c:v>
                </c:pt>
                <c:pt idx="15">
                  <c:v>5.0000000000011369E-2</c:v>
                </c:pt>
                <c:pt idx="16">
                  <c:v>5.0000000000011369E-2</c:v>
                </c:pt>
                <c:pt idx="17">
                  <c:v>5.0000000000011369E-2</c:v>
                </c:pt>
                <c:pt idx="18">
                  <c:v>5.0000000000011369E-2</c:v>
                </c:pt>
                <c:pt idx="19">
                  <c:v>5.0000000000011369E-2</c:v>
                </c:pt>
                <c:pt idx="20">
                  <c:v>5.0000000000011369E-2</c:v>
                </c:pt>
                <c:pt idx="21">
                  <c:v>5.0000000000011369E-2</c:v>
                </c:pt>
                <c:pt idx="22">
                  <c:v>5.0000000000011369E-2</c:v>
                </c:pt>
                <c:pt idx="23">
                  <c:v>5.0000000000011369E-2</c:v>
                </c:pt>
                <c:pt idx="24">
                  <c:v>5.0000000000011369E-2</c:v>
                </c:pt>
                <c:pt idx="25">
                  <c:v>5.0000000000011369E-2</c:v>
                </c:pt>
                <c:pt idx="26">
                  <c:v>5.0000000000011369E-2</c:v>
                </c:pt>
                <c:pt idx="27">
                  <c:v>5.0000000000011369E-2</c:v>
                </c:pt>
                <c:pt idx="28">
                  <c:v>5.0000000000011369E-2</c:v>
                </c:pt>
                <c:pt idx="29">
                  <c:v>5.0000000000011369E-2</c:v>
                </c:pt>
              </c:numCache>
            </c:numRef>
          </c:yVal>
        </c:ser>
        <c:axId val="99851264"/>
        <c:axId val="99857536"/>
      </c:scatterChart>
      <c:valAx>
        <c:axId val="99851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306528111769929"/>
              <c:y val="0.9474371088229356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57536"/>
        <c:crosses val="autoZero"/>
        <c:crossBetween val="midCat"/>
      </c:valAx>
      <c:valAx>
        <c:axId val="99857536"/>
        <c:scaling>
          <c:orientation val="minMax"/>
          <c:max val="6"/>
          <c:min val="-1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51264"/>
        <c:crosses val="autoZero"/>
        <c:crossBetween val="midCat"/>
        <c:majorUnit val="1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602659357171113E-2"/>
          <c:y val="6.6752246469833118E-2"/>
          <c:w val="0.84106050921429754"/>
          <c:h val="0.82798459563543003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STOMP!$E$197:$E$227</c:f>
              <c:numCache>
                <c:formatCode>0.0000E+00</c:formatCode>
                <c:ptCount val="31"/>
                <c:pt idx="0">
                  <c:v>1</c:v>
                </c:pt>
                <c:pt idx="1">
                  <c:v>0.64214300000000002</c:v>
                </c:pt>
                <c:pt idx="2">
                  <c:v>0.329648</c:v>
                </c:pt>
                <c:pt idx="3">
                  <c:v>0.34004299999999998</c:v>
                </c:pt>
                <c:pt idx="4">
                  <c:v>0.34431</c:v>
                </c:pt>
                <c:pt idx="5">
                  <c:v>0.34958400000000001</c:v>
                </c:pt>
                <c:pt idx="6">
                  <c:v>0.35145799999999999</c:v>
                </c:pt>
                <c:pt idx="7">
                  <c:v>0.35209200000000002</c:v>
                </c:pt>
                <c:pt idx="8">
                  <c:v>0.350852</c:v>
                </c:pt>
                <c:pt idx="9">
                  <c:v>0.35216799999999998</c:v>
                </c:pt>
                <c:pt idx="10">
                  <c:v>0.35166700000000001</c:v>
                </c:pt>
                <c:pt idx="11">
                  <c:v>0.351074</c:v>
                </c:pt>
                <c:pt idx="12">
                  <c:v>0.350383</c:v>
                </c:pt>
                <c:pt idx="13">
                  <c:v>0.34906399999999999</c:v>
                </c:pt>
                <c:pt idx="14">
                  <c:v>0.34690199999999999</c:v>
                </c:pt>
                <c:pt idx="15">
                  <c:v>0.34448800000000002</c:v>
                </c:pt>
                <c:pt idx="16">
                  <c:v>0.34014699999999998</c:v>
                </c:pt>
                <c:pt idx="17">
                  <c:v>0.33930199999999999</c:v>
                </c:pt>
                <c:pt idx="18">
                  <c:v>0.33655800000000002</c:v>
                </c:pt>
                <c:pt idx="19">
                  <c:v>0.33260299999999998</c:v>
                </c:pt>
                <c:pt idx="20">
                  <c:v>0.33218999999999999</c:v>
                </c:pt>
                <c:pt idx="21">
                  <c:v>0.32920199999999999</c:v>
                </c:pt>
                <c:pt idx="22">
                  <c:v>0.32902100000000001</c:v>
                </c:pt>
                <c:pt idx="23">
                  <c:v>0.368923</c:v>
                </c:pt>
                <c:pt idx="24">
                  <c:v>0.44520100000000001</c:v>
                </c:pt>
                <c:pt idx="25">
                  <c:v>0.45152900000000001</c:v>
                </c:pt>
                <c:pt idx="26">
                  <c:v>0.45152599999999998</c:v>
                </c:pt>
                <c:pt idx="27">
                  <c:v>0.45108999999999999</c:v>
                </c:pt>
                <c:pt idx="28">
                  <c:v>0.45073299999999999</c:v>
                </c:pt>
                <c:pt idx="29">
                  <c:v>0.45050400000000002</c:v>
                </c:pt>
                <c:pt idx="30">
                  <c:v>0.45041900000000001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HydResSim!$G$197:$G$227</c:f>
              <c:numCache>
                <c:formatCode>0.0000E+00</c:formatCode>
                <c:ptCount val="31"/>
                <c:pt idx="0">
                  <c:v>1</c:v>
                </c:pt>
                <c:pt idx="1">
                  <c:v>0.81183000000000005</c:v>
                </c:pt>
                <c:pt idx="2">
                  <c:v>0.44002999999999998</c:v>
                </c:pt>
                <c:pt idx="3">
                  <c:v>0.41127000000000002</c:v>
                </c:pt>
                <c:pt idx="4">
                  <c:v>0.41343999999999997</c:v>
                </c:pt>
                <c:pt idx="5">
                  <c:v>0.37967000000000001</c:v>
                </c:pt>
                <c:pt idx="6">
                  <c:v>0.38412000000000002</c:v>
                </c:pt>
                <c:pt idx="7">
                  <c:v>0.43411</c:v>
                </c:pt>
                <c:pt idx="8">
                  <c:v>0.44935000000000003</c:v>
                </c:pt>
                <c:pt idx="9">
                  <c:v>0.44492999999999999</c:v>
                </c:pt>
                <c:pt idx="10">
                  <c:v>0.38535999999999998</c:v>
                </c:pt>
                <c:pt idx="11">
                  <c:v>0.37375999999999998</c:v>
                </c:pt>
                <c:pt idx="12">
                  <c:v>0.45863999999999999</c:v>
                </c:pt>
                <c:pt idx="13">
                  <c:v>0.41764000000000001</c:v>
                </c:pt>
                <c:pt idx="14">
                  <c:v>0.37264000000000003</c:v>
                </c:pt>
                <c:pt idx="15">
                  <c:v>0.35625000000000001</c:v>
                </c:pt>
                <c:pt idx="16">
                  <c:v>0.36487999999999998</c:v>
                </c:pt>
                <c:pt idx="17">
                  <c:v>0.46697</c:v>
                </c:pt>
                <c:pt idx="18">
                  <c:v>0.44567000000000001</c:v>
                </c:pt>
                <c:pt idx="19">
                  <c:v>0.50431000000000004</c:v>
                </c:pt>
                <c:pt idx="20">
                  <c:v>0.41243999999999997</c:v>
                </c:pt>
                <c:pt idx="21">
                  <c:v>0.45749000000000001</c:v>
                </c:pt>
                <c:pt idx="22">
                  <c:v>0.49661</c:v>
                </c:pt>
                <c:pt idx="23">
                  <c:v>0.44045000000000001</c:v>
                </c:pt>
                <c:pt idx="24">
                  <c:v>0.39122000000000001</c:v>
                </c:pt>
                <c:pt idx="25">
                  <c:v>0.38505</c:v>
                </c:pt>
                <c:pt idx="26">
                  <c:v>0.45895999999999998</c:v>
                </c:pt>
                <c:pt idx="27">
                  <c:v>0.44124000000000002</c:v>
                </c:pt>
                <c:pt idx="28">
                  <c:v>0.41128999999999999</c:v>
                </c:pt>
                <c:pt idx="29">
                  <c:v>0.37737999999999999</c:v>
                </c:pt>
                <c:pt idx="30">
                  <c:v>0.34062999999999999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STARS!$A$134:$A$163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STARS!$T$198:$T$227</c:f>
              <c:numCache>
                <c:formatCode>General</c:formatCode>
                <c:ptCount val="30"/>
                <c:pt idx="0">
                  <c:v>1</c:v>
                </c:pt>
                <c:pt idx="1">
                  <c:v>0.59310615904876185</c:v>
                </c:pt>
                <c:pt idx="2">
                  <c:v>0.34433698265517609</c:v>
                </c:pt>
                <c:pt idx="3">
                  <c:v>0.30662020071997387</c:v>
                </c:pt>
                <c:pt idx="4">
                  <c:v>0.3134413417693902</c:v>
                </c:pt>
                <c:pt idx="5">
                  <c:v>0.30204590814879451</c:v>
                </c:pt>
                <c:pt idx="6">
                  <c:v>0.27827413330424344</c:v>
                </c:pt>
                <c:pt idx="7">
                  <c:v>0.12900986987079743</c:v>
                </c:pt>
                <c:pt idx="8">
                  <c:v>0.49948799999999999</c:v>
                </c:pt>
                <c:pt idx="9">
                  <c:v>0.47525299999999998</c:v>
                </c:pt>
                <c:pt idx="10">
                  <c:v>0.46259299999999998</c:v>
                </c:pt>
                <c:pt idx="11">
                  <c:v>0.45577200000000001</c:v>
                </c:pt>
                <c:pt idx="12">
                  <c:v>0.45233800000000002</c:v>
                </c:pt>
                <c:pt idx="13">
                  <c:v>0.45013799999999998</c:v>
                </c:pt>
                <c:pt idx="14">
                  <c:v>0.44835900000000001</c:v>
                </c:pt>
                <c:pt idx="15">
                  <c:v>0.44674900000000001</c:v>
                </c:pt>
                <c:pt idx="16">
                  <c:v>0.44536599999999998</c:v>
                </c:pt>
                <c:pt idx="17">
                  <c:v>0.44416899999999998</c:v>
                </c:pt>
                <c:pt idx="18">
                  <c:v>0.44313900000000001</c:v>
                </c:pt>
                <c:pt idx="19">
                  <c:v>0.442218</c:v>
                </c:pt>
                <c:pt idx="20">
                  <c:v>0.441438</c:v>
                </c:pt>
                <c:pt idx="21">
                  <c:v>0.44069999999999998</c:v>
                </c:pt>
                <c:pt idx="22">
                  <c:v>0.43999700000000003</c:v>
                </c:pt>
                <c:pt idx="23">
                  <c:v>0.43928899999999999</c:v>
                </c:pt>
                <c:pt idx="24">
                  <c:v>0.438772</c:v>
                </c:pt>
                <c:pt idx="25">
                  <c:v>0.43840299999999999</c:v>
                </c:pt>
                <c:pt idx="26">
                  <c:v>0.43813600000000003</c:v>
                </c:pt>
                <c:pt idx="27">
                  <c:v>0.437969</c:v>
                </c:pt>
                <c:pt idx="28">
                  <c:v>0.43786599999999998</c:v>
                </c:pt>
                <c:pt idx="29">
                  <c:v>0.43780400000000003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TOUGH!$E$197:$E$227</c:f>
              <c:numCache>
                <c:formatCode>0.00E+00</c:formatCode>
                <c:ptCount val="31"/>
                <c:pt idx="0">
                  <c:v>1</c:v>
                </c:pt>
                <c:pt idx="1">
                  <c:v>0.76717756999999998</c:v>
                </c:pt>
                <c:pt idx="2">
                  <c:v>0.38181046000000002</c:v>
                </c:pt>
                <c:pt idx="3">
                  <c:v>0.35905745</c:v>
                </c:pt>
                <c:pt idx="4">
                  <c:v>0.38866800000000001</c:v>
                </c:pt>
                <c:pt idx="5">
                  <c:v>0.38947177999999999</c:v>
                </c:pt>
                <c:pt idx="6">
                  <c:v>0.36320723999999999</c:v>
                </c:pt>
                <c:pt idx="7">
                  <c:v>0.37151126000000001</c:v>
                </c:pt>
                <c:pt idx="8">
                  <c:v>0.42629241000000001</c:v>
                </c:pt>
                <c:pt idx="9">
                  <c:v>0.48334823999999998</c:v>
                </c:pt>
                <c:pt idx="10">
                  <c:v>0.47343679</c:v>
                </c:pt>
                <c:pt idx="11">
                  <c:v>0.45739580000000002</c:v>
                </c:pt>
                <c:pt idx="12">
                  <c:v>0.44699632</c:v>
                </c:pt>
                <c:pt idx="13">
                  <c:v>0.44734099999999999</c:v>
                </c:pt>
                <c:pt idx="14">
                  <c:v>0.45622417999999998</c:v>
                </c:pt>
                <c:pt idx="15">
                  <c:v>0.4636074</c:v>
                </c:pt>
                <c:pt idx="16">
                  <c:v>0.44598958</c:v>
                </c:pt>
                <c:pt idx="17">
                  <c:v>0.38613154</c:v>
                </c:pt>
                <c:pt idx="18">
                  <c:v>0.43854700000000002</c:v>
                </c:pt>
                <c:pt idx="19">
                  <c:v>0.37869646000000001</c:v>
                </c:pt>
                <c:pt idx="20">
                  <c:v>0.42352011000000001</c:v>
                </c:pt>
                <c:pt idx="21">
                  <c:v>0.42593518000000002</c:v>
                </c:pt>
                <c:pt idx="22">
                  <c:v>0.46350550000000001</c:v>
                </c:pt>
                <c:pt idx="23">
                  <c:v>0.49796943999999999</c:v>
                </c:pt>
                <c:pt idx="24">
                  <c:v>0.42995715000000001</c:v>
                </c:pt>
                <c:pt idx="25">
                  <c:v>0.45608944000000001</c:v>
                </c:pt>
                <c:pt idx="26">
                  <c:v>0.37420400999999998</c:v>
                </c:pt>
                <c:pt idx="27">
                  <c:v>0.41894247000000001</c:v>
                </c:pt>
                <c:pt idx="28">
                  <c:v>0.45185065000000002</c:v>
                </c:pt>
                <c:pt idx="29">
                  <c:v>0.42426566999999998</c:v>
                </c:pt>
                <c:pt idx="30">
                  <c:v>0.37981854999999998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'MH21'!$E$197:$E$227</c:f>
              <c:numCache>
                <c:formatCode>General</c:formatCode>
                <c:ptCount val="31"/>
                <c:pt idx="0">
                  <c:v>1</c:v>
                </c:pt>
                <c:pt idx="1">
                  <c:v>0.596553</c:v>
                </c:pt>
                <c:pt idx="2">
                  <c:v>0.32699299999999998</c:v>
                </c:pt>
                <c:pt idx="3">
                  <c:v>0.320214</c:v>
                </c:pt>
                <c:pt idx="4">
                  <c:v>0.32312999999999997</c:v>
                </c:pt>
                <c:pt idx="5">
                  <c:v>0.32561299999999999</c:v>
                </c:pt>
                <c:pt idx="6">
                  <c:v>0.32713199999999998</c:v>
                </c:pt>
                <c:pt idx="7">
                  <c:v>0.32791900000000002</c:v>
                </c:pt>
                <c:pt idx="8">
                  <c:v>0.328183</c:v>
                </c:pt>
                <c:pt idx="9">
                  <c:v>0.32806299999999999</c:v>
                </c:pt>
                <c:pt idx="10">
                  <c:v>0.327683</c:v>
                </c:pt>
                <c:pt idx="11">
                  <c:v>0.32725799999999999</c:v>
                </c:pt>
                <c:pt idx="12">
                  <c:v>0.32698100000000002</c:v>
                </c:pt>
                <c:pt idx="13">
                  <c:v>0.32715</c:v>
                </c:pt>
                <c:pt idx="14">
                  <c:v>0.32837699999999997</c:v>
                </c:pt>
                <c:pt idx="15">
                  <c:v>0.33102399999999998</c:v>
                </c:pt>
                <c:pt idx="16">
                  <c:v>0.33521800000000002</c:v>
                </c:pt>
                <c:pt idx="17">
                  <c:v>0.340887</c:v>
                </c:pt>
                <c:pt idx="18">
                  <c:v>0.347802</c:v>
                </c:pt>
                <c:pt idx="19">
                  <c:v>0.355628</c:v>
                </c:pt>
                <c:pt idx="20">
                  <c:v>0.36398200000000003</c:v>
                </c:pt>
                <c:pt idx="21">
                  <c:v>0.37248300000000001</c:v>
                </c:pt>
                <c:pt idx="22">
                  <c:v>0.38079600000000002</c:v>
                </c:pt>
                <c:pt idx="23">
                  <c:v>0.38864100000000001</c:v>
                </c:pt>
                <c:pt idx="24">
                  <c:v>0.39580300000000002</c:v>
                </c:pt>
                <c:pt idx="25">
                  <c:v>0.40212799999999999</c:v>
                </c:pt>
                <c:pt idx="26">
                  <c:v>0.40750599999999998</c:v>
                </c:pt>
                <c:pt idx="27">
                  <c:v>0.41187299999999999</c:v>
                </c:pt>
                <c:pt idx="28">
                  <c:v>0.41519</c:v>
                </c:pt>
                <c:pt idx="29">
                  <c:v>0.41743400000000003</c:v>
                </c:pt>
                <c:pt idx="30">
                  <c:v>0.41858699999999999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stars_m!$E$163:$E$193</c:f>
              <c:numCache>
                <c:formatCode>0.00E+00</c:formatCode>
                <c:ptCount val="31"/>
                <c:pt idx="0">
                  <c:v>0.94599999999999995</c:v>
                </c:pt>
                <c:pt idx="1">
                  <c:v>0.66900000000000004</c:v>
                </c:pt>
                <c:pt idx="2">
                  <c:v>0.28199999999999997</c:v>
                </c:pt>
                <c:pt idx="3">
                  <c:v>0.26100000000000001</c:v>
                </c:pt>
                <c:pt idx="4">
                  <c:v>0.27100000000000002</c:v>
                </c:pt>
                <c:pt idx="5">
                  <c:v>0.27400000000000002</c:v>
                </c:pt>
                <c:pt idx="6">
                  <c:v>0.26800000000000002</c:v>
                </c:pt>
                <c:pt idx="7">
                  <c:v>0.28899999999999998</c:v>
                </c:pt>
                <c:pt idx="8">
                  <c:v>0.27500000000000002</c:v>
                </c:pt>
                <c:pt idx="9">
                  <c:v>0.27500000000000002</c:v>
                </c:pt>
                <c:pt idx="10">
                  <c:v>0.27300000000000002</c:v>
                </c:pt>
                <c:pt idx="11">
                  <c:v>0.26800000000000002</c:v>
                </c:pt>
                <c:pt idx="12">
                  <c:v>0.29899999999999999</c:v>
                </c:pt>
                <c:pt idx="13">
                  <c:v>0.42799999999999999</c:v>
                </c:pt>
                <c:pt idx="14">
                  <c:v>0.434</c:v>
                </c:pt>
                <c:pt idx="15">
                  <c:v>0.42499999999999999</c:v>
                </c:pt>
                <c:pt idx="16">
                  <c:v>0.42799999999999999</c:v>
                </c:pt>
                <c:pt idx="17">
                  <c:v>0.443</c:v>
                </c:pt>
                <c:pt idx="18">
                  <c:v>0.44900000000000001</c:v>
                </c:pt>
                <c:pt idx="19">
                  <c:v>0.45200000000000001</c:v>
                </c:pt>
                <c:pt idx="20">
                  <c:v>0.45200000000000001</c:v>
                </c:pt>
                <c:pt idx="21">
                  <c:v>0.442</c:v>
                </c:pt>
                <c:pt idx="22">
                  <c:v>0.435</c:v>
                </c:pt>
                <c:pt idx="23">
                  <c:v>0.433</c:v>
                </c:pt>
                <c:pt idx="24">
                  <c:v>0.43099999999999999</c:v>
                </c:pt>
                <c:pt idx="25">
                  <c:v>0.43</c:v>
                </c:pt>
                <c:pt idx="26">
                  <c:v>0.42899999999999999</c:v>
                </c:pt>
                <c:pt idx="27">
                  <c:v>0.42799999999999999</c:v>
                </c:pt>
                <c:pt idx="28">
                  <c:v>0.42799999999999999</c:v>
                </c:pt>
                <c:pt idx="29">
                  <c:v>0.42799999999999999</c:v>
                </c:pt>
                <c:pt idx="30">
                  <c:v>0.42699999999999999</c:v>
                </c:pt>
              </c:numCache>
            </c:numRef>
          </c:yVal>
        </c:ser>
        <c:ser>
          <c:idx val="2"/>
          <c:order val="6"/>
          <c:tx>
            <c:v>UH_45m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UHoust!$E$164:$E$193</c:f>
              <c:numCache>
                <c:formatCode>General</c:formatCode>
                <c:ptCount val="30"/>
                <c:pt idx="0">
                  <c:v>0.54854000000000003</c:v>
                </c:pt>
                <c:pt idx="1">
                  <c:v>0.26408500000000001</c:v>
                </c:pt>
                <c:pt idx="2">
                  <c:v>0.26507399999999998</c:v>
                </c:pt>
                <c:pt idx="3">
                  <c:v>0.27056400000000003</c:v>
                </c:pt>
                <c:pt idx="4">
                  <c:v>0.2747</c:v>
                </c:pt>
                <c:pt idx="5">
                  <c:v>0.27781699999999998</c:v>
                </c:pt>
                <c:pt idx="6">
                  <c:v>0.27997</c:v>
                </c:pt>
                <c:pt idx="7">
                  <c:v>0.28161999999999998</c:v>
                </c:pt>
                <c:pt idx="8">
                  <c:v>0.28264400000000001</c:v>
                </c:pt>
                <c:pt idx="9">
                  <c:v>0.28314600000000001</c:v>
                </c:pt>
                <c:pt idx="10">
                  <c:v>0.28293699999999999</c:v>
                </c:pt>
                <c:pt idx="11">
                  <c:v>0.282362</c:v>
                </c:pt>
                <c:pt idx="12">
                  <c:v>0.28125499999999998</c:v>
                </c:pt>
                <c:pt idx="13">
                  <c:v>0.27997300000000003</c:v>
                </c:pt>
                <c:pt idx="14">
                  <c:v>0.27857500000000002</c:v>
                </c:pt>
                <c:pt idx="15">
                  <c:v>0.277229</c:v>
                </c:pt>
                <c:pt idx="16">
                  <c:v>0.27599000000000001</c:v>
                </c:pt>
                <c:pt idx="17">
                  <c:v>0.27492299999999997</c:v>
                </c:pt>
                <c:pt idx="18">
                  <c:v>0.27409299999999998</c:v>
                </c:pt>
                <c:pt idx="19">
                  <c:v>0.27349699999999999</c:v>
                </c:pt>
                <c:pt idx="20">
                  <c:v>0.27310299999999998</c:v>
                </c:pt>
                <c:pt idx="21">
                  <c:v>0.27280100000000002</c:v>
                </c:pt>
                <c:pt idx="22">
                  <c:v>0.27251700000000001</c:v>
                </c:pt>
                <c:pt idx="23">
                  <c:v>0.27230900000000002</c:v>
                </c:pt>
                <c:pt idx="24">
                  <c:v>0.272034</c:v>
                </c:pt>
                <c:pt idx="25">
                  <c:v>0.27165099999999998</c:v>
                </c:pt>
                <c:pt idx="26">
                  <c:v>0.35886200000000001</c:v>
                </c:pt>
                <c:pt idx="27">
                  <c:v>0.41911799999999999</c:v>
                </c:pt>
                <c:pt idx="28">
                  <c:v>0.42657499999999998</c:v>
                </c:pt>
                <c:pt idx="29">
                  <c:v>0.42786200000000002</c:v>
                </c:pt>
              </c:numCache>
            </c:numRef>
          </c:yVal>
        </c:ser>
        <c:axId val="95912320"/>
        <c:axId val="95914240"/>
      </c:scatterChart>
      <c:valAx>
        <c:axId val="959123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09499358151476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14240"/>
        <c:crosses val="autoZero"/>
        <c:crossBetween val="midCat"/>
      </c:valAx>
      <c:valAx>
        <c:axId val="95914240"/>
        <c:scaling>
          <c:orientation val="minMax"/>
          <c:max val="1"/>
          <c:min val="0.1"/>
        </c:scaling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Aq. Saturation</a:t>
                </a:r>
              </a:p>
            </c:rich>
          </c:tx>
          <c:layout>
            <c:manualLayout>
              <c:xMode val="edge"/>
              <c:yMode val="edge"/>
              <c:x val="1.2141280353200883E-2"/>
              <c:y val="0.4069319640564826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1232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371559620680095E-2"/>
          <c:y val="6.1538538584909083E-2"/>
          <c:w val="0.84564543871313325"/>
          <c:h val="0.83846258821938624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STOMP!$I$293:$I$323</c:f>
              <c:numCache>
                <c:formatCode>0.0000E+00</c:formatCode>
                <c:ptCount val="31"/>
                <c:pt idx="0">
                  <c:v>1</c:v>
                </c:pt>
                <c:pt idx="1">
                  <c:v>0.90419000000000005</c:v>
                </c:pt>
                <c:pt idx="2">
                  <c:v>0.86443300000000001</c:v>
                </c:pt>
                <c:pt idx="3">
                  <c:v>0.844391</c:v>
                </c:pt>
                <c:pt idx="4">
                  <c:v>0.83100200000000002</c:v>
                </c:pt>
                <c:pt idx="5">
                  <c:v>0.82092299999999996</c:v>
                </c:pt>
                <c:pt idx="6">
                  <c:v>0.81283700000000003</c:v>
                </c:pt>
                <c:pt idx="7">
                  <c:v>0.80609600000000003</c:v>
                </c:pt>
                <c:pt idx="8">
                  <c:v>0.80032999999999999</c:v>
                </c:pt>
                <c:pt idx="9">
                  <c:v>0.79530900000000004</c:v>
                </c:pt>
                <c:pt idx="10">
                  <c:v>0.790879</c:v>
                </c:pt>
                <c:pt idx="11">
                  <c:v>0.53650100000000001</c:v>
                </c:pt>
                <c:pt idx="12">
                  <c:v>7.1260500000000004E-2</c:v>
                </c:pt>
                <c:pt idx="13">
                  <c:v>6.4635700000000004E-2</c:v>
                </c:pt>
                <c:pt idx="14">
                  <c:v>6.2665700000000005E-2</c:v>
                </c:pt>
                <c:pt idx="15">
                  <c:v>6.0622299999999997E-2</c:v>
                </c:pt>
                <c:pt idx="16">
                  <c:v>5.8481100000000001E-2</c:v>
                </c:pt>
                <c:pt idx="17">
                  <c:v>5.7441399999999997E-2</c:v>
                </c:pt>
                <c:pt idx="18">
                  <c:v>5.6073400000000002E-2</c:v>
                </c:pt>
                <c:pt idx="19">
                  <c:v>5.4435900000000002E-2</c:v>
                </c:pt>
                <c:pt idx="20">
                  <c:v>5.3738000000000001E-2</c:v>
                </c:pt>
                <c:pt idx="21">
                  <c:v>5.29192E-2</c:v>
                </c:pt>
                <c:pt idx="22">
                  <c:v>5.20276E-2</c:v>
                </c:pt>
                <c:pt idx="23">
                  <c:v>5.1197300000000001E-2</c:v>
                </c:pt>
                <c:pt idx="24">
                  <c:v>5.0465299999999998E-2</c:v>
                </c:pt>
                <c:pt idx="25">
                  <c:v>4.98409E-2</c:v>
                </c:pt>
                <c:pt idx="26">
                  <c:v>4.9324800000000002E-2</c:v>
                </c:pt>
                <c:pt idx="27">
                  <c:v>4.8919600000000001E-2</c:v>
                </c:pt>
                <c:pt idx="28">
                  <c:v>4.8619599999999999E-2</c:v>
                </c:pt>
                <c:pt idx="29">
                  <c:v>4.8395199999999999E-2</c:v>
                </c:pt>
                <c:pt idx="30">
                  <c:v>4.8220800000000001E-2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HydResSim!$AA$293:$AA$323</c:f>
              <c:numCache>
                <c:formatCode>0.0000E+00</c:formatCode>
                <c:ptCount val="31"/>
                <c:pt idx="0">
                  <c:v>1</c:v>
                </c:pt>
                <c:pt idx="1">
                  <c:v>0.90880000000000005</c:v>
                </c:pt>
                <c:pt idx="2">
                  <c:v>0.87353999999999998</c:v>
                </c:pt>
                <c:pt idx="3">
                  <c:v>0.85611999999999999</c:v>
                </c:pt>
                <c:pt idx="4">
                  <c:v>0.84465000000000001</c:v>
                </c:pt>
                <c:pt idx="5">
                  <c:v>0.83614999999999995</c:v>
                </c:pt>
                <c:pt idx="6">
                  <c:v>0.82945000000000002</c:v>
                </c:pt>
                <c:pt idx="7">
                  <c:v>0.82398000000000005</c:v>
                </c:pt>
                <c:pt idx="8">
                  <c:v>0.81940000000000002</c:v>
                </c:pt>
                <c:pt idx="9">
                  <c:v>0.81552000000000002</c:v>
                </c:pt>
                <c:pt idx="10">
                  <c:v>0.81218000000000001</c:v>
                </c:pt>
                <c:pt idx="11">
                  <c:v>0.80930999999999997</c:v>
                </c:pt>
                <c:pt idx="12">
                  <c:v>0.51170000000000004</c:v>
                </c:pt>
                <c:pt idx="13">
                  <c:v>0.1797</c:v>
                </c:pt>
                <c:pt idx="14">
                  <c:v>0.10206</c:v>
                </c:pt>
                <c:pt idx="15">
                  <c:v>8.0478999999999995E-2</c:v>
                </c:pt>
                <c:pt idx="16">
                  <c:v>8.5805999999999993E-2</c:v>
                </c:pt>
                <c:pt idx="17">
                  <c:v>0.28151999999999999</c:v>
                </c:pt>
                <c:pt idx="18">
                  <c:v>0.18758</c:v>
                </c:pt>
                <c:pt idx="19">
                  <c:v>0.33587</c:v>
                </c:pt>
                <c:pt idx="20">
                  <c:v>0.12831999999999999</c:v>
                </c:pt>
                <c:pt idx="21">
                  <c:v>0.21815000000000001</c:v>
                </c:pt>
                <c:pt idx="22">
                  <c:v>0.31369000000000002</c:v>
                </c:pt>
                <c:pt idx="23">
                  <c:v>0.16946</c:v>
                </c:pt>
                <c:pt idx="24">
                  <c:v>0.10457</c:v>
                </c:pt>
                <c:pt idx="25">
                  <c:v>0.10034</c:v>
                </c:pt>
                <c:pt idx="26">
                  <c:v>0.26319999999999999</c:v>
                </c:pt>
                <c:pt idx="27">
                  <c:v>0.20146</c:v>
                </c:pt>
                <c:pt idx="28">
                  <c:v>0.15558</c:v>
                </c:pt>
                <c:pt idx="29">
                  <c:v>0.12199</c:v>
                </c:pt>
                <c:pt idx="30">
                  <c:v>9.0267E-2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TOUGH!$J$293:$J$323</c:f>
              <c:numCache>
                <c:formatCode>0.00E+00</c:formatCode>
                <c:ptCount val="31"/>
                <c:pt idx="0">
                  <c:v>1</c:v>
                </c:pt>
                <c:pt idx="1">
                  <c:v>0.91078689999999995</c:v>
                </c:pt>
                <c:pt idx="2">
                  <c:v>0.87747991000000003</c:v>
                </c:pt>
                <c:pt idx="3">
                  <c:v>0.86108395999999998</c:v>
                </c:pt>
                <c:pt idx="4">
                  <c:v>0.85030771999999999</c:v>
                </c:pt>
                <c:pt idx="5">
                  <c:v>0.84234812000000003</c:v>
                </c:pt>
                <c:pt idx="6">
                  <c:v>0.83612242999999997</c:v>
                </c:pt>
                <c:pt idx="7">
                  <c:v>0.83110914000000002</c:v>
                </c:pt>
                <c:pt idx="8">
                  <c:v>0.82702471</c:v>
                </c:pt>
                <c:pt idx="9">
                  <c:v>0.82370560999999998</c:v>
                </c:pt>
                <c:pt idx="10">
                  <c:v>0.82105784000000004</c:v>
                </c:pt>
                <c:pt idx="11">
                  <c:v>0.81903358999999998</c:v>
                </c:pt>
                <c:pt idx="12">
                  <c:v>0.68932599000000006</c:v>
                </c:pt>
                <c:pt idx="13">
                  <c:v>0.23596945</c:v>
                </c:pt>
                <c:pt idx="14">
                  <c:v>0.25273241000000002</c:v>
                </c:pt>
                <c:pt idx="15">
                  <c:v>0.26396987</c:v>
                </c:pt>
                <c:pt idx="16">
                  <c:v>0.21040548000000001</c:v>
                </c:pt>
                <c:pt idx="17">
                  <c:v>0.10473817000000001</c:v>
                </c:pt>
                <c:pt idx="18">
                  <c:v>0.22328413999999999</c:v>
                </c:pt>
                <c:pt idx="19">
                  <c:v>9.2263683999999999E-2</c:v>
                </c:pt>
                <c:pt idx="20">
                  <c:v>0.17542911</c:v>
                </c:pt>
                <c:pt idx="21">
                  <c:v>0.14686927999999999</c:v>
                </c:pt>
                <c:pt idx="22">
                  <c:v>0.21657170000000001</c:v>
                </c:pt>
                <c:pt idx="23">
                  <c:v>0.27123702</c:v>
                </c:pt>
                <c:pt idx="24">
                  <c:v>0.12936882999999999</c:v>
                </c:pt>
                <c:pt idx="25">
                  <c:v>0.20336096000000001</c:v>
                </c:pt>
                <c:pt idx="26">
                  <c:v>7.3888119000000002E-2</c:v>
                </c:pt>
                <c:pt idx="27">
                  <c:v>0.1532076</c:v>
                </c:pt>
                <c:pt idx="28">
                  <c:v>0.22524925000000001</c:v>
                </c:pt>
                <c:pt idx="29">
                  <c:v>0.15094289</c:v>
                </c:pt>
                <c:pt idx="30">
                  <c:v>0.11071356</c:v>
                </c:pt>
              </c:numCache>
            </c:numRef>
          </c:yVal>
        </c:ser>
        <c:ser>
          <c:idx val="0"/>
          <c:order val="3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STARS!$I$294:$I$323</c:f>
              <c:numCache>
                <c:formatCode>General</c:formatCode>
                <c:ptCount val="30"/>
              </c:numCache>
            </c:numRef>
          </c:yVal>
        </c:ser>
        <c:axId val="99981568"/>
        <c:axId val="100004224"/>
      </c:scatterChart>
      <c:valAx>
        <c:axId val="99981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086020945287021"/>
              <c:y val="0.94615505754088436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004224"/>
        <c:crosses val="autoZero"/>
        <c:crossBetween val="midCat"/>
      </c:valAx>
      <c:valAx>
        <c:axId val="100004224"/>
        <c:scaling>
          <c:orientation val="minMax"/>
          <c:max val="1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98156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56891525597095"/>
          <c:y val="6.6666750133651503E-2"/>
          <c:w val="0.8136718823602247"/>
          <c:h val="0.83205232378345828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STOMP!$J$293:$J$323</c:f>
              <c:numCache>
                <c:formatCode>0.0000E+00</c:formatCode>
                <c:ptCount val="31"/>
                <c:pt idx="0">
                  <c:v>1.45739E-3</c:v>
                </c:pt>
                <c:pt idx="1">
                  <c:v>1.7771599999999999E-4</c:v>
                </c:pt>
                <c:pt idx="2">
                  <c:v>1.8188300000000001E-4</c:v>
                </c:pt>
                <c:pt idx="3">
                  <c:v>1.8547999999999999E-4</c:v>
                </c:pt>
                <c:pt idx="4">
                  <c:v>1.8896000000000001E-4</c:v>
                </c:pt>
                <c:pt idx="5">
                  <c:v>1.9241399999999999E-4</c:v>
                </c:pt>
                <c:pt idx="6">
                  <c:v>1.95875E-4</c:v>
                </c:pt>
                <c:pt idx="7">
                  <c:v>1.9935499999999999E-4</c:v>
                </c:pt>
                <c:pt idx="8">
                  <c:v>2.02864E-4</c:v>
                </c:pt>
                <c:pt idx="9">
                  <c:v>2.0641100000000001E-4</c:v>
                </c:pt>
                <c:pt idx="10">
                  <c:v>2.1001099999999999E-4</c:v>
                </c:pt>
                <c:pt idx="11">
                  <c:v>2.1364499999999999E-4</c:v>
                </c:pt>
                <c:pt idx="12">
                  <c:v>2.1388599999999999E-4</c:v>
                </c:pt>
                <c:pt idx="13">
                  <c:v>2.13983E-4</c:v>
                </c:pt>
                <c:pt idx="14">
                  <c:v>2.14064E-4</c:v>
                </c:pt>
                <c:pt idx="15">
                  <c:v>2.14136E-4</c:v>
                </c:pt>
                <c:pt idx="16">
                  <c:v>2.142E-4</c:v>
                </c:pt>
                <c:pt idx="17">
                  <c:v>2.14255E-4</c:v>
                </c:pt>
                <c:pt idx="18">
                  <c:v>2.14305E-4</c:v>
                </c:pt>
                <c:pt idx="19">
                  <c:v>2.14348E-4</c:v>
                </c:pt>
                <c:pt idx="20">
                  <c:v>2.14386E-4</c:v>
                </c:pt>
                <c:pt idx="21">
                  <c:v>2.1442E-4</c:v>
                </c:pt>
                <c:pt idx="22">
                  <c:v>2.1444899999999999E-4</c:v>
                </c:pt>
                <c:pt idx="23">
                  <c:v>2.14475E-4</c:v>
                </c:pt>
                <c:pt idx="24">
                  <c:v>2.1449699999999999E-4</c:v>
                </c:pt>
                <c:pt idx="25">
                  <c:v>2.14515E-4</c:v>
                </c:pt>
                <c:pt idx="26">
                  <c:v>2.1452999999999999E-4</c:v>
                </c:pt>
                <c:pt idx="27">
                  <c:v>2.1454199999999999E-4</c:v>
                </c:pt>
                <c:pt idx="28">
                  <c:v>2.14551E-4</c:v>
                </c:pt>
                <c:pt idx="29">
                  <c:v>2.1455700000000001E-4</c:v>
                </c:pt>
                <c:pt idx="30">
                  <c:v>2.1456000000000001E-4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HydResSim!$AD$293:$AD$323</c:f>
              <c:numCache>
                <c:formatCode>0.0000E+00</c:formatCode>
                <c:ptCount val="31"/>
                <c:pt idx="0">
                  <c:v>0</c:v>
                </c:pt>
                <c:pt idx="1">
                  <c:v>1.6334366563343665E-4</c:v>
                </c:pt>
                <c:pt idx="2">
                  <c:v>1.6686331366863315E-4</c:v>
                </c:pt>
                <c:pt idx="3">
                  <c:v>1.6983301669833018E-4</c:v>
                </c:pt>
                <c:pt idx="4">
                  <c:v>1.7267273272672735E-4</c:v>
                </c:pt>
                <c:pt idx="5">
                  <c:v>1.7547999999999999E-4</c:v>
                </c:pt>
                <c:pt idx="6">
                  <c:v>1.7824E-4</c:v>
                </c:pt>
                <c:pt idx="7">
                  <c:v>1.8097E-4</c:v>
                </c:pt>
                <c:pt idx="8">
                  <c:v>1.8365367307346148E-4</c:v>
                </c:pt>
                <c:pt idx="9">
                  <c:v>1.8627931396569827E-4</c:v>
                </c:pt>
                <c:pt idx="10">
                  <c:v>1.8880510440835268E-4</c:v>
                </c:pt>
                <c:pt idx="11">
                  <c:v>1.9119103101341149E-4</c:v>
                </c:pt>
                <c:pt idx="12">
                  <c:v>1.9356903535530328E-4</c:v>
                </c:pt>
                <c:pt idx="13">
                  <c:v>1.9590938640796118E-4</c:v>
                </c:pt>
                <c:pt idx="14">
                  <c:v>1.9809971495724358E-4</c:v>
                </c:pt>
                <c:pt idx="15">
                  <c:v>1.9946992048807321E-4</c:v>
                </c:pt>
                <c:pt idx="16">
                  <c:v>2.0003000450067511E-4</c:v>
                </c:pt>
                <c:pt idx="17">
                  <c:v>2.0004000600090012E-4</c:v>
                </c:pt>
                <c:pt idx="18">
                  <c:v>2.0007001050157522E-4</c:v>
                </c:pt>
                <c:pt idx="19">
                  <c:v>2.0008001200180027E-4</c:v>
                </c:pt>
                <c:pt idx="20">
                  <c:v>2.0016002400360055E-4</c:v>
                </c:pt>
                <c:pt idx="21">
                  <c:v>2.0017002550382559E-4</c:v>
                </c:pt>
                <c:pt idx="22">
                  <c:v>2.0017002550382559E-4</c:v>
                </c:pt>
                <c:pt idx="23">
                  <c:v>2.0019002850427565E-4</c:v>
                </c:pt>
                <c:pt idx="24">
                  <c:v>2.0028004200630094E-4</c:v>
                </c:pt>
                <c:pt idx="25">
                  <c:v>2.0036005400810123E-4</c:v>
                </c:pt>
                <c:pt idx="26">
                  <c:v>2.0037005550832624E-4</c:v>
                </c:pt>
                <c:pt idx="27">
                  <c:v>2.0037005550832624E-4</c:v>
                </c:pt>
                <c:pt idx="28">
                  <c:v>2.0038005700855128E-4</c:v>
                </c:pt>
                <c:pt idx="29">
                  <c:v>2.0039005850877633E-4</c:v>
                </c:pt>
                <c:pt idx="30">
                  <c:v>2.0040006000900134E-4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TOUGH!$M$293:$M$323</c:f>
              <c:numCache>
                <c:formatCode>0.00E+00</c:formatCode>
                <c:ptCount val="31"/>
                <c:pt idx="0">
                  <c:v>0</c:v>
                </c:pt>
                <c:pt idx="1">
                  <c:v>1.6327719E-4</c:v>
                </c:pt>
                <c:pt idx="2">
                  <c:v>1.6667852E-4</c:v>
                </c:pt>
                <c:pt idx="3">
                  <c:v>1.6955905E-4</c:v>
                </c:pt>
                <c:pt idx="4">
                  <c:v>1.7230777999999999E-4</c:v>
                </c:pt>
                <c:pt idx="5">
                  <c:v>1.7500094000000001E-4</c:v>
                </c:pt>
                <c:pt idx="6">
                  <c:v>1.7765970000000001E-4</c:v>
                </c:pt>
                <c:pt idx="7">
                  <c:v>1.8028942000000001E-4</c:v>
                </c:pt>
                <c:pt idx="8">
                  <c:v>1.8289087E-4</c:v>
                </c:pt>
                <c:pt idx="9">
                  <c:v>1.8546523E-4</c:v>
                </c:pt>
                <c:pt idx="10">
                  <c:v>1.8801703E-4</c:v>
                </c:pt>
                <c:pt idx="11">
                  <c:v>1.9055617000000001E-4</c:v>
                </c:pt>
                <c:pt idx="12">
                  <c:v>1.9310352000000001E-4</c:v>
                </c:pt>
                <c:pt idx="13">
                  <c:v>1.9638519000000001E-4</c:v>
                </c:pt>
                <c:pt idx="14">
                  <c:v>1.9703673E-4</c:v>
                </c:pt>
                <c:pt idx="15">
                  <c:v>1.9733754E-4</c:v>
                </c:pt>
                <c:pt idx="16">
                  <c:v>1.9802709999999999E-4</c:v>
                </c:pt>
                <c:pt idx="17">
                  <c:v>2.0177587999999999E-4</c:v>
                </c:pt>
                <c:pt idx="18">
                  <c:v>2.0178884999999999E-4</c:v>
                </c:pt>
                <c:pt idx="19">
                  <c:v>2.0338373E-4</c:v>
                </c:pt>
                <c:pt idx="20">
                  <c:v>2.0339838999999999E-4</c:v>
                </c:pt>
                <c:pt idx="21">
                  <c:v>2.0343784999999999E-4</c:v>
                </c:pt>
                <c:pt idx="22">
                  <c:v>2.0344106000000001E-4</c:v>
                </c:pt>
                <c:pt idx="23">
                  <c:v>2.0344167000000001E-4</c:v>
                </c:pt>
                <c:pt idx="24">
                  <c:v>2.0349457999999999E-4</c:v>
                </c:pt>
                <c:pt idx="25">
                  <c:v>2.0349727E-4</c:v>
                </c:pt>
                <c:pt idx="26">
                  <c:v>2.0470566E-4</c:v>
                </c:pt>
                <c:pt idx="27">
                  <c:v>2.0471026E-4</c:v>
                </c:pt>
                <c:pt idx="28">
                  <c:v>2.0471053999999999E-4</c:v>
                </c:pt>
                <c:pt idx="29">
                  <c:v>2.0471243E-4</c:v>
                </c:pt>
                <c:pt idx="30">
                  <c:v>2.0471798E-4</c:v>
                </c:pt>
              </c:numCache>
            </c:numRef>
          </c:yVal>
        </c:ser>
        <c:ser>
          <c:idx val="0"/>
          <c:order val="3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'MH21'!$A$293:$A$322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'MH21'!$F$293:$F$322</c:f>
              <c:numCache>
                <c:formatCode>General</c:formatCode>
                <c:ptCount val="30"/>
                <c:pt idx="0">
                  <c:v>1.5347099999999999E-4</c:v>
                </c:pt>
                <c:pt idx="1">
                  <c:v>1.6136300000000001E-4</c:v>
                </c:pt>
                <c:pt idx="2">
                  <c:v>1.6438100000000001E-4</c:v>
                </c:pt>
                <c:pt idx="3">
                  <c:v>1.66909E-4</c:v>
                </c:pt>
                <c:pt idx="4">
                  <c:v>1.6931199999999999E-4</c:v>
                </c:pt>
                <c:pt idx="5">
                  <c:v>1.71669E-4</c:v>
                </c:pt>
                <c:pt idx="6">
                  <c:v>1.74005E-4</c:v>
                </c:pt>
                <c:pt idx="7">
                  <c:v>1.7633199999999999E-4</c:v>
                </c:pt>
                <c:pt idx="8">
                  <c:v>1.78643E-4</c:v>
                </c:pt>
                <c:pt idx="9">
                  <c:v>1.8088499999999999E-4</c:v>
                </c:pt>
                <c:pt idx="10">
                  <c:v>1.8276800000000001E-4</c:v>
                </c:pt>
                <c:pt idx="11">
                  <c:v>1.9264400000000001E-4</c:v>
                </c:pt>
                <c:pt idx="12">
                  <c:v>1.94391E-4</c:v>
                </c:pt>
                <c:pt idx="13">
                  <c:v>1.9526E-4</c:v>
                </c:pt>
                <c:pt idx="14">
                  <c:v>1.95842E-4</c:v>
                </c:pt>
                <c:pt idx="15">
                  <c:v>1.9628000000000001E-4</c:v>
                </c:pt>
                <c:pt idx="16">
                  <c:v>1.9662999999999999E-4</c:v>
                </c:pt>
                <c:pt idx="17">
                  <c:v>1.9691899999999999E-4</c:v>
                </c:pt>
                <c:pt idx="18">
                  <c:v>1.9716300000000001E-4</c:v>
                </c:pt>
                <c:pt idx="19">
                  <c:v>1.9737199999999999E-4</c:v>
                </c:pt>
                <c:pt idx="20">
                  <c:v>1.97553E-4</c:v>
                </c:pt>
                <c:pt idx="21">
                  <c:v>1.9771E-4</c:v>
                </c:pt>
                <c:pt idx="22">
                  <c:v>1.9784499999999999E-4</c:v>
                </c:pt>
                <c:pt idx="23">
                  <c:v>1.9796200000000001E-4</c:v>
                </c:pt>
                <c:pt idx="24">
                  <c:v>1.9806199999999999E-4</c:v>
                </c:pt>
                <c:pt idx="25">
                  <c:v>1.9814600000000001E-4</c:v>
                </c:pt>
                <c:pt idx="26">
                  <c:v>1.9821500000000001E-4</c:v>
                </c:pt>
                <c:pt idx="27">
                  <c:v>1.98269E-4</c:v>
                </c:pt>
                <c:pt idx="28">
                  <c:v>1.98309E-4</c:v>
                </c:pt>
                <c:pt idx="29">
                  <c:v>1.9833599999999999E-4</c:v>
                </c:pt>
              </c:numCache>
            </c:numRef>
          </c:yVal>
        </c:ser>
        <c:ser>
          <c:idx val="1"/>
          <c:order val="4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STARS!$A$38:$A$67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STARS!$O$294:$O$323</c:f>
              <c:numCache>
                <c:formatCode>General</c:formatCode>
                <c:ptCount val="30"/>
              </c:numCache>
            </c:numRef>
          </c:yVal>
        </c:ser>
        <c:ser>
          <c:idx val="2"/>
          <c:order val="5"/>
          <c:tx>
            <c:v>UH_5d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UHoust!$I$260:$I$289</c:f>
              <c:numCache>
                <c:formatCode>General</c:formatCode>
                <c:ptCount val="30"/>
                <c:pt idx="0">
                  <c:v>1.7603399999999999E-4</c:v>
                </c:pt>
                <c:pt idx="1">
                  <c:v>1.8088100000000001E-4</c:v>
                </c:pt>
                <c:pt idx="2">
                  <c:v>1.8483700000000001E-4</c:v>
                </c:pt>
                <c:pt idx="3">
                  <c:v>1.88569E-4</c:v>
                </c:pt>
                <c:pt idx="4">
                  <c:v>1.92227E-4</c:v>
                </c:pt>
                <c:pt idx="5">
                  <c:v>1.95861E-4</c:v>
                </c:pt>
                <c:pt idx="6">
                  <c:v>1.9948599999999999E-4</c:v>
                </c:pt>
                <c:pt idx="7">
                  <c:v>2.0311E-4</c:v>
                </c:pt>
                <c:pt idx="8">
                  <c:v>2.0673499999999999E-4</c:v>
                </c:pt>
                <c:pt idx="9">
                  <c:v>2.1037200000000001E-4</c:v>
                </c:pt>
                <c:pt idx="10">
                  <c:v>2.14062E-4</c:v>
                </c:pt>
                <c:pt idx="11">
                  <c:v>2.1447299999999999E-4</c:v>
                </c:pt>
                <c:pt idx="12">
                  <c:v>2.14909E-4</c:v>
                </c:pt>
                <c:pt idx="13">
                  <c:v>2.1525099999999999E-4</c:v>
                </c:pt>
                <c:pt idx="14">
                  <c:v>2.15529E-4</c:v>
                </c:pt>
                <c:pt idx="15">
                  <c:v>2.1576000000000001E-4</c:v>
                </c:pt>
                <c:pt idx="16">
                  <c:v>2.15956E-4</c:v>
                </c:pt>
                <c:pt idx="17">
                  <c:v>2.16123E-4</c:v>
                </c:pt>
                <c:pt idx="18">
                  <c:v>2.1626699999999999E-4</c:v>
                </c:pt>
                <c:pt idx="19">
                  <c:v>2.16391E-4</c:v>
                </c:pt>
                <c:pt idx="20">
                  <c:v>2.16498E-4</c:v>
                </c:pt>
                <c:pt idx="21">
                  <c:v>2.16591E-4</c:v>
                </c:pt>
                <c:pt idx="22">
                  <c:v>2.1667E-4</c:v>
                </c:pt>
                <c:pt idx="23">
                  <c:v>2.16737E-4</c:v>
                </c:pt>
                <c:pt idx="24">
                  <c:v>2.1679300000000001E-4</c:v>
                </c:pt>
                <c:pt idx="25">
                  <c:v>2.16839E-4</c:v>
                </c:pt>
                <c:pt idx="26">
                  <c:v>2.16875E-4</c:v>
                </c:pt>
                <c:pt idx="27">
                  <c:v>2.1690199999999999E-4</c:v>
                </c:pt>
                <c:pt idx="28">
                  <c:v>2.1692E-4</c:v>
                </c:pt>
                <c:pt idx="29">
                  <c:v>2.1692900000000001E-4</c:v>
                </c:pt>
              </c:numCache>
            </c:numRef>
          </c:yVal>
        </c:ser>
        <c:axId val="100031488"/>
        <c:axId val="100050048"/>
      </c:scatterChart>
      <c:valAx>
        <c:axId val="1000314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773982469390885"/>
              <c:y val="0.94487300625883308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050048"/>
        <c:crosses val="autoZero"/>
        <c:crossBetween val="midCat"/>
      </c:valAx>
      <c:valAx>
        <c:axId val="100050048"/>
        <c:scaling>
          <c:orientation val="minMax"/>
        </c:scaling>
        <c:axPos val="l"/>
        <c:numFmt formatCode="0.0E+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03148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818132632763313E-2"/>
          <c:y val="6.7948803020837112E-2"/>
          <c:w val="0.84344036586120852"/>
          <c:h val="0.82692411223471585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STOMP!$C$293:$C$323</c:f>
              <c:numCache>
                <c:formatCode>0.0000E+00</c:formatCode>
                <c:ptCount val="31"/>
                <c:pt idx="0">
                  <c:v>2.8</c:v>
                </c:pt>
                <c:pt idx="1">
                  <c:v>0.52505900000000005</c:v>
                </c:pt>
                <c:pt idx="2">
                  <c:v>0.52864299999999997</c:v>
                </c:pt>
                <c:pt idx="3">
                  <c:v>0.53024099999999996</c:v>
                </c:pt>
                <c:pt idx="4">
                  <c:v>0.53124899999999997</c:v>
                </c:pt>
                <c:pt idx="5">
                  <c:v>0.53198199999999995</c:v>
                </c:pt>
                <c:pt idx="6">
                  <c:v>0.53255399999999997</c:v>
                </c:pt>
                <c:pt idx="7">
                  <c:v>0.53302000000000005</c:v>
                </c:pt>
                <c:pt idx="8">
                  <c:v>0.533412</c:v>
                </c:pt>
                <c:pt idx="9">
                  <c:v>0.53374699999999997</c:v>
                </c:pt>
                <c:pt idx="10">
                  <c:v>0.53403900000000004</c:v>
                </c:pt>
                <c:pt idx="11">
                  <c:v>0.53429499999999996</c:v>
                </c:pt>
                <c:pt idx="12">
                  <c:v>0.53456099999999995</c:v>
                </c:pt>
                <c:pt idx="13">
                  <c:v>0.53479200000000005</c:v>
                </c:pt>
                <c:pt idx="14">
                  <c:v>0.53499399999999997</c:v>
                </c:pt>
                <c:pt idx="15">
                  <c:v>0.53517099999999995</c:v>
                </c:pt>
                <c:pt idx="16">
                  <c:v>0.535327</c:v>
                </c:pt>
                <c:pt idx="17">
                  <c:v>0.53546499999999997</c:v>
                </c:pt>
                <c:pt idx="18">
                  <c:v>0.53558600000000001</c:v>
                </c:pt>
                <c:pt idx="19">
                  <c:v>0.53569299999999997</c:v>
                </c:pt>
                <c:pt idx="20">
                  <c:v>0.53578700000000001</c:v>
                </c:pt>
                <c:pt idx="21">
                  <c:v>0.53586999999999996</c:v>
                </c:pt>
                <c:pt idx="22">
                  <c:v>0.53594200000000003</c:v>
                </c:pt>
                <c:pt idx="23">
                  <c:v>0.53600400000000004</c:v>
                </c:pt>
                <c:pt idx="24">
                  <c:v>0.53605700000000001</c:v>
                </c:pt>
                <c:pt idx="25">
                  <c:v>0.53610199999999997</c:v>
                </c:pt>
                <c:pt idx="26">
                  <c:v>0.53613900000000003</c:v>
                </c:pt>
                <c:pt idx="27">
                  <c:v>0.53616799999999998</c:v>
                </c:pt>
                <c:pt idx="28">
                  <c:v>0.53618900000000003</c:v>
                </c:pt>
                <c:pt idx="29">
                  <c:v>0.53620299999999999</c:v>
                </c:pt>
                <c:pt idx="30">
                  <c:v>0.53621099999999999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HydResSim!$AE$293:$AE$323</c:f>
              <c:numCache>
                <c:formatCode>0.0000E+00</c:formatCode>
                <c:ptCount val="31"/>
                <c:pt idx="0">
                  <c:v>0.5</c:v>
                </c:pt>
                <c:pt idx="1">
                  <c:v>0.52567313000000004</c:v>
                </c:pt>
                <c:pt idx="2">
                  <c:v>0.52913194999999991</c:v>
                </c:pt>
                <c:pt idx="3">
                  <c:v>0.53065510999999999</c:v>
                </c:pt>
                <c:pt idx="4">
                  <c:v>0.53160697000000001</c:v>
                </c:pt>
                <c:pt idx="5">
                  <c:v>0.53228938999999997</c:v>
                </c:pt>
                <c:pt idx="6">
                  <c:v>0.53281433</c:v>
                </c:pt>
                <c:pt idx="7">
                  <c:v>0.53323518000000003</c:v>
                </c:pt>
                <c:pt idx="8">
                  <c:v>0.53358156000000001</c:v>
                </c:pt>
                <c:pt idx="9">
                  <c:v>0.53387163000000004</c:v>
                </c:pt>
                <c:pt idx="10">
                  <c:v>0.53411734</c:v>
                </c:pt>
                <c:pt idx="11">
                  <c:v>0.53432703000000004</c:v>
                </c:pt>
                <c:pt idx="12">
                  <c:v>0.53509268999999993</c:v>
                </c:pt>
                <c:pt idx="13">
                  <c:v>0.54155713000000005</c:v>
                </c:pt>
                <c:pt idx="14">
                  <c:v>0.54761931000000008</c:v>
                </c:pt>
                <c:pt idx="15">
                  <c:v>0.55140052000000006</c:v>
                </c:pt>
                <c:pt idx="16">
                  <c:v>0.55295092000000001</c:v>
                </c:pt>
                <c:pt idx="17">
                  <c:v>0.55297821999999996</c:v>
                </c:pt>
                <c:pt idx="18">
                  <c:v>0.5530610600000001</c:v>
                </c:pt>
                <c:pt idx="19">
                  <c:v>0.55307443000000001</c:v>
                </c:pt>
                <c:pt idx="20">
                  <c:v>0.55329134999999996</c:v>
                </c:pt>
                <c:pt idx="21">
                  <c:v>0.55332775000000001</c:v>
                </c:pt>
                <c:pt idx="22">
                  <c:v>0.55333871999999995</c:v>
                </c:pt>
                <c:pt idx="23">
                  <c:v>0.55339606999999991</c:v>
                </c:pt>
                <c:pt idx="24">
                  <c:v>0.55363345999999991</c:v>
                </c:pt>
                <c:pt idx="25">
                  <c:v>0.55386217000000004</c:v>
                </c:pt>
                <c:pt idx="26">
                  <c:v>0.55387118999999996</c:v>
                </c:pt>
                <c:pt idx="27">
                  <c:v>0.55388559999999998</c:v>
                </c:pt>
                <c:pt idx="28">
                  <c:v>0.55390739</c:v>
                </c:pt>
                <c:pt idx="29">
                  <c:v>0.55393663000000004</c:v>
                </c:pt>
                <c:pt idx="30">
                  <c:v>0.55397507999999995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STARS!$A$294:$A$323</c:f>
              <c:numCache>
                <c:formatCode>General</c:formatCode>
                <c:ptCount val="30"/>
              </c:numCache>
            </c:numRef>
          </c:xVal>
          <c:yVal>
            <c:numRef>
              <c:f>STARS!$C$294:$C$323</c:f>
              <c:numCache>
                <c:formatCode>General</c:formatCode>
                <c:ptCount val="30"/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TOUGH!$O$293:$O$323</c:f>
              <c:numCache>
                <c:formatCode>0.00E+00</c:formatCode>
                <c:ptCount val="31"/>
                <c:pt idx="0">
                  <c:v>0.5</c:v>
                </c:pt>
                <c:pt idx="1">
                  <c:v>0.52550176000000004</c:v>
                </c:pt>
                <c:pt idx="2">
                  <c:v>0.52881191999999999</c:v>
                </c:pt>
                <c:pt idx="3">
                  <c:v>0.53026742000000004</c:v>
                </c:pt>
                <c:pt idx="4">
                  <c:v>0.53117684999999992</c:v>
                </c:pt>
                <c:pt idx="5">
                  <c:v>0.53182739000000001</c:v>
                </c:pt>
                <c:pt idx="6">
                  <c:v>0.53232451999999997</c:v>
                </c:pt>
                <c:pt idx="7">
                  <c:v>0.53271763000000005</c:v>
                </c:pt>
                <c:pt idx="8">
                  <c:v>0.53303318000000011</c:v>
                </c:pt>
                <c:pt idx="9">
                  <c:v>0.53328637000000001</c:v>
                </c:pt>
                <c:pt idx="10">
                  <c:v>0.53348608999999991</c:v>
                </c:pt>
                <c:pt idx="11">
                  <c:v>0.53363711000000003</c:v>
                </c:pt>
                <c:pt idx="12">
                  <c:v>0.53379656999999991</c:v>
                </c:pt>
                <c:pt idx="13">
                  <c:v>0.54285748999999994</c:v>
                </c:pt>
                <c:pt idx="14">
                  <c:v>0.54465643000000008</c:v>
                </c:pt>
                <c:pt idx="15">
                  <c:v>0.54548700999999999</c:v>
                </c:pt>
                <c:pt idx="16">
                  <c:v>0.54739093000000005</c:v>
                </c:pt>
                <c:pt idx="17">
                  <c:v>0.55774154000000009</c:v>
                </c:pt>
                <c:pt idx="18">
                  <c:v>0.55777737000000005</c:v>
                </c:pt>
                <c:pt idx="19">
                  <c:v>0.56218091000000003</c:v>
                </c:pt>
                <c:pt idx="20">
                  <c:v>0.56222139000000004</c:v>
                </c:pt>
                <c:pt idx="21">
                  <c:v>0.56233034999999998</c:v>
                </c:pt>
                <c:pt idx="22">
                  <c:v>0.56233921999999992</c:v>
                </c:pt>
                <c:pt idx="23">
                  <c:v>0.56234088999999998</c:v>
                </c:pt>
                <c:pt idx="24">
                  <c:v>0.56248696999999992</c:v>
                </c:pt>
                <c:pt idx="25">
                  <c:v>0.56249442000000005</c:v>
                </c:pt>
                <c:pt idx="26">
                  <c:v>0.56583085</c:v>
                </c:pt>
                <c:pt idx="27">
                  <c:v>0.56584356000000002</c:v>
                </c:pt>
                <c:pt idx="28">
                  <c:v>0.56584433000000001</c:v>
                </c:pt>
                <c:pt idx="29">
                  <c:v>0.56584953999999998</c:v>
                </c:pt>
                <c:pt idx="30">
                  <c:v>0.56586486999999996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'MH21'!$A$293:$A$322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'MH21'!$B$293:$B$322</c:f>
              <c:numCache>
                <c:formatCode>General</c:formatCode>
                <c:ptCount val="30"/>
                <c:pt idx="0">
                  <c:v>0.5</c:v>
                </c:pt>
                <c:pt idx="1">
                  <c:v>0.52289399999999997</c:v>
                </c:pt>
                <c:pt idx="2">
                  <c:v>0.52603299999999997</c:v>
                </c:pt>
                <c:pt idx="3">
                  <c:v>0.52739599999999998</c:v>
                </c:pt>
                <c:pt idx="4">
                  <c:v>0.52821799999999997</c:v>
                </c:pt>
                <c:pt idx="5">
                  <c:v>0.52877300000000005</c:v>
                </c:pt>
                <c:pt idx="6">
                  <c:v>0.52915699999999999</c:v>
                </c:pt>
                <c:pt idx="7">
                  <c:v>0.52941300000000002</c:v>
                </c:pt>
                <c:pt idx="8">
                  <c:v>0.52956199999999998</c:v>
                </c:pt>
                <c:pt idx="9">
                  <c:v>0.529644</c:v>
                </c:pt>
                <c:pt idx="10">
                  <c:v>0.52977700000000005</c:v>
                </c:pt>
                <c:pt idx="11">
                  <c:v>0.55716500000000002</c:v>
                </c:pt>
                <c:pt idx="12">
                  <c:v>0.56234399999999996</c:v>
                </c:pt>
                <c:pt idx="13">
                  <c:v>0.56492100000000001</c:v>
                </c:pt>
                <c:pt idx="14">
                  <c:v>0.56664899999999996</c:v>
                </c:pt>
                <c:pt idx="15">
                  <c:v>0.56794800000000001</c:v>
                </c:pt>
                <c:pt idx="16">
                  <c:v>0.56898499999999996</c:v>
                </c:pt>
                <c:pt idx="17">
                  <c:v>0.56984199999999996</c:v>
                </c:pt>
                <c:pt idx="18">
                  <c:v>0.57056700000000005</c:v>
                </c:pt>
                <c:pt idx="19">
                  <c:v>0.57118800000000003</c:v>
                </c:pt>
                <c:pt idx="20">
                  <c:v>0.57172500000000004</c:v>
                </c:pt>
                <c:pt idx="21">
                  <c:v>0.57218999999999998</c:v>
                </c:pt>
                <c:pt idx="22">
                  <c:v>0.57259199999999999</c:v>
                </c:pt>
                <c:pt idx="23">
                  <c:v>0.57293899999999998</c:v>
                </c:pt>
                <c:pt idx="24">
                  <c:v>0.57323500000000005</c:v>
                </c:pt>
                <c:pt idx="25">
                  <c:v>0.57348399999999999</c:v>
                </c:pt>
                <c:pt idx="26">
                  <c:v>0.57368799999999998</c:v>
                </c:pt>
                <c:pt idx="27">
                  <c:v>0.57384900000000005</c:v>
                </c:pt>
                <c:pt idx="28">
                  <c:v>0.57396899999999995</c:v>
                </c:pt>
                <c:pt idx="29">
                  <c:v>0.574048</c:v>
                </c:pt>
              </c:numCache>
            </c:numRef>
          </c:yVal>
        </c:ser>
        <c:ser>
          <c:idx val="1"/>
          <c:order val="5"/>
          <c:tx>
            <c:v>UH_5d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UHoust!$B$260:$B$289</c:f>
              <c:numCache>
                <c:formatCode>General</c:formatCode>
                <c:ptCount val="30"/>
                <c:pt idx="0">
                  <c:v>0.51963800000000004</c:v>
                </c:pt>
                <c:pt idx="1">
                  <c:v>0.52507099999999995</c:v>
                </c:pt>
                <c:pt idx="2">
                  <c:v>0.52752100000000002</c:v>
                </c:pt>
                <c:pt idx="3">
                  <c:v>0.52903999999999995</c:v>
                </c:pt>
                <c:pt idx="4">
                  <c:v>0.53011699999999995</c:v>
                </c:pt>
                <c:pt idx="5">
                  <c:v>0.53093599999999996</c:v>
                </c:pt>
                <c:pt idx="6">
                  <c:v>0.53158399999999995</c:v>
                </c:pt>
                <c:pt idx="7">
                  <c:v>0.53210999999999997</c:v>
                </c:pt>
                <c:pt idx="8">
                  <c:v>0.53254299999999999</c:v>
                </c:pt>
                <c:pt idx="9">
                  <c:v>0.53290000000000004</c:v>
                </c:pt>
                <c:pt idx="10">
                  <c:v>0.53325199999999995</c:v>
                </c:pt>
                <c:pt idx="11">
                  <c:v>0.53427599999999997</c:v>
                </c:pt>
                <c:pt idx="12">
                  <c:v>0.535362</c:v>
                </c:pt>
                <c:pt idx="13">
                  <c:v>0.53621399999999997</c:v>
                </c:pt>
                <c:pt idx="14">
                  <c:v>0.53690599999999999</c:v>
                </c:pt>
                <c:pt idx="15">
                  <c:v>0.53748300000000004</c:v>
                </c:pt>
                <c:pt idx="16">
                  <c:v>0.53796999999999995</c:v>
                </c:pt>
                <c:pt idx="17">
                  <c:v>0.53838600000000003</c:v>
                </c:pt>
                <c:pt idx="18">
                  <c:v>0.53874500000000003</c:v>
                </c:pt>
                <c:pt idx="19">
                  <c:v>0.53905400000000003</c:v>
                </c:pt>
                <c:pt idx="20">
                  <c:v>0.53932199999999997</c:v>
                </c:pt>
                <c:pt idx="21">
                  <c:v>0.53955200000000003</c:v>
                </c:pt>
                <c:pt idx="22">
                  <c:v>0.53974999999999995</c:v>
                </c:pt>
                <c:pt idx="23">
                  <c:v>0.53991699999999998</c:v>
                </c:pt>
                <c:pt idx="24">
                  <c:v>0.54005700000000001</c:v>
                </c:pt>
                <c:pt idx="25">
                  <c:v>0.54017099999999996</c:v>
                </c:pt>
                <c:pt idx="26">
                  <c:v>0.54026099999999999</c:v>
                </c:pt>
                <c:pt idx="27">
                  <c:v>0.540327</c:v>
                </c:pt>
                <c:pt idx="28">
                  <c:v>0.54037100000000005</c:v>
                </c:pt>
                <c:pt idx="29">
                  <c:v>0.54039300000000001</c:v>
                </c:pt>
              </c:numCache>
            </c:numRef>
          </c:yVal>
        </c:ser>
        <c:axId val="100098048"/>
        <c:axId val="100099968"/>
      </c:scatterChart>
      <c:valAx>
        <c:axId val="1000980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086020945287021"/>
              <c:y val="0.9410268524126791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099968"/>
        <c:crosses val="autoZero"/>
        <c:crossBetween val="midCat"/>
      </c:valAx>
      <c:valAx>
        <c:axId val="100099968"/>
        <c:scaling>
          <c:orientation val="minMax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098048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818132632763313E-2"/>
          <c:y val="6.7948803020837112E-2"/>
          <c:w val="0.84344036586120852"/>
          <c:h val="0.83077027089627264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STOMP!$L$293:$L$323</c:f>
              <c:numCache>
                <c:formatCode>0.0000E+00</c:formatCode>
                <c:ptCount val="31"/>
                <c:pt idx="0">
                  <c:v>0</c:v>
                </c:pt>
                <c:pt idx="1">
                  <c:v>2.5064000000000031E-2</c:v>
                </c:pt>
                <c:pt idx="2">
                  <c:v>2.865899999999999E-2</c:v>
                </c:pt>
                <c:pt idx="3">
                  <c:v>3.0267999999999962E-2</c:v>
                </c:pt>
                <c:pt idx="4">
                  <c:v>3.1287999999999982E-2</c:v>
                </c:pt>
                <c:pt idx="5">
                  <c:v>3.2032999999999978E-2</c:v>
                </c:pt>
                <c:pt idx="6">
                  <c:v>3.2616999999999952E-2</c:v>
                </c:pt>
                <c:pt idx="7">
                  <c:v>3.3095000000000041E-2</c:v>
                </c:pt>
                <c:pt idx="8">
                  <c:v>3.3499999999999974E-2</c:v>
                </c:pt>
                <c:pt idx="9">
                  <c:v>3.384699999999996E-2</c:v>
                </c:pt>
                <c:pt idx="10">
                  <c:v>3.4152000000000016E-2</c:v>
                </c:pt>
                <c:pt idx="11">
                  <c:v>3.4419999999999951E-2</c:v>
                </c:pt>
                <c:pt idx="12">
                  <c:v>3.4700999999999926E-2</c:v>
                </c:pt>
                <c:pt idx="13">
                  <c:v>3.503700000000004E-2</c:v>
                </c:pt>
                <c:pt idx="14">
                  <c:v>3.5348999999999964E-2</c:v>
                </c:pt>
                <c:pt idx="15">
                  <c:v>3.5634999999999972E-2</c:v>
                </c:pt>
                <c:pt idx="16">
                  <c:v>3.5899000000000014E-2</c:v>
                </c:pt>
                <c:pt idx="17">
                  <c:v>3.6141999999999952E-2</c:v>
                </c:pt>
                <c:pt idx="18">
                  <c:v>3.6364000000000007E-2</c:v>
                </c:pt>
                <c:pt idx="19">
                  <c:v>3.6567999999999989E-2</c:v>
                </c:pt>
                <c:pt idx="20">
                  <c:v>3.6754000000000009E-2</c:v>
                </c:pt>
                <c:pt idx="21">
                  <c:v>3.6922999999999984E-2</c:v>
                </c:pt>
                <c:pt idx="22">
                  <c:v>3.7074000000000051E-2</c:v>
                </c:pt>
                <c:pt idx="23">
                  <c:v>3.7209000000000048E-2</c:v>
                </c:pt>
                <c:pt idx="24">
                  <c:v>3.7326000000000026E-2</c:v>
                </c:pt>
                <c:pt idx="25">
                  <c:v>3.7427999999999961E-2</c:v>
                </c:pt>
                <c:pt idx="26">
                  <c:v>3.7513000000000019E-2</c:v>
                </c:pt>
                <c:pt idx="27">
                  <c:v>3.7580999999999976E-2</c:v>
                </c:pt>
                <c:pt idx="28">
                  <c:v>3.7632000000000054E-2</c:v>
                </c:pt>
                <c:pt idx="29">
                  <c:v>3.7665999999999977E-2</c:v>
                </c:pt>
                <c:pt idx="30">
                  <c:v>3.7683999999999995E-2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HydResSim!$AF$293:$AF$323</c:f>
              <c:numCache>
                <c:formatCode>0.00E+00</c:formatCode>
                <c:ptCount val="31"/>
                <c:pt idx="0">
                  <c:v>0</c:v>
                </c:pt>
                <c:pt idx="1">
                  <c:v>2.5676099999999997E-2</c:v>
                </c:pt>
                <c:pt idx="2">
                  <c:v>2.9141299999999998E-2</c:v>
                </c:pt>
                <c:pt idx="3">
                  <c:v>3.0671E-2</c:v>
                </c:pt>
                <c:pt idx="4">
                  <c:v>3.1629600000000001E-2</c:v>
                </c:pt>
                <c:pt idx="5">
                  <c:v>3.2318699999999999E-2</c:v>
                </c:pt>
                <c:pt idx="6">
                  <c:v>3.2850199999999996E-2</c:v>
                </c:pt>
                <c:pt idx="7">
                  <c:v>3.3277599999999997E-2</c:v>
                </c:pt>
                <c:pt idx="8">
                  <c:v>3.3630400000000005E-2</c:v>
                </c:pt>
                <c:pt idx="9">
                  <c:v>3.39268E-2</c:v>
                </c:pt>
                <c:pt idx="10">
                  <c:v>3.4178699999999999E-2</c:v>
                </c:pt>
                <c:pt idx="11">
                  <c:v>3.4394399999999999E-2</c:v>
                </c:pt>
                <c:pt idx="12">
                  <c:v>3.5166000000000003E-2</c:v>
                </c:pt>
                <c:pt idx="13">
                  <c:v>4.1639199999999994E-2</c:v>
                </c:pt>
                <c:pt idx="14">
                  <c:v>4.7724699999999995E-2</c:v>
                </c:pt>
                <c:pt idx="15">
                  <c:v>5.1545599999999997E-2</c:v>
                </c:pt>
                <c:pt idx="16">
                  <c:v>5.3144699999999996E-2</c:v>
                </c:pt>
                <c:pt idx="17">
                  <c:v>5.3215999999999999E-2</c:v>
                </c:pt>
                <c:pt idx="18">
                  <c:v>5.33111E-2</c:v>
                </c:pt>
                <c:pt idx="19">
                  <c:v>5.3341400000000004E-2</c:v>
                </c:pt>
                <c:pt idx="20">
                  <c:v>5.3566699999999995E-2</c:v>
                </c:pt>
                <c:pt idx="21">
                  <c:v>5.3623199999999996E-2</c:v>
                </c:pt>
                <c:pt idx="22">
                  <c:v>5.3644699999999997E-2</c:v>
                </c:pt>
                <c:pt idx="23">
                  <c:v>5.3708100000000002E-2</c:v>
                </c:pt>
                <c:pt idx="24">
                  <c:v>5.3955300000000005E-2</c:v>
                </c:pt>
                <c:pt idx="25">
                  <c:v>5.4198099999999999E-2</c:v>
                </c:pt>
                <c:pt idx="26">
                  <c:v>5.4219900000000001E-2</c:v>
                </c:pt>
                <c:pt idx="27">
                  <c:v>5.4237800000000003E-2</c:v>
                </c:pt>
                <c:pt idx="28">
                  <c:v>5.42628E-2</c:v>
                </c:pt>
                <c:pt idx="29">
                  <c:v>5.4294500000000002E-2</c:v>
                </c:pt>
                <c:pt idx="30">
                  <c:v>5.4334300000000002E-2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TOUGH!$P$293:$P$323</c:f>
              <c:numCache>
                <c:formatCode>0.00E+00</c:formatCode>
                <c:ptCount val="31"/>
                <c:pt idx="0">
                  <c:v>0</c:v>
                </c:pt>
                <c:pt idx="1">
                  <c:v>2.5504398000000001E-2</c:v>
                </c:pt>
                <c:pt idx="2">
                  <c:v>2.8820261E-2</c:v>
                </c:pt>
                <c:pt idx="3">
                  <c:v>3.0281676E-2</c:v>
                </c:pt>
                <c:pt idx="4">
                  <c:v>3.1197098000000003E-2</c:v>
                </c:pt>
                <c:pt idx="5">
                  <c:v>3.1853641000000002E-2</c:v>
                </c:pt>
                <c:pt idx="6">
                  <c:v>3.2356723999999996E-2</c:v>
                </c:pt>
                <c:pt idx="7">
                  <c:v>3.2755679000000003E-2</c:v>
                </c:pt>
                <c:pt idx="8">
                  <c:v>3.3076900999999999E-2</c:v>
                </c:pt>
                <c:pt idx="9">
                  <c:v>3.3335530000000002E-2</c:v>
                </c:pt>
                <c:pt idx="10">
                  <c:v>3.3540362000000004E-2</c:v>
                </c:pt>
                <c:pt idx="11">
                  <c:v>3.3696098000000001E-2</c:v>
                </c:pt>
                <c:pt idx="12">
                  <c:v>3.3859752999999999E-2</c:v>
                </c:pt>
                <c:pt idx="13">
                  <c:v>4.2926133999999998E-2</c:v>
                </c:pt>
                <c:pt idx="14">
                  <c:v>4.4739871000000001E-2</c:v>
                </c:pt>
                <c:pt idx="15">
                  <c:v>4.5583057000000003E-2</c:v>
                </c:pt>
                <c:pt idx="16">
                  <c:v>4.7497832000000004E-2</c:v>
                </c:pt>
                <c:pt idx="17">
                  <c:v>5.7861008999999998E-2</c:v>
                </c:pt>
                <c:pt idx="18">
                  <c:v>5.7921291E-2</c:v>
                </c:pt>
                <c:pt idx="19">
                  <c:v>6.2335307999999999E-2</c:v>
                </c:pt>
                <c:pt idx="20">
                  <c:v>6.2400228000000002E-2</c:v>
                </c:pt>
                <c:pt idx="21">
                  <c:v>6.2520935999999999E-2</c:v>
                </c:pt>
                <c:pt idx="22">
                  <c:v>6.2542785000000004E-2</c:v>
                </c:pt>
                <c:pt idx="23">
                  <c:v>6.2552012000000004E-2</c:v>
                </c:pt>
                <c:pt idx="24">
                  <c:v>6.2702756999999998E-2</c:v>
                </c:pt>
                <c:pt idx="25">
                  <c:v>6.2718907000000004E-2</c:v>
                </c:pt>
                <c:pt idx="26">
                  <c:v>6.6059631999999993E-2</c:v>
                </c:pt>
                <c:pt idx="27">
                  <c:v>6.6083185000000003E-2</c:v>
                </c:pt>
                <c:pt idx="28">
                  <c:v>6.6088004000000006E-2</c:v>
                </c:pt>
                <c:pt idx="29">
                  <c:v>6.6094536999999995E-2</c:v>
                </c:pt>
                <c:pt idx="30">
                  <c:v>6.6110664E-2</c:v>
                </c:pt>
              </c:numCache>
            </c:numRef>
          </c:yVal>
        </c:ser>
        <c:ser>
          <c:idx val="0"/>
          <c:order val="3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'MH21'!$A$293:$A$323</c:f>
              <c:numCache>
                <c:formatCode>General</c:formatCode>
                <c:ptCount val="31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  <c:pt idx="30">
                  <c:v>1.47505</c:v>
                </c:pt>
              </c:numCache>
            </c:numRef>
          </c:xVal>
          <c:yVal>
            <c:numRef>
              <c:f>'MH21'!$H$293:$H$323</c:f>
              <c:numCache>
                <c:formatCode>General</c:formatCode>
                <c:ptCount val="31"/>
                <c:pt idx="0" formatCode="0.00E+00">
                  <c:v>3.85644E-5</c:v>
                </c:pt>
                <c:pt idx="1">
                  <c:v>2.2934099999999999E-2</c:v>
                </c:pt>
                <c:pt idx="2">
                  <c:v>2.6076800000000001E-2</c:v>
                </c:pt>
                <c:pt idx="3">
                  <c:v>2.74427E-2</c:v>
                </c:pt>
                <c:pt idx="4">
                  <c:v>2.8268499999999998E-2</c:v>
                </c:pt>
                <c:pt idx="5">
                  <c:v>2.8826299999999999E-2</c:v>
                </c:pt>
                <c:pt idx="6">
                  <c:v>2.9212800000000001E-2</c:v>
                </c:pt>
                <c:pt idx="7">
                  <c:v>2.947E-2</c:v>
                </c:pt>
                <c:pt idx="8">
                  <c:v>2.9620899999999999E-2</c:v>
                </c:pt>
                <c:pt idx="9">
                  <c:v>2.9702599999999999E-2</c:v>
                </c:pt>
                <c:pt idx="10">
                  <c:v>2.9837499999999999E-2</c:v>
                </c:pt>
                <c:pt idx="11">
                  <c:v>5.7229799999999997E-2</c:v>
                </c:pt>
                <c:pt idx="12">
                  <c:v>6.2444100000000002E-2</c:v>
                </c:pt>
                <c:pt idx="13">
                  <c:v>6.5055699999999994E-2</c:v>
                </c:pt>
                <c:pt idx="14">
                  <c:v>6.6817500000000002E-2</c:v>
                </c:pt>
                <c:pt idx="15">
                  <c:v>6.8150100000000005E-2</c:v>
                </c:pt>
                <c:pt idx="16">
                  <c:v>6.92194E-2</c:v>
                </c:pt>
                <c:pt idx="17">
                  <c:v>7.0107900000000001E-2</c:v>
                </c:pt>
                <c:pt idx="18">
                  <c:v>7.08622E-2</c:v>
                </c:pt>
                <c:pt idx="19">
                  <c:v>7.1511099999999994E-2</c:v>
                </c:pt>
                <c:pt idx="20">
                  <c:v>7.2073499999999999E-2</c:v>
                </c:pt>
                <c:pt idx="21">
                  <c:v>7.2562399999999999E-2</c:v>
                </c:pt>
                <c:pt idx="22">
                  <c:v>7.2986899999999993E-2</c:v>
                </c:pt>
                <c:pt idx="23">
                  <c:v>7.3353399999999999E-2</c:v>
                </c:pt>
                <c:pt idx="24">
                  <c:v>7.3666899999999993E-2</c:v>
                </c:pt>
                <c:pt idx="25">
                  <c:v>7.3930700000000002E-2</c:v>
                </c:pt>
                <c:pt idx="26">
                  <c:v>7.4147400000000002E-2</c:v>
                </c:pt>
                <c:pt idx="27">
                  <c:v>7.4318899999999993E-2</c:v>
                </c:pt>
                <c:pt idx="28">
                  <c:v>7.4446499999999999E-2</c:v>
                </c:pt>
                <c:pt idx="29">
                  <c:v>7.4531100000000003E-2</c:v>
                </c:pt>
                <c:pt idx="30">
                  <c:v>7.4573200000000006E-2</c:v>
                </c:pt>
              </c:numCache>
            </c:numRef>
          </c:yVal>
        </c:ser>
        <c:ser>
          <c:idx val="1"/>
          <c:order val="4"/>
          <c:tx>
            <c:v>stars</c:v>
          </c:tx>
          <c:spPr>
            <a:ln w="12700">
              <a:solidFill>
                <a:srgbClr val="DD2D32"/>
              </a:solidFill>
              <a:prstDash val="solid"/>
            </a:ln>
          </c:spPr>
          <c:marker>
            <c:symbol val="none"/>
          </c:marker>
          <c:xVal>
            <c:numRef>
              <c:f>STARS!$A$6:$A$35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STARS!$M$294:$M$323</c:f>
              <c:numCache>
                <c:formatCode>General</c:formatCode>
                <c:ptCount val="30"/>
              </c:numCache>
            </c:numRef>
          </c:yVal>
        </c:ser>
        <c:ser>
          <c:idx val="2"/>
          <c:order val="5"/>
          <c:tx>
            <c:v>UH_5d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UHoust!$K$260:$K$289</c:f>
              <c:numCache>
                <c:formatCode>General</c:formatCode>
                <c:ptCount val="30"/>
                <c:pt idx="0">
                  <c:v>1.9646000000000052E-2</c:v>
                </c:pt>
                <c:pt idx="1">
                  <c:v>2.509699999999998E-2</c:v>
                </c:pt>
                <c:pt idx="2">
                  <c:v>2.7566000000000035E-2</c:v>
                </c:pt>
                <c:pt idx="3">
                  <c:v>2.9103999999999963E-2</c:v>
                </c:pt>
                <c:pt idx="4">
                  <c:v>3.0198999999999976E-2</c:v>
                </c:pt>
                <c:pt idx="5">
                  <c:v>3.1036999999999981E-2</c:v>
                </c:pt>
                <c:pt idx="6">
                  <c:v>3.1702999999999926E-2</c:v>
                </c:pt>
                <c:pt idx="7">
                  <c:v>3.2245999999999997E-2</c:v>
                </c:pt>
                <c:pt idx="8">
                  <c:v>3.2696000000000003E-2</c:v>
                </c:pt>
                <c:pt idx="9">
                  <c:v>3.3069000000000015E-2</c:v>
                </c:pt>
                <c:pt idx="10">
                  <c:v>3.3438999999999941E-2</c:v>
                </c:pt>
                <c:pt idx="11">
                  <c:v>3.4497E-2</c:v>
                </c:pt>
                <c:pt idx="12">
                  <c:v>3.5631000000000024E-2</c:v>
                </c:pt>
                <c:pt idx="13">
                  <c:v>3.6529999999999951E-2</c:v>
                </c:pt>
                <c:pt idx="14">
                  <c:v>3.7266999999999995E-2</c:v>
                </c:pt>
                <c:pt idx="15">
                  <c:v>3.788700000000006E-2</c:v>
                </c:pt>
                <c:pt idx="16">
                  <c:v>3.8413999999999948E-2</c:v>
                </c:pt>
                <c:pt idx="17">
                  <c:v>3.8869000000000042E-2</c:v>
                </c:pt>
                <c:pt idx="18">
                  <c:v>3.9264000000000021E-2</c:v>
                </c:pt>
                <c:pt idx="19">
                  <c:v>3.960600000000003E-2</c:v>
                </c:pt>
                <c:pt idx="20">
                  <c:v>3.9904999999999968E-2</c:v>
                </c:pt>
                <c:pt idx="21">
                  <c:v>4.0163000000000004E-2</c:v>
                </c:pt>
                <c:pt idx="22">
                  <c:v>4.0385999999999977E-2</c:v>
                </c:pt>
                <c:pt idx="23">
                  <c:v>4.0574999999999972E-2</c:v>
                </c:pt>
                <c:pt idx="24">
                  <c:v>4.0735000000000021E-2</c:v>
                </c:pt>
                <c:pt idx="25">
                  <c:v>4.0864999999999929E-2</c:v>
                </c:pt>
                <c:pt idx="26">
                  <c:v>4.0968000000000004E-2</c:v>
                </c:pt>
                <c:pt idx="27">
                  <c:v>4.1042999999999996E-2</c:v>
                </c:pt>
                <c:pt idx="28">
                  <c:v>4.1094000000000019E-2</c:v>
                </c:pt>
                <c:pt idx="29">
                  <c:v>4.1119000000000017E-2</c:v>
                </c:pt>
              </c:numCache>
            </c:numRef>
          </c:yVal>
        </c:ser>
        <c:axId val="100152064"/>
        <c:axId val="100153984"/>
      </c:scatterChart>
      <c:valAx>
        <c:axId val="100152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086020945287021"/>
              <c:y val="0.94487300625883308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153984"/>
        <c:crosses val="autoZero"/>
        <c:crossBetween val="midCat"/>
      </c:valAx>
      <c:valAx>
        <c:axId val="100153984"/>
        <c:scaling>
          <c:orientation val="minMax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152064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091903719912467E-2"/>
          <c:y val="5.6282722513089002E-2"/>
          <c:w val="0.84463894967177244"/>
          <c:h val="0.83769633507853403"/>
        </c:manualLayout>
      </c:layout>
      <c:scatterChart>
        <c:scatterStyle val="lineMarker"/>
        <c:ser>
          <c:idx val="2"/>
          <c:order val="0"/>
          <c:tx>
            <c:v>STOMP_3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STOMP!$G$37:$G$67</c:f>
              <c:numCache>
                <c:formatCode>0.0000E+00</c:formatCode>
                <c:ptCount val="31"/>
                <c:pt idx="0">
                  <c:v>0</c:v>
                </c:pt>
                <c:pt idx="1">
                  <c:v>0.42943799999999999</c:v>
                </c:pt>
                <c:pt idx="2">
                  <c:v>0.431952</c:v>
                </c:pt>
                <c:pt idx="3">
                  <c:v>0.42162699999999997</c:v>
                </c:pt>
                <c:pt idx="4">
                  <c:v>3.4061E-3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6"/>
          <c:order val="1"/>
          <c:tx>
            <c:v>HydResSim_3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HydResSim!$I$37:$I$67</c:f>
              <c:numCache>
                <c:formatCode>0.00E+00</c:formatCode>
                <c:ptCount val="31"/>
                <c:pt idx="0">
                  <c:v>0</c:v>
                </c:pt>
                <c:pt idx="1">
                  <c:v>0.17222999999999999</c:v>
                </c:pt>
                <c:pt idx="2">
                  <c:v>0.33019999999999999</c:v>
                </c:pt>
                <c:pt idx="3">
                  <c:v>0.32107000000000002</c:v>
                </c:pt>
                <c:pt idx="4">
                  <c:v>0.307</c:v>
                </c:pt>
                <c:pt idx="5">
                  <c:v>0.38129999999999997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0"/>
          <c:order val="2"/>
          <c:tx>
            <c:v>STARS_3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STARS!$A$38:$A$67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STARS!$S$38:$S$67</c:f>
              <c:numCache>
                <c:formatCode>General</c:formatCode>
                <c:ptCount val="30"/>
                <c:pt idx="0">
                  <c:v>0</c:v>
                </c:pt>
                <c:pt idx="1">
                  <c:v>0.51757520890149455</c:v>
                </c:pt>
                <c:pt idx="2">
                  <c:v>0.44343707210646888</c:v>
                </c:pt>
                <c:pt idx="3">
                  <c:v>0.35283973819133857</c:v>
                </c:pt>
                <c:pt idx="4">
                  <c:v>0.26797059016035785</c:v>
                </c:pt>
                <c:pt idx="5">
                  <c:v>0.2040307472455547</c:v>
                </c:pt>
                <c:pt idx="6">
                  <c:v>0.19736096869204756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ser>
          <c:idx val="17"/>
          <c:order val="3"/>
          <c:tx>
            <c:v>TOUGH_3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HydResSim!$A$101:$A$131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TOUGH!$G$37:$G$67</c:f>
              <c:numCache>
                <c:formatCode>0.00E+00</c:formatCode>
                <c:ptCount val="31"/>
                <c:pt idx="0">
                  <c:v>0</c:v>
                </c:pt>
                <c:pt idx="1">
                  <c:v>0.29249484999999997</c:v>
                </c:pt>
                <c:pt idx="2">
                  <c:v>0.39269838000000001</c:v>
                </c:pt>
                <c:pt idx="3">
                  <c:v>0.41572337999999998</c:v>
                </c:pt>
                <c:pt idx="4">
                  <c:v>0.34761281999999999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0"/>
          <c:order val="4"/>
          <c:tx>
            <c:v>MH21_3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'MH21'!$A$37:$A$66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'MH21'!$J$37:$J$66</c:f>
              <c:numCache>
                <c:formatCode>General</c:formatCode>
                <c:ptCount val="30"/>
                <c:pt idx="0">
                  <c:v>0</c:v>
                </c:pt>
                <c:pt idx="1">
                  <c:v>0.28743200000000002</c:v>
                </c:pt>
                <c:pt idx="2">
                  <c:v>0.18606</c:v>
                </c:pt>
                <c:pt idx="3">
                  <c:v>7.7666700000000005E-2</c:v>
                </c:pt>
                <c:pt idx="4">
                  <c:v>5.4386800000000004E-3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stars_m!$H$3:$H$33</c:f>
              <c:numCache>
                <c:formatCode>General</c:formatCode>
                <c:ptCount val="31"/>
                <c:pt idx="0">
                  <c:v>0</c:v>
                </c:pt>
                <c:pt idx="1">
                  <c:v>0.45309500000000003</c:v>
                </c:pt>
                <c:pt idx="2">
                  <c:v>0.52166000000000001</c:v>
                </c:pt>
                <c:pt idx="3">
                  <c:v>3.8896199999999999E-2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0.00E+00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3"/>
          <c:order val="6"/>
          <c:tx>
            <c:v>UH_2m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UHoust!$G$4:$G$33</c:f>
              <c:numCache>
                <c:formatCode>General</c:formatCode>
                <c:ptCount val="30"/>
                <c:pt idx="0">
                  <c:v>0.45949400000000001</c:v>
                </c:pt>
                <c:pt idx="1">
                  <c:v>0.47055200000000003</c:v>
                </c:pt>
                <c:pt idx="2">
                  <c:v>0.46818599999999999</c:v>
                </c:pt>
                <c:pt idx="3">
                  <c:v>0.20624300000000001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axId val="100276480"/>
        <c:axId val="100286848"/>
      </c:scatterChart>
      <c:valAx>
        <c:axId val="1002764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163546677287902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86848"/>
        <c:crosses val="autoZero"/>
        <c:crossBetween val="midCat"/>
      </c:valAx>
      <c:valAx>
        <c:axId val="100286848"/>
        <c:scaling>
          <c:orientation val="minMax"/>
          <c:max val="1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7648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026599459541504E-2"/>
          <c:y val="5.5771795673987302E-2"/>
          <c:w val="0.84402700456035484"/>
          <c:h val="0.84306202763004068"/>
        </c:manualLayout>
      </c:layout>
      <c:scatterChart>
        <c:scatterStyle val="lineMarker"/>
        <c:ser>
          <c:idx val="3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STOMP!$G$69:$G$99</c:f>
              <c:numCache>
                <c:formatCode>0.0000E+00</c:formatCode>
                <c:ptCount val="31"/>
                <c:pt idx="0">
                  <c:v>0</c:v>
                </c:pt>
                <c:pt idx="1">
                  <c:v>0.40710000000000002</c:v>
                </c:pt>
                <c:pt idx="2">
                  <c:v>0.43526500000000001</c:v>
                </c:pt>
                <c:pt idx="3">
                  <c:v>0.42585000000000001</c:v>
                </c:pt>
                <c:pt idx="4">
                  <c:v>0.42366500000000001</c:v>
                </c:pt>
                <c:pt idx="5">
                  <c:v>0.34126299999999998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7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HydResSim!$A$133:$A$163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HydResSim!$I$69:$I$99</c:f>
              <c:numCache>
                <c:formatCode>0.00E+00</c:formatCode>
                <c:ptCount val="31"/>
                <c:pt idx="0">
                  <c:v>0</c:v>
                </c:pt>
                <c:pt idx="1">
                  <c:v>0.15378</c:v>
                </c:pt>
                <c:pt idx="2">
                  <c:v>0.33328999999999998</c:v>
                </c:pt>
                <c:pt idx="3">
                  <c:v>0.32446000000000003</c:v>
                </c:pt>
                <c:pt idx="4">
                  <c:v>0.31152999999999997</c:v>
                </c:pt>
                <c:pt idx="5">
                  <c:v>0.38630999999999999</c:v>
                </c:pt>
                <c:pt idx="6">
                  <c:v>0.38214999999999999</c:v>
                </c:pt>
                <c:pt idx="7">
                  <c:v>0.27838000000000002</c:v>
                </c:pt>
                <c:pt idx="8">
                  <c:v>0.26075999999999999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1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STARS!$A$70:$A$99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STARS!$S$70:$S$99</c:f>
              <c:numCache>
                <c:formatCode>General</c:formatCode>
                <c:ptCount val="30"/>
                <c:pt idx="0">
                  <c:v>0</c:v>
                </c:pt>
                <c:pt idx="1">
                  <c:v>0.6168552459910549</c:v>
                </c:pt>
                <c:pt idx="2">
                  <c:v>0.62627903567143017</c:v>
                </c:pt>
                <c:pt idx="3">
                  <c:v>0.6289111705028908</c:v>
                </c:pt>
                <c:pt idx="4">
                  <c:v>0.53888980037089562</c:v>
                </c:pt>
                <c:pt idx="5">
                  <c:v>0.39702775826333586</c:v>
                </c:pt>
                <c:pt idx="6">
                  <c:v>0.2206354096214683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ser>
          <c:idx val="18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TOUGH!$G$69:$G$99</c:f>
              <c:numCache>
                <c:formatCode>0.00E+00</c:formatCode>
                <c:ptCount val="31"/>
                <c:pt idx="0">
                  <c:v>0</c:v>
                </c:pt>
                <c:pt idx="1">
                  <c:v>0.27387126000000001</c:v>
                </c:pt>
                <c:pt idx="2">
                  <c:v>0.39693966000000003</c:v>
                </c:pt>
                <c:pt idx="3">
                  <c:v>0.41991245999999999</c:v>
                </c:pt>
                <c:pt idx="4">
                  <c:v>0.35249982000000002</c:v>
                </c:pt>
                <c:pt idx="5">
                  <c:v>0.36512728999999999</c:v>
                </c:pt>
                <c:pt idx="6">
                  <c:v>0.42650494</c:v>
                </c:pt>
                <c:pt idx="7">
                  <c:v>0.21701923000000001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'MH21'!$A$69:$A$98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'MH21'!$J$69:$J$98</c:f>
              <c:numCache>
                <c:formatCode>General</c:formatCode>
                <c:ptCount val="30"/>
                <c:pt idx="0">
                  <c:v>0</c:v>
                </c:pt>
                <c:pt idx="1">
                  <c:v>0.39847900000000003</c:v>
                </c:pt>
                <c:pt idx="2">
                  <c:v>0.39139400000000002</c:v>
                </c:pt>
                <c:pt idx="3">
                  <c:v>0.31501099999999999</c:v>
                </c:pt>
                <c:pt idx="4">
                  <c:v>0.210313</c:v>
                </c:pt>
                <c:pt idx="5">
                  <c:v>0.10254099999999999</c:v>
                </c:pt>
                <c:pt idx="6">
                  <c:v>2.2850100000000002E-2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stars_m!$H$35:$H$65</c:f>
              <c:numCache>
                <c:formatCode>General</c:formatCode>
                <c:ptCount val="31"/>
                <c:pt idx="0">
                  <c:v>0</c:v>
                </c:pt>
                <c:pt idx="1">
                  <c:v>0.40293899999999999</c:v>
                </c:pt>
                <c:pt idx="2">
                  <c:v>0.51979799999999998</c:v>
                </c:pt>
                <c:pt idx="3">
                  <c:v>0.537323</c:v>
                </c:pt>
                <c:pt idx="4">
                  <c:v>0.21793100000000001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.00E+00">
                  <c:v>0</c:v>
                </c:pt>
                <c:pt idx="17" formatCode="0.00E+00">
                  <c:v>0</c:v>
                </c:pt>
                <c:pt idx="18" formatCode="0.00E+00">
                  <c:v>0</c:v>
                </c:pt>
                <c:pt idx="19" formatCode="0.00E+00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2"/>
          <c:order val="6"/>
          <c:tx>
            <c:v>UH_5m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UHoust!$G$36:$G$65</c:f>
              <c:numCache>
                <c:formatCode>General</c:formatCode>
                <c:ptCount val="30"/>
                <c:pt idx="0">
                  <c:v>0.438969</c:v>
                </c:pt>
                <c:pt idx="1">
                  <c:v>0.47329199999999999</c:v>
                </c:pt>
                <c:pt idx="2">
                  <c:v>0.47061199999999997</c:v>
                </c:pt>
                <c:pt idx="3">
                  <c:v>0.46884199999999998</c:v>
                </c:pt>
                <c:pt idx="4">
                  <c:v>0.46786499999999998</c:v>
                </c:pt>
                <c:pt idx="5">
                  <c:v>0.25520199999999998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axId val="100331520"/>
        <c:axId val="100333440"/>
      </c:scatterChart>
      <c:valAx>
        <c:axId val="100331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026536418047082"/>
              <c:y val="0.94573765488616246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333440"/>
        <c:crosses val="autoZero"/>
        <c:crossBetween val="midCat"/>
      </c:valAx>
      <c:valAx>
        <c:axId val="100333440"/>
        <c:scaling>
          <c:orientation val="minMax"/>
          <c:max val="1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33152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6153846153846159E-2"/>
          <c:y val="5.643051851434152E-2"/>
          <c:w val="0.84276018099547512"/>
          <c:h val="0.8372714142360439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STOMP!$G$101:$G$131</c:f>
              <c:numCache>
                <c:formatCode>0.0000E+00</c:formatCode>
                <c:ptCount val="31"/>
                <c:pt idx="0">
                  <c:v>0</c:v>
                </c:pt>
                <c:pt idx="1">
                  <c:v>0.36945699999999998</c:v>
                </c:pt>
                <c:pt idx="2">
                  <c:v>0.44109799999999999</c:v>
                </c:pt>
                <c:pt idx="3">
                  <c:v>0.43298300000000001</c:v>
                </c:pt>
                <c:pt idx="4">
                  <c:v>0.43178800000000001</c:v>
                </c:pt>
                <c:pt idx="5">
                  <c:v>0.426207</c:v>
                </c:pt>
                <c:pt idx="6">
                  <c:v>0.42478100000000002</c:v>
                </c:pt>
                <c:pt idx="7">
                  <c:v>0.424261</c:v>
                </c:pt>
                <c:pt idx="8">
                  <c:v>2.0366100000000002E-2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HydResSim!$I$101:$I$131</c:f>
              <c:numCache>
                <c:formatCode>0.00E+00</c:formatCode>
                <c:ptCount val="31"/>
                <c:pt idx="0">
                  <c:v>0</c:v>
                </c:pt>
                <c:pt idx="1">
                  <c:v>0.12135</c:v>
                </c:pt>
                <c:pt idx="2">
                  <c:v>0.33579999999999999</c:v>
                </c:pt>
                <c:pt idx="3">
                  <c:v>0.32707999999999998</c:v>
                </c:pt>
                <c:pt idx="4">
                  <c:v>0.31523000000000001</c:v>
                </c:pt>
                <c:pt idx="5">
                  <c:v>0.39038</c:v>
                </c:pt>
                <c:pt idx="6">
                  <c:v>0.38555</c:v>
                </c:pt>
                <c:pt idx="7">
                  <c:v>0.28151999999999999</c:v>
                </c:pt>
                <c:pt idx="8">
                  <c:v>0.26268000000000002</c:v>
                </c:pt>
                <c:pt idx="9">
                  <c:v>0.27631</c:v>
                </c:pt>
                <c:pt idx="10">
                  <c:v>0.39423000000000002</c:v>
                </c:pt>
                <c:pt idx="11">
                  <c:v>0.41669</c:v>
                </c:pt>
                <c:pt idx="12">
                  <c:v>6.2991000000000005E-2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STARS!$A$102:$A$131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STARS!$S$102:$S$131</c:f>
              <c:numCache>
                <c:formatCode>General</c:formatCode>
                <c:ptCount val="30"/>
                <c:pt idx="0">
                  <c:v>0</c:v>
                </c:pt>
                <c:pt idx="1">
                  <c:v>0.59686753354423483</c:v>
                </c:pt>
                <c:pt idx="2">
                  <c:v>0.65552344932911533</c:v>
                </c:pt>
                <c:pt idx="3">
                  <c:v>0.68508434820551978</c:v>
                </c:pt>
                <c:pt idx="4">
                  <c:v>0.66998348205519809</c:v>
                </c:pt>
                <c:pt idx="5">
                  <c:v>0.59987512599541848</c:v>
                </c:pt>
                <c:pt idx="6">
                  <c:v>0.32696854587105928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TOUGH!$G$101:$G$131</c:f>
              <c:numCache>
                <c:formatCode>0.00E+00</c:formatCode>
                <c:ptCount val="31"/>
                <c:pt idx="0">
                  <c:v>0</c:v>
                </c:pt>
                <c:pt idx="1">
                  <c:v>0.24023774000000001</c:v>
                </c:pt>
                <c:pt idx="2">
                  <c:v>0.39974236000000002</c:v>
                </c:pt>
                <c:pt idx="3">
                  <c:v>0.42218092000000002</c:v>
                </c:pt>
                <c:pt idx="4">
                  <c:v>0.35500268000000001</c:v>
                </c:pt>
                <c:pt idx="5">
                  <c:v>0.36850244999999998</c:v>
                </c:pt>
                <c:pt idx="6">
                  <c:v>0.43004118000000002</c:v>
                </c:pt>
                <c:pt idx="7">
                  <c:v>0.41828398999999999</c:v>
                </c:pt>
                <c:pt idx="8">
                  <c:v>0.29397259999999997</c:v>
                </c:pt>
                <c:pt idx="9">
                  <c:v>0.15710246999999999</c:v>
                </c:pt>
                <c:pt idx="10">
                  <c:v>0.11888383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'MH21'!$J$101:$J$131</c:f>
              <c:numCache>
                <c:formatCode>General</c:formatCode>
                <c:ptCount val="31"/>
                <c:pt idx="0">
                  <c:v>0</c:v>
                </c:pt>
                <c:pt idx="1">
                  <c:v>0.37988100000000002</c:v>
                </c:pt>
                <c:pt idx="2">
                  <c:v>0.44595499999999999</c:v>
                </c:pt>
                <c:pt idx="3">
                  <c:v>0.43326900000000002</c:v>
                </c:pt>
                <c:pt idx="4">
                  <c:v>0.40077699999999999</c:v>
                </c:pt>
                <c:pt idx="5">
                  <c:v>0.33685700000000002</c:v>
                </c:pt>
                <c:pt idx="6">
                  <c:v>0.242422</c:v>
                </c:pt>
                <c:pt idx="7">
                  <c:v>0.13602700000000001</c:v>
                </c:pt>
                <c:pt idx="8">
                  <c:v>4.6223800000000002E-2</c:v>
                </c:pt>
                <c:pt idx="9">
                  <c:v>5.9975899999999995E-4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stars_m!$H$67:$H$97</c:f>
              <c:numCache>
                <c:formatCode>General</c:formatCode>
                <c:ptCount val="31"/>
                <c:pt idx="0">
                  <c:v>0</c:v>
                </c:pt>
                <c:pt idx="1">
                  <c:v>0.32799600000000001</c:v>
                </c:pt>
                <c:pt idx="2">
                  <c:v>0.51890899999999995</c:v>
                </c:pt>
                <c:pt idx="3">
                  <c:v>0.54102799999999995</c:v>
                </c:pt>
                <c:pt idx="4">
                  <c:v>0.53997499999999998</c:v>
                </c:pt>
                <c:pt idx="5">
                  <c:v>0.54123100000000002</c:v>
                </c:pt>
                <c:pt idx="6">
                  <c:v>4.0615800000000001E-2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2"/>
          <c:order val="6"/>
          <c:tx>
            <c:v>UH_10m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UHoust!$G$68:$G$97</c:f>
              <c:numCache>
                <c:formatCode>General</c:formatCode>
                <c:ptCount val="30"/>
                <c:pt idx="0">
                  <c:v>0.40219500000000002</c:v>
                </c:pt>
                <c:pt idx="1">
                  <c:v>0.47565299999999999</c:v>
                </c:pt>
                <c:pt idx="2">
                  <c:v>0.47274300000000002</c:v>
                </c:pt>
                <c:pt idx="3">
                  <c:v>0.47081600000000001</c:v>
                </c:pt>
                <c:pt idx="4">
                  <c:v>0.46970400000000001</c:v>
                </c:pt>
                <c:pt idx="5">
                  <c:v>0.46870000000000001</c:v>
                </c:pt>
                <c:pt idx="6">
                  <c:v>0.46814499999999998</c:v>
                </c:pt>
                <c:pt idx="7">
                  <c:v>0.46753800000000001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axId val="100402688"/>
        <c:axId val="100404608"/>
      </c:scatterChart>
      <c:valAx>
        <c:axId val="1004026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22336328626443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404608"/>
        <c:crosses val="autoZero"/>
        <c:crossBetween val="midCat"/>
      </c:valAx>
      <c:valAx>
        <c:axId val="100404608"/>
        <c:scaling>
          <c:orientation val="minMax"/>
          <c:max val="1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40268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922839622610999E-2"/>
          <c:y val="5.7766367137355584E-2"/>
          <c:w val="0.84437177106159789"/>
          <c:h val="0.83697047496790755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STOMP!$A$133:$A$163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STOMP!$G$133:$G$163</c:f>
              <c:numCache>
                <c:formatCode>0.0000E+00</c:formatCode>
                <c:ptCount val="31"/>
                <c:pt idx="0">
                  <c:v>0</c:v>
                </c:pt>
                <c:pt idx="1">
                  <c:v>0.29000199999999998</c:v>
                </c:pt>
                <c:pt idx="2">
                  <c:v>0.44484200000000002</c:v>
                </c:pt>
                <c:pt idx="3">
                  <c:v>0.43699900000000003</c:v>
                </c:pt>
                <c:pt idx="4">
                  <c:v>0.43600299999999997</c:v>
                </c:pt>
                <c:pt idx="5">
                  <c:v>0.43074699999999999</c:v>
                </c:pt>
                <c:pt idx="6">
                  <c:v>0.42987799999999998</c:v>
                </c:pt>
                <c:pt idx="7">
                  <c:v>0.43007699999999999</c:v>
                </c:pt>
                <c:pt idx="8">
                  <c:v>0.43288700000000002</c:v>
                </c:pt>
                <c:pt idx="9">
                  <c:v>0.43049900000000002</c:v>
                </c:pt>
                <c:pt idx="10">
                  <c:v>0.43047999999999997</c:v>
                </c:pt>
                <c:pt idx="11">
                  <c:v>0.19251399999999999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HydResSim!$I$133:$I$163</c:f>
              <c:numCache>
                <c:formatCode>0.00E+00</c:formatCode>
                <c:ptCount val="31"/>
                <c:pt idx="0">
                  <c:v>0</c:v>
                </c:pt>
                <c:pt idx="1">
                  <c:v>5.4788999999999997E-2</c:v>
                </c:pt>
                <c:pt idx="2">
                  <c:v>0.33798</c:v>
                </c:pt>
                <c:pt idx="3">
                  <c:v>0.32917000000000002</c:v>
                </c:pt>
                <c:pt idx="4">
                  <c:v>0.31828000000000001</c:v>
                </c:pt>
                <c:pt idx="5">
                  <c:v>0.39344000000000001</c:v>
                </c:pt>
                <c:pt idx="6">
                  <c:v>0.38766</c:v>
                </c:pt>
                <c:pt idx="7">
                  <c:v>0.28348000000000001</c:v>
                </c:pt>
                <c:pt idx="8">
                  <c:v>0.26476</c:v>
                </c:pt>
                <c:pt idx="9">
                  <c:v>0.27960000000000002</c:v>
                </c:pt>
                <c:pt idx="10">
                  <c:v>0.39817000000000002</c:v>
                </c:pt>
                <c:pt idx="11">
                  <c:v>0.41941000000000001</c:v>
                </c:pt>
                <c:pt idx="12">
                  <c:v>0.22162999999999999</c:v>
                </c:pt>
                <c:pt idx="13">
                  <c:v>0.33828000000000003</c:v>
                </c:pt>
                <c:pt idx="14">
                  <c:v>0.42155999999999999</c:v>
                </c:pt>
                <c:pt idx="15">
                  <c:v>0.45014999999999999</c:v>
                </c:pt>
                <c:pt idx="16">
                  <c:v>0.43908999999999998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STARS!$A$134:$A$163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STARS!$S$134:$S$163</c:f>
              <c:numCache>
                <c:formatCode>General</c:formatCode>
                <c:ptCount val="30"/>
                <c:pt idx="0">
                  <c:v>0</c:v>
                </c:pt>
                <c:pt idx="1">
                  <c:v>0.5389684302389004</c:v>
                </c:pt>
                <c:pt idx="2">
                  <c:v>0.65445998036435027</c:v>
                </c:pt>
                <c:pt idx="3">
                  <c:v>0.6891966903021709</c:v>
                </c:pt>
                <c:pt idx="4">
                  <c:v>0.68531040907603358</c:v>
                </c:pt>
                <c:pt idx="5">
                  <c:v>0.69450420639249499</c:v>
                </c:pt>
                <c:pt idx="6">
                  <c:v>0.64633751499945458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TOUGH!$G$133:$G$163</c:f>
              <c:numCache>
                <c:formatCode>0.00E+00</c:formatCode>
                <c:ptCount val="31"/>
                <c:pt idx="0">
                  <c:v>0</c:v>
                </c:pt>
                <c:pt idx="1">
                  <c:v>0.17274428</c:v>
                </c:pt>
                <c:pt idx="2">
                  <c:v>0.40352225000000003</c:v>
                </c:pt>
                <c:pt idx="3">
                  <c:v>0.42477645000000003</c:v>
                </c:pt>
                <c:pt idx="4">
                  <c:v>0.35788589999999998</c:v>
                </c:pt>
                <c:pt idx="5">
                  <c:v>0.37256338</c:v>
                </c:pt>
                <c:pt idx="6">
                  <c:v>0.43395784999999998</c:v>
                </c:pt>
                <c:pt idx="7">
                  <c:v>0.42082705999999998</c:v>
                </c:pt>
                <c:pt idx="8">
                  <c:v>0.29580311999999997</c:v>
                </c:pt>
                <c:pt idx="9">
                  <c:v>0.15927647</c:v>
                </c:pt>
                <c:pt idx="10">
                  <c:v>0.25071693</c:v>
                </c:pt>
                <c:pt idx="11">
                  <c:v>0.28179786000000001</c:v>
                </c:pt>
                <c:pt idx="12">
                  <c:v>0.29906368</c:v>
                </c:pt>
                <c:pt idx="13">
                  <c:v>0.29491731999999998</c:v>
                </c:pt>
                <c:pt idx="14">
                  <c:v>0.27423794000000001</c:v>
                </c:pt>
                <c:pt idx="15">
                  <c:v>0.13714981000000001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'MH21'!$A$133:$A$162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'MH21'!$J$133:$J$162</c:f>
              <c:numCache>
                <c:formatCode>General</c:formatCode>
                <c:ptCount val="30"/>
                <c:pt idx="0">
                  <c:v>0</c:v>
                </c:pt>
                <c:pt idx="1">
                  <c:v>0.31000299999999997</c:v>
                </c:pt>
                <c:pt idx="2">
                  <c:v>0.45078099999999999</c:v>
                </c:pt>
                <c:pt idx="3">
                  <c:v>0.44864700000000002</c:v>
                </c:pt>
                <c:pt idx="4">
                  <c:v>0.44652599999999998</c:v>
                </c:pt>
                <c:pt idx="5">
                  <c:v>0.442963</c:v>
                </c:pt>
                <c:pt idx="6">
                  <c:v>0.43224699999999999</c:v>
                </c:pt>
                <c:pt idx="7">
                  <c:v>0.40263399999999999</c:v>
                </c:pt>
                <c:pt idx="8">
                  <c:v>0.34156799999999998</c:v>
                </c:pt>
                <c:pt idx="9">
                  <c:v>0.24800700000000001</c:v>
                </c:pt>
                <c:pt idx="10">
                  <c:v>0.139677</c:v>
                </c:pt>
                <c:pt idx="11">
                  <c:v>4.67524E-2</c:v>
                </c:pt>
                <c:pt idx="12">
                  <c:v>1.1080199999999999E-3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stars_m!$H$99:$H$129</c:f>
              <c:numCache>
                <c:formatCode>General</c:formatCode>
                <c:ptCount val="31"/>
                <c:pt idx="0">
                  <c:v>0</c:v>
                </c:pt>
                <c:pt idx="1">
                  <c:v>0.185053</c:v>
                </c:pt>
                <c:pt idx="2">
                  <c:v>0.51694799999999996</c:v>
                </c:pt>
                <c:pt idx="3">
                  <c:v>0.54402799999999996</c:v>
                </c:pt>
                <c:pt idx="4">
                  <c:v>0.54156400000000005</c:v>
                </c:pt>
                <c:pt idx="5">
                  <c:v>0.54311600000000004</c:v>
                </c:pt>
                <c:pt idx="6">
                  <c:v>0.55020400000000003</c:v>
                </c:pt>
                <c:pt idx="7">
                  <c:v>0.53592799999999996</c:v>
                </c:pt>
                <c:pt idx="8">
                  <c:v>8.1335299999999999E-3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2"/>
          <c:order val="6"/>
          <c:tx>
            <c:v>UH_20m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UHoust!$G$100:$G$129</c:f>
              <c:numCache>
                <c:formatCode>General</c:formatCode>
                <c:ptCount val="30"/>
                <c:pt idx="0">
                  <c:v>0.32672099999999998</c:v>
                </c:pt>
                <c:pt idx="1">
                  <c:v>0.47841</c:v>
                </c:pt>
                <c:pt idx="2">
                  <c:v>0.47523799999999999</c:v>
                </c:pt>
                <c:pt idx="3">
                  <c:v>0.47313300000000003</c:v>
                </c:pt>
                <c:pt idx="4">
                  <c:v>0.47188799999999997</c:v>
                </c:pt>
                <c:pt idx="5">
                  <c:v>0.47077599999999997</c:v>
                </c:pt>
                <c:pt idx="6">
                  <c:v>0.47012700000000002</c:v>
                </c:pt>
                <c:pt idx="7">
                  <c:v>0.46937800000000002</c:v>
                </c:pt>
                <c:pt idx="8">
                  <c:v>0.46894999999999998</c:v>
                </c:pt>
                <c:pt idx="9">
                  <c:v>0.46877200000000002</c:v>
                </c:pt>
                <c:pt idx="10">
                  <c:v>0.46928999999999998</c:v>
                </c:pt>
                <c:pt idx="11">
                  <c:v>0.31035499999999999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axId val="100449280"/>
        <c:axId val="100480128"/>
      </c:scatterChart>
      <c:valAx>
        <c:axId val="1004492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09499358151476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480128"/>
        <c:crosses val="autoZero"/>
        <c:crossBetween val="midCat"/>
      </c:valAx>
      <c:valAx>
        <c:axId val="100480128"/>
        <c:scaling>
          <c:orientation val="minMax"/>
          <c:max val="1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44928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170455136398601E-2"/>
          <c:y val="5.6680236642096621E-2"/>
          <c:w val="0.84417086568700173"/>
          <c:h val="0.83400919630513604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STOMP!$G$165:$G$195</c:f>
              <c:numCache>
                <c:formatCode>0.0000E+00</c:formatCode>
                <c:ptCount val="31"/>
                <c:pt idx="0">
                  <c:v>0</c:v>
                </c:pt>
                <c:pt idx="1">
                  <c:v>0.210096</c:v>
                </c:pt>
                <c:pt idx="2">
                  <c:v>0.44700099999999998</c:v>
                </c:pt>
                <c:pt idx="3">
                  <c:v>0.43919599999999998</c:v>
                </c:pt>
                <c:pt idx="4">
                  <c:v>0.43820399999999998</c:v>
                </c:pt>
                <c:pt idx="5">
                  <c:v>0.43310399999999999</c:v>
                </c:pt>
                <c:pt idx="6">
                  <c:v>0.43244899999999997</c:v>
                </c:pt>
                <c:pt idx="7">
                  <c:v>0.43293599999999999</c:v>
                </c:pt>
                <c:pt idx="8">
                  <c:v>0.43603700000000001</c:v>
                </c:pt>
                <c:pt idx="9">
                  <c:v>0.433948</c:v>
                </c:pt>
                <c:pt idx="10">
                  <c:v>0.43421100000000001</c:v>
                </c:pt>
                <c:pt idx="11">
                  <c:v>0.434116</c:v>
                </c:pt>
                <c:pt idx="12">
                  <c:v>0.43360399999999999</c:v>
                </c:pt>
                <c:pt idx="13">
                  <c:v>0.433583</c:v>
                </c:pt>
                <c:pt idx="14">
                  <c:v>6.9644800000000007E-2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HydResSim!$I$165:$I$195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0.33955000000000002</c:v>
                </c:pt>
                <c:pt idx="3">
                  <c:v>0.33090999999999998</c:v>
                </c:pt>
                <c:pt idx="4">
                  <c:v>0.32083</c:v>
                </c:pt>
                <c:pt idx="5">
                  <c:v>0.39593</c:v>
                </c:pt>
                <c:pt idx="6">
                  <c:v>0.38930999999999999</c:v>
                </c:pt>
                <c:pt idx="7">
                  <c:v>0.28499999999999998</c:v>
                </c:pt>
                <c:pt idx="8">
                  <c:v>0.26638000000000001</c:v>
                </c:pt>
                <c:pt idx="9">
                  <c:v>0.28221000000000002</c:v>
                </c:pt>
                <c:pt idx="10">
                  <c:v>0.40115000000000001</c:v>
                </c:pt>
                <c:pt idx="11">
                  <c:v>0.42109999999999997</c:v>
                </c:pt>
                <c:pt idx="12">
                  <c:v>0.22367999999999999</c:v>
                </c:pt>
                <c:pt idx="13">
                  <c:v>0.34127000000000002</c:v>
                </c:pt>
                <c:pt idx="14">
                  <c:v>0.42507</c:v>
                </c:pt>
                <c:pt idx="15">
                  <c:v>0.45347999999999999</c:v>
                </c:pt>
                <c:pt idx="16">
                  <c:v>0.44086999999999998</c:v>
                </c:pt>
                <c:pt idx="17">
                  <c:v>0.19314999999999999</c:v>
                </c:pt>
                <c:pt idx="18">
                  <c:v>0.29287999999999997</c:v>
                </c:pt>
                <c:pt idx="19">
                  <c:v>0.14172000000000001</c:v>
                </c:pt>
                <c:pt idx="20" formatCode="0.0000E+00">
                  <c:v>0.36929000000000001</c:v>
                </c:pt>
                <c:pt idx="21" formatCode="0.0000E+00">
                  <c:v>0.25583</c:v>
                </c:pt>
                <c:pt idx="22" formatCode="0.0000E+00">
                  <c:v>0.15948000000000001</c:v>
                </c:pt>
                <c:pt idx="23" formatCode="0.0000E+00">
                  <c:v>0.10815</c:v>
                </c:pt>
                <c:pt idx="24" formatCode="0.0000E+00">
                  <c:v>0</c:v>
                </c:pt>
                <c:pt idx="25" formatCode="0.0000E+00">
                  <c:v>0</c:v>
                </c:pt>
                <c:pt idx="26" formatCode="0.0000E+00">
                  <c:v>0</c:v>
                </c:pt>
                <c:pt idx="27" formatCode="0.0000E+00">
                  <c:v>0</c:v>
                </c:pt>
                <c:pt idx="28" formatCode="0.0000E+00">
                  <c:v>0</c:v>
                </c:pt>
                <c:pt idx="29" formatCode="0.0000E+00">
                  <c:v>0</c:v>
                </c:pt>
                <c:pt idx="30" formatCode="0.0000E+00">
                  <c:v>0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STARS!$A$166:$A$195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STARS!$S$166:$S$195</c:f>
              <c:numCache>
                <c:formatCode>General</c:formatCode>
                <c:ptCount val="30"/>
                <c:pt idx="0">
                  <c:v>0</c:v>
                </c:pt>
                <c:pt idx="1">
                  <c:v>0.48486518381149779</c:v>
                </c:pt>
                <c:pt idx="2">
                  <c:v>0.6542476797207375</c:v>
                </c:pt>
                <c:pt idx="3">
                  <c:v>0.69096389658557866</c:v>
                </c:pt>
                <c:pt idx="4">
                  <c:v>0.68605346132867895</c:v>
                </c:pt>
                <c:pt idx="5">
                  <c:v>0.69737419657467004</c:v>
                </c:pt>
                <c:pt idx="6">
                  <c:v>0.7191114235845969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TOUGH!$G$165:$G$195</c:f>
              <c:numCache>
                <c:formatCode>0.00E+00</c:formatCode>
                <c:ptCount val="31"/>
                <c:pt idx="0">
                  <c:v>0</c:v>
                </c:pt>
                <c:pt idx="1">
                  <c:v>0.10657015</c:v>
                </c:pt>
                <c:pt idx="2">
                  <c:v>0.40714926000000001</c:v>
                </c:pt>
                <c:pt idx="3">
                  <c:v>0.42715378999999998</c:v>
                </c:pt>
                <c:pt idx="4">
                  <c:v>0.36053372</c:v>
                </c:pt>
                <c:pt idx="5">
                  <c:v>0.37630193000000001</c:v>
                </c:pt>
                <c:pt idx="6">
                  <c:v>0.43741145999999997</c:v>
                </c:pt>
                <c:pt idx="7">
                  <c:v>0.42289834999999998</c:v>
                </c:pt>
                <c:pt idx="8">
                  <c:v>0.29724018000000002</c:v>
                </c:pt>
                <c:pt idx="9">
                  <c:v>0.16100695000000001</c:v>
                </c:pt>
                <c:pt idx="10">
                  <c:v>0.25274070999999998</c:v>
                </c:pt>
                <c:pt idx="11">
                  <c:v>0.28399286000000001</c:v>
                </c:pt>
                <c:pt idx="12">
                  <c:v>0.30129451000000002</c:v>
                </c:pt>
                <c:pt idx="13">
                  <c:v>0.29707915000000001</c:v>
                </c:pt>
                <c:pt idx="14">
                  <c:v>0.27642501000000003</c:v>
                </c:pt>
                <c:pt idx="15">
                  <c:v>0.26279245000000001</c:v>
                </c:pt>
                <c:pt idx="16">
                  <c:v>0.30886966999999999</c:v>
                </c:pt>
                <c:pt idx="17">
                  <c:v>0.42581486000000002</c:v>
                </c:pt>
                <c:pt idx="18">
                  <c:v>0.24971856000000001</c:v>
                </c:pt>
                <c:pt idx="19">
                  <c:v>0.43912755999999997</c:v>
                </c:pt>
                <c:pt idx="20">
                  <c:v>0.29657194999999997</c:v>
                </c:pt>
                <c:pt idx="21">
                  <c:v>0.34419547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'MH21'!$J$165:$J$195</c:f>
              <c:numCache>
                <c:formatCode>General</c:formatCode>
                <c:ptCount val="31"/>
                <c:pt idx="0">
                  <c:v>0</c:v>
                </c:pt>
                <c:pt idx="1">
                  <c:v>0.240622</c:v>
                </c:pt>
                <c:pt idx="2">
                  <c:v>0.45238299999999998</c:v>
                </c:pt>
                <c:pt idx="3">
                  <c:v>0.45029200000000003</c:v>
                </c:pt>
                <c:pt idx="4">
                  <c:v>0.448602</c:v>
                </c:pt>
                <c:pt idx="5">
                  <c:v>0.44751600000000002</c:v>
                </c:pt>
                <c:pt idx="6">
                  <c:v>0.44669900000000001</c:v>
                </c:pt>
                <c:pt idx="7">
                  <c:v>0.44467099999999998</c:v>
                </c:pt>
                <c:pt idx="8">
                  <c:v>0.43709700000000001</c:v>
                </c:pt>
                <c:pt idx="9">
                  <c:v>0.41509800000000002</c:v>
                </c:pt>
                <c:pt idx="10">
                  <c:v>0.36896099999999998</c:v>
                </c:pt>
                <c:pt idx="11">
                  <c:v>0.298064</c:v>
                </c:pt>
                <c:pt idx="12">
                  <c:v>0.21785599999999999</c:v>
                </c:pt>
                <c:pt idx="13">
                  <c:v>0.14874499999999999</c:v>
                </c:pt>
                <c:pt idx="14">
                  <c:v>9.4731700000000002E-2</c:v>
                </c:pt>
                <c:pt idx="15">
                  <c:v>5.49095E-2</c:v>
                </c:pt>
                <c:pt idx="16">
                  <c:v>2.7605500000000002E-2</c:v>
                </c:pt>
                <c:pt idx="17">
                  <c:v>1.0711500000000001E-2</c:v>
                </c:pt>
                <c:pt idx="18">
                  <c:v>1.8884800000000001E-3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stars_m!$H$131:$H$161</c:f>
              <c:numCache>
                <c:formatCode>General</c:formatCode>
                <c:ptCount val="31"/>
                <c:pt idx="0">
                  <c:v>0</c:v>
                </c:pt>
                <c:pt idx="1">
                  <c:v>4.6117999999999999E-2</c:v>
                </c:pt>
                <c:pt idx="2">
                  <c:v>0.51644000000000001</c:v>
                </c:pt>
                <c:pt idx="3">
                  <c:v>0.54660500000000001</c:v>
                </c:pt>
                <c:pt idx="4">
                  <c:v>0.54212199999999999</c:v>
                </c:pt>
                <c:pt idx="5">
                  <c:v>0.54341200000000001</c:v>
                </c:pt>
                <c:pt idx="6">
                  <c:v>0.55418199999999995</c:v>
                </c:pt>
                <c:pt idx="7">
                  <c:v>0.53117800000000004</c:v>
                </c:pt>
                <c:pt idx="8">
                  <c:v>0.54531499999999999</c:v>
                </c:pt>
                <c:pt idx="9">
                  <c:v>0.16031000000000001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2"/>
          <c:order val="6"/>
          <c:tx>
            <c:v>UH_30m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UHoust!$G$132:$G$161</c:f>
              <c:numCache>
                <c:formatCode>General</c:formatCode>
                <c:ptCount val="30"/>
                <c:pt idx="0">
                  <c:v>0.25178400000000001</c:v>
                </c:pt>
                <c:pt idx="1">
                  <c:v>0.48103699999999999</c:v>
                </c:pt>
                <c:pt idx="2">
                  <c:v>0.47756700000000002</c:v>
                </c:pt>
                <c:pt idx="3">
                  <c:v>0.47525400000000001</c:v>
                </c:pt>
                <c:pt idx="4">
                  <c:v>0.47384599999999999</c:v>
                </c:pt>
                <c:pt idx="5">
                  <c:v>0.47259899999999999</c:v>
                </c:pt>
                <c:pt idx="6">
                  <c:v>0.47183199999999997</c:v>
                </c:pt>
                <c:pt idx="7">
                  <c:v>0.47097699999999998</c:v>
                </c:pt>
                <c:pt idx="8">
                  <c:v>0.47045199999999998</c:v>
                </c:pt>
                <c:pt idx="9">
                  <c:v>0.47018300000000002</c:v>
                </c:pt>
                <c:pt idx="10">
                  <c:v>0.470613</c:v>
                </c:pt>
                <c:pt idx="11">
                  <c:v>0.47118300000000002</c:v>
                </c:pt>
                <c:pt idx="12">
                  <c:v>0.47229100000000002</c:v>
                </c:pt>
                <c:pt idx="13">
                  <c:v>0.473389</c:v>
                </c:pt>
                <c:pt idx="14">
                  <c:v>0.47451700000000002</c:v>
                </c:pt>
                <c:pt idx="15">
                  <c:v>0.47553299999999998</c:v>
                </c:pt>
                <c:pt idx="16">
                  <c:v>0.47613699999999998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axId val="100528896"/>
        <c:axId val="100530816"/>
      </c:scatterChart>
      <c:valAx>
        <c:axId val="1005288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07734806629834"/>
              <c:y val="0.94215992281170502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530816"/>
        <c:crosses val="autoZero"/>
        <c:crossBetween val="midCat"/>
      </c:valAx>
      <c:valAx>
        <c:axId val="100530816"/>
        <c:scaling>
          <c:orientation val="minMax"/>
          <c:max val="1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52889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121957246782849"/>
          <c:y val="5.3164589821863763E-2"/>
          <c:w val="0.83414683816861079"/>
          <c:h val="0.84430431931388406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STOMP!$G$197:$G$227</c:f>
              <c:numCache>
                <c:formatCode>0.0000E+00</c:formatCode>
                <c:ptCount val="31"/>
                <c:pt idx="0">
                  <c:v>0</c:v>
                </c:pt>
                <c:pt idx="1">
                  <c:v>9.2561599999999994E-2</c:v>
                </c:pt>
                <c:pt idx="2">
                  <c:v>0.451096</c:v>
                </c:pt>
                <c:pt idx="3">
                  <c:v>0.44354199999999999</c:v>
                </c:pt>
                <c:pt idx="4">
                  <c:v>0.44259300000000001</c:v>
                </c:pt>
                <c:pt idx="5">
                  <c:v>0.43767699999999998</c:v>
                </c:pt>
                <c:pt idx="6">
                  <c:v>0.43726100000000001</c:v>
                </c:pt>
                <c:pt idx="7">
                  <c:v>0.43803300000000001</c:v>
                </c:pt>
                <c:pt idx="8">
                  <c:v>0.44133800000000001</c:v>
                </c:pt>
                <c:pt idx="9">
                  <c:v>0.43944</c:v>
                </c:pt>
                <c:pt idx="10">
                  <c:v>0.43986599999999998</c:v>
                </c:pt>
                <c:pt idx="11">
                  <c:v>0.43989200000000001</c:v>
                </c:pt>
                <c:pt idx="12">
                  <c:v>0.43949100000000002</c:v>
                </c:pt>
                <c:pt idx="13">
                  <c:v>0.43962600000000002</c:v>
                </c:pt>
                <c:pt idx="14">
                  <c:v>0.440774</c:v>
                </c:pt>
                <c:pt idx="15">
                  <c:v>0.44192799999999999</c:v>
                </c:pt>
                <c:pt idx="16">
                  <c:v>0.44610499999999997</c:v>
                </c:pt>
                <c:pt idx="17">
                  <c:v>0.44388699999999998</c:v>
                </c:pt>
                <c:pt idx="18">
                  <c:v>0.44477499999999998</c:v>
                </c:pt>
                <c:pt idx="19">
                  <c:v>0.44859900000000003</c:v>
                </c:pt>
                <c:pt idx="20">
                  <c:v>0.44636199999999998</c:v>
                </c:pt>
                <c:pt idx="21">
                  <c:v>0.44706800000000002</c:v>
                </c:pt>
                <c:pt idx="22">
                  <c:v>0.44770100000000002</c:v>
                </c:pt>
                <c:pt idx="23">
                  <c:v>0.25927600000000001</c:v>
                </c:pt>
                <c:pt idx="24">
                  <c:v>9.0771800000000007E-3</c:v>
                </c:pt>
                <c:pt idx="25">
                  <c:v>3.1331099999999998E-4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HydResSim!$I$197:$I$227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0.33026</c:v>
                </c:pt>
                <c:pt idx="3">
                  <c:v>0.33340999999999998</c:v>
                </c:pt>
                <c:pt idx="4">
                  <c:v>0.32441999999999999</c:v>
                </c:pt>
                <c:pt idx="5">
                  <c:v>0.39994000000000002</c:v>
                </c:pt>
                <c:pt idx="6">
                  <c:v>0.39278000000000002</c:v>
                </c:pt>
                <c:pt idx="7">
                  <c:v>0.28826000000000002</c:v>
                </c:pt>
                <c:pt idx="8">
                  <c:v>0.26982</c:v>
                </c:pt>
                <c:pt idx="9">
                  <c:v>0.28686</c:v>
                </c:pt>
                <c:pt idx="10">
                  <c:v>0.40684999999999999</c:v>
                </c:pt>
                <c:pt idx="11">
                  <c:v>0.42591000000000001</c:v>
                </c:pt>
                <c:pt idx="12">
                  <c:v>0.22817999999999999</c:v>
                </c:pt>
                <c:pt idx="13">
                  <c:v>0.34739999999999999</c:v>
                </c:pt>
                <c:pt idx="14">
                  <c:v>0.43242000000000003</c:v>
                </c:pt>
                <c:pt idx="15">
                  <c:v>0.46123999999999998</c:v>
                </c:pt>
                <c:pt idx="16">
                  <c:v>0.44746000000000002</c:v>
                </c:pt>
                <c:pt idx="17">
                  <c:v>0.19833999999999999</c:v>
                </c:pt>
                <c:pt idx="18">
                  <c:v>0.29849999999999999</c:v>
                </c:pt>
                <c:pt idx="19">
                  <c:v>0.14704</c:v>
                </c:pt>
                <c:pt idx="20">
                  <c:v>0.37602000000000002</c:v>
                </c:pt>
                <c:pt idx="21">
                  <c:v>0.26157000000000002</c:v>
                </c:pt>
                <c:pt idx="22">
                  <c:v>0.16488</c:v>
                </c:pt>
                <c:pt idx="23">
                  <c:v>0.31901000000000002</c:v>
                </c:pt>
                <c:pt idx="24">
                  <c:v>0.41199999999999998</c:v>
                </c:pt>
                <c:pt idx="25">
                  <c:v>0.41841</c:v>
                </c:pt>
                <c:pt idx="26">
                  <c:v>0.20996999999999999</c:v>
                </c:pt>
                <c:pt idx="27">
                  <c:v>0.27732000000000001</c:v>
                </c:pt>
                <c:pt idx="28">
                  <c:v>0.33473999999999998</c:v>
                </c:pt>
                <c:pt idx="29">
                  <c:v>0.38288</c:v>
                </c:pt>
                <c:pt idx="30">
                  <c:v>0.43575999999999998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STARS!$A$198:$A$227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STARS!$S$198:$S$227</c:f>
              <c:numCache>
                <c:formatCode>General</c:formatCode>
                <c:ptCount val="30"/>
                <c:pt idx="0">
                  <c:v>0</c:v>
                </c:pt>
                <c:pt idx="1">
                  <c:v>0.40689384095123815</c:v>
                </c:pt>
                <c:pt idx="2">
                  <c:v>0.65566301734482391</c:v>
                </c:pt>
                <c:pt idx="3">
                  <c:v>0.69337979928002613</c:v>
                </c:pt>
                <c:pt idx="4">
                  <c:v>0.6865586582306098</c:v>
                </c:pt>
                <c:pt idx="5">
                  <c:v>0.69795409185120549</c:v>
                </c:pt>
                <c:pt idx="6">
                  <c:v>0.72172586669575656</c:v>
                </c:pt>
                <c:pt idx="7">
                  <c:v>0.46525292898440057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TOUGH!$A$165:$A$195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TOUGH!$G$197:$G$227</c:f>
              <c:numCache>
                <c:formatCode>0.00E+00</c:formatCode>
                <c:ptCount val="31"/>
                <c:pt idx="0">
                  <c:v>0</c:v>
                </c:pt>
                <c:pt idx="1">
                  <c:v>7.7807954000000002E-3</c:v>
                </c:pt>
                <c:pt idx="2">
                  <c:v>0.41135139999999998</c:v>
                </c:pt>
                <c:pt idx="3">
                  <c:v>0.43047376999999998</c:v>
                </c:pt>
                <c:pt idx="4">
                  <c:v>0.36430228999999997</c:v>
                </c:pt>
                <c:pt idx="5">
                  <c:v>0.38144921999999998</c:v>
                </c:pt>
                <c:pt idx="6">
                  <c:v>0.44261809000000002</c:v>
                </c:pt>
                <c:pt idx="7">
                  <c:v>0.42687343999999999</c:v>
                </c:pt>
                <c:pt idx="8">
                  <c:v>0.30036911999999999</c:v>
                </c:pt>
                <c:pt idx="9">
                  <c:v>0.16414458000000001</c:v>
                </c:pt>
                <c:pt idx="10">
                  <c:v>0.25644430000000001</c:v>
                </c:pt>
                <c:pt idx="11">
                  <c:v>0.28801592999999998</c:v>
                </c:pt>
                <c:pt idx="12">
                  <c:v>0.30545844999999999</c:v>
                </c:pt>
                <c:pt idx="13">
                  <c:v>0.30120905999999997</c:v>
                </c:pt>
                <c:pt idx="14">
                  <c:v>0.28049632000000002</c:v>
                </c:pt>
                <c:pt idx="15">
                  <c:v>0.26716925000000002</c:v>
                </c:pt>
                <c:pt idx="16">
                  <c:v>0.31475934999999999</c:v>
                </c:pt>
                <c:pt idx="17">
                  <c:v>0.43094088000000003</c:v>
                </c:pt>
                <c:pt idx="18">
                  <c:v>0.25580293999999998</c:v>
                </c:pt>
                <c:pt idx="19">
                  <c:v>0.44491577999999998</c:v>
                </c:pt>
                <c:pt idx="20">
                  <c:v>0.30206017000000002</c:v>
                </c:pt>
                <c:pt idx="21">
                  <c:v>0.34872313999999999</c:v>
                </c:pt>
                <c:pt idx="22">
                  <c:v>0.23155007</c:v>
                </c:pt>
                <c:pt idx="23">
                  <c:v>0.12686442000000001</c:v>
                </c:pt>
                <c:pt idx="24">
                  <c:v>0.37752245000000001</c:v>
                </c:pt>
                <c:pt idx="25">
                  <c:v>0.25285163999999999</c:v>
                </c:pt>
                <c:pt idx="26">
                  <c:v>0.47533307000000002</c:v>
                </c:pt>
                <c:pt idx="27">
                  <c:v>0.32069512999999999</c:v>
                </c:pt>
                <c:pt idx="28">
                  <c:v>0.17166449</c:v>
                </c:pt>
                <c:pt idx="29">
                  <c:v>0.32489242000000002</c:v>
                </c:pt>
                <c:pt idx="30">
                  <c:v>0.40062745999999999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'MH21'!$J$197:$J$227</c:f>
              <c:numCache>
                <c:formatCode>General</c:formatCode>
                <c:ptCount val="31"/>
                <c:pt idx="0">
                  <c:v>0</c:v>
                </c:pt>
                <c:pt idx="1">
                  <c:v>0.139233</c:v>
                </c:pt>
                <c:pt idx="2">
                  <c:v>0.45502700000000001</c:v>
                </c:pt>
                <c:pt idx="3">
                  <c:v>0.45287500000000003</c:v>
                </c:pt>
                <c:pt idx="4">
                  <c:v>0.45116000000000001</c:v>
                </c:pt>
                <c:pt idx="5">
                  <c:v>0.45009700000000002</c:v>
                </c:pt>
                <c:pt idx="6">
                  <c:v>0.44955800000000001</c:v>
                </c:pt>
                <c:pt idx="7">
                  <c:v>0.44922899999999999</c:v>
                </c:pt>
                <c:pt idx="8">
                  <c:v>0.44888400000000001</c:v>
                </c:pt>
                <c:pt idx="9">
                  <c:v>0.44830999999999999</c:v>
                </c:pt>
                <c:pt idx="10">
                  <c:v>0.44704199999999999</c:v>
                </c:pt>
                <c:pt idx="11">
                  <c:v>0.44401800000000002</c:v>
                </c:pt>
                <c:pt idx="12">
                  <c:v>0.43823299999999998</c:v>
                </c:pt>
                <c:pt idx="13">
                  <c:v>0.42886099999999999</c:v>
                </c:pt>
                <c:pt idx="14">
                  <c:v>0.41425899999999999</c:v>
                </c:pt>
                <c:pt idx="15">
                  <c:v>0.39368199999999998</c:v>
                </c:pt>
                <c:pt idx="16">
                  <c:v>0.36722399999999999</c:v>
                </c:pt>
                <c:pt idx="17">
                  <c:v>0.33574700000000002</c:v>
                </c:pt>
                <c:pt idx="18">
                  <c:v>0.30067700000000003</c:v>
                </c:pt>
                <c:pt idx="19">
                  <c:v>0.26378499999999999</c:v>
                </c:pt>
                <c:pt idx="20">
                  <c:v>0.226881</c:v>
                </c:pt>
                <c:pt idx="21">
                  <c:v>0.19160099999999999</c:v>
                </c:pt>
                <c:pt idx="22">
                  <c:v>0.15915599999999999</c:v>
                </c:pt>
                <c:pt idx="23">
                  <c:v>0.13042400000000001</c:v>
                </c:pt>
                <c:pt idx="24">
                  <c:v>0.10578700000000001</c:v>
                </c:pt>
                <c:pt idx="25">
                  <c:v>8.5366700000000004E-2</c:v>
                </c:pt>
                <c:pt idx="26">
                  <c:v>6.9053600000000007E-2</c:v>
                </c:pt>
                <c:pt idx="27">
                  <c:v>5.6532100000000002E-2</c:v>
                </c:pt>
                <c:pt idx="28">
                  <c:v>4.7493E-2</c:v>
                </c:pt>
                <c:pt idx="29">
                  <c:v>4.1678E-2</c:v>
                </c:pt>
                <c:pt idx="30">
                  <c:v>3.8824400000000002E-2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stars_m!$H$163:$H$193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0.50443499999999997</c:v>
                </c:pt>
                <c:pt idx="3">
                  <c:v>0.55055699999999996</c:v>
                </c:pt>
                <c:pt idx="4">
                  <c:v>0.54310099999999994</c:v>
                </c:pt>
                <c:pt idx="5">
                  <c:v>0.544265</c:v>
                </c:pt>
                <c:pt idx="6">
                  <c:v>0.55923199999999995</c:v>
                </c:pt>
                <c:pt idx="7">
                  <c:v>0.52618100000000001</c:v>
                </c:pt>
                <c:pt idx="8">
                  <c:v>0.54907300000000003</c:v>
                </c:pt>
                <c:pt idx="9">
                  <c:v>0.55005800000000005</c:v>
                </c:pt>
                <c:pt idx="10">
                  <c:v>0.55395499999999998</c:v>
                </c:pt>
                <c:pt idx="11">
                  <c:v>0.56100799999999995</c:v>
                </c:pt>
                <c:pt idx="12">
                  <c:v>0.40473199999999998</c:v>
                </c:pt>
                <c:pt idx="13">
                  <c:v>3.8485600000000002E-2</c:v>
                </c:pt>
                <c:pt idx="14">
                  <c:v>4.69623E-3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</c:ser>
        <c:ser>
          <c:idx val="2"/>
          <c:order val="6"/>
          <c:tx>
            <c:v>UH_45m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UHoust!$D$164:$D$193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0.27585300000000001</c:v>
                </c:pt>
                <c:pt idx="27">
                  <c:v>0.38026599999999999</c:v>
                </c:pt>
                <c:pt idx="28">
                  <c:v>0.38160300000000003</c:v>
                </c:pt>
                <c:pt idx="29">
                  <c:v>0.38185799999999998</c:v>
                </c:pt>
              </c:numCache>
            </c:numRef>
          </c:yVal>
        </c:ser>
        <c:axId val="100600064"/>
        <c:axId val="100610432"/>
      </c:scatterChart>
      <c:valAx>
        <c:axId val="100600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22336328626443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610432"/>
        <c:crosses val="autoZero"/>
        <c:crossBetween val="midCat"/>
      </c:valAx>
      <c:valAx>
        <c:axId val="100610432"/>
        <c:scaling>
          <c:orientation val="minMax"/>
          <c:max val="1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60006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7196561978910112E-2"/>
          <c:y val="7.0603337612323486E-2"/>
          <c:w val="0.84657927895979812"/>
          <c:h val="0.82926829268292679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STOMP!$E$229:$E$259</c:f>
              <c:numCache>
                <c:formatCode>0.0000E+00</c:formatCode>
                <c:ptCount val="31"/>
                <c:pt idx="0">
                  <c:v>1</c:v>
                </c:pt>
                <c:pt idx="1">
                  <c:v>0.79134700000000002</c:v>
                </c:pt>
                <c:pt idx="2">
                  <c:v>0.31989099999999998</c:v>
                </c:pt>
                <c:pt idx="3">
                  <c:v>0.32644200000000001</c:v>
                </c:pt>
                <c:pt idx="4">
                  <c:v>0.32971099999999998</c:v>
                </c:pt>
                <c:pt idx="5">
                  <c:v>0.33441599999999999</c:v>
                </c:pt>
                <c:pt idx="6">
                  <c:v>0.33602300000000002</c:v>
                </c:pt>
                <c:pt idx="7">
                  <c:v>0.33661999999999997</c:v>
                </c:pt>
                <c:pt idx="8">
                  <c:v>0.335509</c:v>
                </c:pt>
                <c:pt idx="9">
                  <c:v>0.33704699999999999</c:v>
                </c:pt>
                <c:pt idx="10">
                  <c:v>0.33686899999999997</c:v>
                </c:pt>
                <c:pt idx="11">
                  <c:v>0.33674799999999999</c:v>
                </c:pt>
                <c:pt idx="12">
                  <c:v>0.33665699999999998</c:v>
                </c:pt>
                <c:pt idx="13">
                  <c:v>0.33608199999999999</c:v>
                </c:pt>
                <c:pt idx="14">
                  <c:v>0.33483499999999999</c:v>
                </c:pt>
                <c:pt idx="15">
                  <c:v>0.33355699999999999</c:v>
                </c:pt>
                <c:pt idx="16">
                  <c:v>0.33056600000000003</c:v>
                </c:pt>
                <c:pt idx="17">
                  <c:v>0.33138899999999999</c:v>
                </c:pt>
                <c:pt idx="18">
                  <c:v>0.33028600000000002</c:v>
                </c:pt>
                <c:pt idx="19">
                  <c:v>0.32775399999999999</c:v>
                </c:pt>
                <c:pt idx="20">
                  <c:v>0.32900800000000002</c:v>
                </c:pt>
                <c:pt idx="21">
                  <c:v>0.32849</c:v>
                </c:pt>
                <c:pt idx="22">
                  <c:v>0.328264</c:v>
                </c:pt>
                <c:pt idx="23">
                  <c:v>0.32814900000000002</c:v>
                </c:pt>
                <c:pt idx="24">
                  <c:v>0.32803100000000002</c:v>
                </c:pt>
                <c:pt idx="25">
                  <c:v>0.32769900000000002</c:v>
                </c:pt>
                <c:pt idx="26">
                  <c:v>0.32689800000000002</c:v>
                </c:pt>
                <c:pt idx="27">
                  <c:v>0.32594800000000002</c:v>
                </c:pt>
                <c:pt idx="28">
                  <c:v>0.32567000000000002</c:v>
                </c:pt>
                <c:pt idx="29">
                  <c:v>0.32399800000000001</c:v>
                </c:pt>
                <c:pt idx="30">
                  <c:v>0.31676300000000002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HydResSim!$G$229:$G$259</c:f>
              <c:numCache>
                <c:formatCode>0.0000E+00</c:formatCode>
                <c:ptCount val="31"/>
                <c:pt idx="0">
                  <c:v>1</c:v>
                </c:pt>
                <c:pt idx="1">
                  <c:v>0.90361999999999998</c:v>
                </c:pt>
                <c:pt idx="2">
                  <c:v>0.57377</c:v>
                </c:pt>
                <c:pt idx="3">
                  <c:v>0.49474000000000001</c:v>
                </c:pt>
                <c:pt idx="4">
                  <c:v>0.46078999999999998</c:v>
                </c:pt>
                <c:pt idx="5">
                  <c:v>0.40615000000000001</c:v>
                </c:pt>
                <c:pt idx="6">
                  <c:v>0.39778000000000002</c:v>
                </c:pt>
                <c:pt idx="7">
                  <c:v>0.43158000000000002</c:v>
                </c:pt>
                <c:pt idx="8">
                  <c:v>0.44045000000000001</c:v>
                </c:pt>
                <c:pt idx="9">
                  <c:v>0.43735000000000002</c:v>
                </c:pt>
                <c:pt idx="10">
                  <c:v>0.39289000000000002</c:v>
                </c:pt>
                <c:pt idx="11">
                  <c:v>0.38195000000000001</c:v>
                </c:pt>
                <c:pt idx="12">
                  <c:v>0.44453999999999999</c:v>
                </c:pt>
                <c:pt idx="13">
                  <c:v>0.41272999999999999</c:v>
                </c:pt>
                <c:pt idx="14">
                  <c:v>0.37981999999999999</c:v>
                </c:pt>
                <c:pt idx="15">
                  <c:v>0.36610999999999999</c:v>
                </c:pt>
                <c:pt idx="16">
                  <c:v>0.37334000000000001</c:v>
                </c:pt>
                <c:pt idx="17">
                  <c:v>0.45519999999999999</c:v>
                </c:pt>
                <c:pt idx="18">
                  <c:v>0.43681999999999999</c:v>
                </c:pt>
                <c:pt idx="19">
                  <c:v>0.48363</c:v>
                </c:pt>
                <c:pt idx="20">
                  <c:v>0.41525000000000001</c:v>
                </c:pt>
                <c:pt idx="21">
                  <c:v>0.45334999999999998</c:v>
                </c:pt>
                <c:pt idx="22">
                  <c:v>0.48092000000000001</c:v>
                </c:pt>
                <c:pt idx="23">
                  <c:v>0.43403999999999998</c:v>
                </c:pt>
                <c:pt idx="24">
                  <c:v>0.39534999999999998</c:v>
                </c:pt>
                <c:pt idx="25">
                  <c:v>0.38725999999999999</c:v>
                </c:pt>
                <c:pt idx="26">
                  <c:v>0.44561000000000001</c:v>
                </c:pt>
                <c:pt idx="27">
                  <c:v>0.42520999999999998</c:v>
                </c:pt>
                <c:pt idx="28">
                  <c:v>0.40331</c:v>
                </c:pt>
                <c:pt idx="29">
                  <c:v>0.38164999999999999</c:v>
                </c:pt>
                <c:pt idx="30">
                  <c:v>0.35957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STARS!$A$134:$A$163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STARS!$T$230:$T$259</c:f>
              <c:numCache>
                <c:formatCode>General</c:formatCode>
                <c:ptCount val="30"/>
                <c:pt idx="0">
                  <c:v>1</c:v>
                </c:pt>
                <c:pt idx="1">
                  <c:v>0.6727778728046252</c:v>
                </c:pt>
                <c:pt idx="2">
                  <c:v>0.34276635104178022</c:v>
                </c:pt>
                <c:pt idx="3">
                  <c:v>0.30438514672193739</c:v>
                </c:pt>
                <c:pt idx="4">
                  <c:v>0.31334502018108434</c:v>
                </c:pt>
                <c:pt idx="5">
                  <c:v>0.30203804516199417</c:v>
                </c:pt>
                <c:pt idx="6">
                  <c:v>0.27839797534635102</c:v>
                </c:pt>
                <c:pt idx="7">
                  <c:v>0.12566599466291697</c:v>
                </c:pt>
                <c:pt idx="8">
                  <c:v>0.50716499999999998</c:v>
                </c:pt>
                <c:pt idx="9">
                  <c:v>0.48238999999999999</c:v>
                </c:pt>
                <c:pt idx="10">
                  <c:v>0.46826699999999999</c:v>
                </c:pt>
                <c:pt idx="11">
                  <c:v>0.45970499999999997</c:v>
                </c:pt>
                <c:pt idx="12">
                  <c:v>0.45490999999999998</c:v>
                </c:pt>
                <c:pt idx="13">
                  <c:v>0.45166099999999998</c:v>
                </c:pt>
                <c:pt idx="14">
                  <c:v>0.44946900000000001</c:v>
                </c:pt>
                <c:pt idx="15">
                  <c:v>0.44773299999999999</c:v>
                </c:pt>
                <c:pt idx="16">
                  <c:v>0.44633699999999998</c:v>
                </c:pt>
                <c:pt idx="17">
                  <c:v>0.44516800000000001</c:v>
                </c:pt>
                <c:pt idx="18">
                  <c:v>0.44417299999999998</c:v>
                </c:pt>
                <c:pt idx="19">
                  <c:v>0.443276</c:v>
                </c:pt>
                <c:pt idx="20">
                  <c:v>0.44251299999999999</c:v>
                </c:pt>
                <c:pt idx="21">
                  <c:v>0.44180799999999998</c:v>
                </c:pt>
                <c:pt idx="22">
                  <c:v>0.44119599999999998</c:v>
                </c:pt>
                <c:pt idx="23">
                  <c:v>0.44060899999999997</c:v>
                </c:pt>
                <c:pt idx="24">
                  <c:v>0.44015700000000002</c:v>
                </c:pt>
                <c:pt idx="25">
                  <c:v>0.43983100000000003</c:v>
                </c:pt>
                <c:pt idx="26">
                  <c:v>0.43953700000000001</c:v>
                </c:pt>
                <c:pt idx="27">
                  <c:v>0.43935299999999999</c:v>
                </c:pt>
                <c:pt idx="28">
                  <c:v>0.43926900000000002</c:v>
                </c:pt>
                <c:pt idx="29">
                  <c:v>0.43924000000000002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TOUGH!$E$229:$E$259</c:f>
              <c:numCache>
                <c:formatCode>0.00E+00</c:formatCode>
                <c:ptCount val="31"/>
                <c:pt idx="0">
                  <c:v>1</c:v>
                </c:pt>
                <c:pt idx="1">
                  <c:v>0.89797731000000003</c:v>
                </c:pt>
                <c:pt idx="2">
                  <c:v>0.48830788000000003</c:v>
                </c:pt>
                <c:pt idx="3">
                  <c:v>0.41956188</c:v>
                </c:pt>
                <c:pt idx="4">
                  <c:v>0.40785105999999999</c:v>
                </c:pt>
                <c:pt idx="5">
                  <c:v>0.40176735000000002</c:v>
                </c:pt>
                <c:pt idx="6">
                  <c:v>0.38770315</c:v>
                </c:pt>
                <c:pt idx="7">
                  <c:v>0.39219870000000001</c:v>
                </c:pt>
                <c:pt idx="8">
                  <c:v>0.41677247000000001</c:v>
                </c:pt>
                <c:pt idx="9">
                  <c:v>0.43587290000000001</c:v>
                </c:pt>
                <c:pt idx="10">
                  <c:v>0.45094715000000002</c:v>
                </c:pt>
                <c:pt idx="11">
                  <c:v>0.45228416999999999</c:v>
                </c:pt>
                <c:pt idx="12">
                  <c:v>0.44940562000000001</c:v>
                </c:pt>
                <c:pt idx="13">
                  <c:v>0.44812067999999999</c:v>
                </c:pt>
                <c:pt idx="14">
                  <c:v>0.44937343000000002</c:v>
                </c:pt>
                <c:pt idx="15">
                  <c:v>0.45030457000000002</c:v>
                </c:pt>
                <c:pt idx="16">
                  <c:v>0.44464706999999998</c:v>
                </c:pt>
                <c:pt idx="17">
                  <c:v>0.41081867</c:v>
                </c:pt>
                <c:pt idx="18">
                  <c:v>0.42304487000000002</c:v>
                </c:pt>
                <c:pt idx="19">
                  <c:v>0.40146208</c:v>
                </c:pt>
                <c:pt idx="20">
                  <c:v>0.42037456000000001</c:v>
                </c:pt>
                <c:pt idx="21">
                  <c:v>0.42896044999999999</c:v>
                </c:pt>
                <c:pt idx="22">
                  <c:v>0.44279875000000002</c:v>
                </c:pt>
                <c:pt idx="23">
                  <c:v>0.44810990000000001</c:v>
                </c:pt>
                <c:pt idx="24">
                  <c:v>0.43864064000000003</c:v>
                </c:pt>
                <c:pt idx="25">
                  <c:v>0.44253566999999999</c:v>
                </c:pt>
                <c:pt idx="26">
                  <c:v>0.39857772000000002</c:v>
                </c:pt>
                <c:pt idx="27">
                  <c:v>0.41205127000000003</c:v>
                </c:pt>
                <c:pt idx="28">
                  <c:v>0.40639045000000001</c:v>
                </c:pt>
                <c:pt idx="29">
                  <c:v>0.41201465999999998</c:v>
                </c:pt>
                <c:pt idx="30">
                  <c:v>0.40643973999999999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'MH21'!$A$229:$A$258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'MH21'!$E$229:$E$258</c:f>
              <c:numCache>
                <c:formatCode>General</c:formatCode>
                <c:ptCount val="30"/>
                <c:pt idx="0">
                  <c:v>1</c:v>
                </c:pt>
                <c:pt idx="1">
                  <c:v>0.69508000000000003</c:v>
                </c:pt>
                <c:pt idx="2">
                  <c:v>0.32073499999999999</c:v>
                </c:pt>
                <c:pt idx="3">
                  <c:v>0.305558</c:v>
                </c:pt>
                <c:pt idx="4">
                  <c:v>0.30691499999999999</c:v>
                </c:pt>
                <c:pt idx="5">
                  <c:v>0.30912899999999999</c:v>
                </c:pt>
                <c:pt idx="6">
                  <c:v>0.31074299999999999</c:v>
                </c:pt>
                <c:pt idx="7">
                  <c:v>0.31181799999999998</c:v>
                </c:pt>
                <c:pt idx="8">
                  <c:v>0.31251899999999999</c:v>
                </c:pt>
                <c:pt idx="9">
                  <c:v>0.31295699999999999</c:v>
                </c:pt>
                <c:pt idx="10">
                  <c:v>0.31318299999999999</c:v>
                </c:pt>
                <c:pt idx="11">
                  <c:v>0.313222</c:v>
                </c:pt>
                <c:pt idx="12">
                  <c:v>0.31294499999999997</c:v>
                </c:pt>
                <c:pt idx="13">
                  <c:v>0.31224200000000002</c:v>
                </c:pt>
                <c:pt idx="14">
                  <c:v>0.31134000000000001</c:v>
                </c:pt>
                <c:pt idx="15">
                  <c:v>0.31038100000000002</c:v>
                </c:pt>
                <c:pt idx="16">
                  <c:v>0.30944100000000002</c:v>
                </c:pt>
                <c:pt idx="17">
                  <c:v>0.30859399999999998</c:v>
                </c:pt>
                <c:pt idx="18">
                  <c:v>0.30792799999999998</c:v>
                </c:pt>
                <c:pt idx="19">
                  <c:v>0.30754799999999999</c:v>
                </c:pt>
                <c:pt idx="20">
                  <c:v>0.30756499999999998</c:v>
                </c:pt>
                <c:pt idx="21">
                  <c:v>0.30807600000000002</c:v>
                </c:pt>
                <c:pt idx="22">
                  <c:v>0.30914399999999997</c:v>
                </c:pt>
                <c:pt idx="23">
                  <c:v>0.310776</c:v>
                </c:pt>
                <c:pt idx="24">
                  <c:v>0.31290800000000002</c:v>
                </c:pt>
                <c:pt idx="25">
                  <c:v>0.31540299999999999</c:v>
                </c:pt>
                <c:pt idx="26">
                  <c:v>0.31806600000000002</c:v>
                </c:pt>
                <c:pt idx="27">
                  <c:v>0.320658</c:v>
                </c:pt>
                <c:pt idx="28">
                  <c:v>0.322934</c:v>
                </c:pt>
                <c:pt idx="29">
                  <c:v>0.32465899999999998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stars_m!$E$195:$E$225</c:f>
              <c:numCache>
                <c:formatCode>0.00E+00</c:formatCode>
                <c:ptCount val="31"/>
                <c:pt idx="0">
                  <c:v>0.94599999999999995</c:v>
                </c:pt>
                <c:pt idx="1">
                  <c:v>0.66</c:v>
                </c:pt>
                <c:pt idx="2">
                  <c:v>0.28100000000000003</c:v>
                </c:pt>
                <c:pt idx="3">
                  <c:v>0.23599999999999999</c:v>
                </c:pt>
                <c:pt idx="4">
                  <c:v>0.247</c:v>
                </c:pt>
                <c:pt idx="5">
                  <c:v>0.25</c:v>
                </c:pt>
                <c:pt idx="6">
                  <c:v>0.24199999999999999</c:v>
                </c:pt>
                <c:pt idx="7">
                  <c:v>0.26500000000000001</c:v>
                </c:pt>
                <c:pt idx="8">
                  <c:v>0.248</c:v>
                </c:pt>
                <c:pt idx="9">
                  <c:v>0.248</c:v>
                </c:pt>
                <c:pt idx="10">
                  <c:v>0.24399999999999999</c:v>
                </c:pt>
                <c:pt idx="11">
                  <c:v>0.23699999999999999</c:v>
                </c:pt>
                <c:pt idx="12">
                  <c:v>0.245</c:v>
                </c:pt>
                <c:pt idx="13">
                  <c:v>0.22500000000000001</c:v>
                </c:pt>
                <c:pt idx="14">
                  <c:v>0.21199999999999999</c:v>
                </c:pt>
                <c:pt idx="15">
                  <c:v>0.19600000000000001</c:v>
                </c:pt>
                <c:pt idx="16">
                  <c:v>0.19800000000000001</c:v>
                </c:pt>
                <c:pt idx="17">
                  <c:v>0.215</c:v>
                </c:pt>
                <c:pt idx="18">
                  <c:v>0.39900000000000002</c:v>
                </c:pt>
                <c:pt idx="19">
                  <c:v>0.42499999999999999</c:v>
                </c:pt>
                <c:pt idx="20">
                  <c:v>0.43099999999999999</c:v>
                </c:pt>
                <c:pt idx="21">
                  <c:v>0.435</c:v>
                </c:pt>
                <c:pt idx="22">
                  <c:v>0.42899999999999999</c:v>
                </c:pt>
                <c:pt idx="23">
                  <c:v>0.43099999999999999</c:v>
                </c:pt>
                <c:pt idx="24">
                  <c:v>0.434</c:v>
                </c:pt>
                <c:pt idx="25">
                  <c:v>0.437</c:v>
                </c:pt>
                <c:pt idx="26">
                  <c:v>0.436</c:v>
                </c:pt>
                <c:pt idx="27">
                  <c:v>0.436</c:v>
                </c:pt>
                <c:pt idx="28">
                  <c:v>0.436</c:v>
                </c:pt>
                <c:pt idx="29">
                  <c:v>0.436</c:v>
                </c:pt>
                <c:pt idx="30">
                  <c:v>0.436</c:v>
                </c:pt>
              </c:numCache>
            </c:numRef>
          </c:yVal>
        </c:ser>
        <c:ser>
          <c:idx val="2"/>
          <c:order val="6"/>
          <c:tx>
            <c:v>UH_1h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UHoust!$E$196:$E$225</c:f>
              <c:numCache>
                <c:formatCode>General</c:formatCode>
                <c:ptCount val="30"/>
                <c:pt idx="0">
                  <c:v>0.79637999999999998</c:v>
                </c:pt>
                <c:pt idx="1">
                  <c:v>0.31232199999999999</c:v>
                </c:pt>
                <c:pt idx="2">
                  <c:v>0.26729000000000003</c:v>
                </c:pt>
                <c:pt idx="3">
                  <c:v>0.26392199999999999</c:v>
                </c:pt>
                <c:pt idx="4">
                  <c:v>0.26602599999999998</c:v>
                </c:pt>
                <c:pt idx="5">
                  <c:v>0.26839800000000003</c:v>
                </c:pt>
                <c:pt idx="6">
                  <c:v>0.27015699999999998</c:v>
                </c:pt>
                <c:pt idx="7">
                  <c:v>0.27158399999999999</c:v>
                </c:pt>
                <c:pt idx="8">
                  <c:v>0.27252599999999999</c:v>
                </c:pt>
                <c:pt idx="9">
                  <c:v>0.27308399999999999</c:v>
                </c:pt>
                <c:pt idx="10">
                  <c:v>0.273086</c:v>
                </c:pt>
                <c:pt idx="11">
                  <c:v>0.27287600000000001</c:v>
                </c:pt>
                <c:pt idx="12">
                  <c:v>0.27229700000000001</c:v>
                </c:pt>
                <c:pt idx="13">
                  <c:v>0.27168199999999998</c:v>
                </c:pt>
                <c:pt idx="14">
                  <c:v>0.27105000000000001</c:v>
                </c:pt>
                <c:pt idx="15">
                  <c:v>0.270507</c:v>
                </c:pt>
                <c:pt idx="16">
                  <c:v>0.27004</c:v>
                </c:pt>
                <c:pt idx="17">
                  <c:v>0.26965699999999998</c:v>
                </c:pt>
                <c:pt idx="18">
                  <c:v>0.26939099999999999</c:v>
                </c:pt>
                <c:pt idx="19">
                  <c:v>0.26924199999999998</c:v>
                </c:pt>
                <c:pt idx="20">
                  <c:v>0.26922200000000002</c:v>
                </c:pt>
                <c:pt idx="21">
                  <c:v>0.26931100000000002</c:v>
                </c:pt>
                <c:pt idx="22">
                  <c:v>0.26943400000000001</c:v>
                </c:pt>
                <c:pt idx="23">
                  <c:v>0.26944699999999999</c:v>
                </c:pt>
                <c:pt idx="24">
                  <c:v>0.26912799999999998</c:v>
                </c:pt>
                <c:pt idx="25">
                  <c:v>0.26825700000000002</c:v>
                </c:pt>
                <c:pt idx="26">
                  <c:v>0.26651200000000003</c:v>
                </c:pt>
                <c:pt idx="27">
                  <c:v>0.26303700000000002</c:v>
                </c:pt>
                <c:pt idx="28">
                  <c:v>0.25594699999999998</c:v>
                </c:pt>
                <c:pt idx="29">
                  <c:v>0.24529500000000001</c:v>
                </c:pt>
              </c:numCache>
            </c:numRef>
          </c:yVal>
        </c:ser>
        <c:axId val="95959296"/>
        <c:axId val="95965568"/>
      </c:scatterChart>
      <c:valAx>
        <c:axId val="959592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5474660038356129"/>
              <c:y val="0.9460847240051347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65568"/>
        <c:crosses val="autoZero"/>
        <c:crossBetween val="midCat"/>
      </c:valAx>
      <c:valAx>
        <c:axId val="95965568"/>
        <c:scaling>
          <c:orientation val="minMax"/>
          <c:max val="1"/>
          <c:min val="0.1"/>
        </c:scaling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Aq. Saturation</a:t>
                </a:r>
              </a:p>
            </c:rich>
          </c:tx>
          <c:layout>
            <c:manualLayout>
              <c:xMode val="edge"/>
              <c:yMode val="edge"/>
              <c:x val="5.5187637969094927E-3"/>
              <c:y val="0.4120667522464698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5929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0596330275229356E-2"/>
          <c:y val="5.1724171426980214E-2"/>
          <c:w val="0.8405963302752294"/>
          <c:h val="0.83952309008406345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STOMP!$G$229:$G$259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0.45271499999999998</c:v>
                </c:pt>
                <c:pt idx="3">
                  <c:v>0.44770700000000002</c:v>
                </c:pt>
                <c:pt idx="4">
                  <c:v>0.447357</c:v>
                </c:pt>
                <c:pt idx="5">
                  <c:v>0.44300499999999998</c:v>
                </c:pt>
                <c:pt idx="6">
                  <c:v>0.44313599999999997</c:v>
                </c:pt>
                <c:pt idx="7">
                  <c:v>0.44445800000000002</c:v>
                </c:pt>
                <c:pt idx="8">
                  <c:v>0.44826899999999997</c:v>
                </c:pt>
                <c:pt idx="9">
                  <c:v>0.44682100000000002</c:v>
                </c:pt>
                <c:pt idx="10">
                  <c:v>0.44768200000000002</c:v>
                </c:pt>
                <c:pt idx="11">
                  <c:v>0.44810899999999998</c:v>
                </c:pt>
                <c:pt idx="12">
                  <c:v>0.44808500000000001</c:v>
                </c:pt>
                <c:pt idx="13">
                  <c:v>0.44859199999999999</c:v>
                </c:pt>
                <c:pt idx="14">
                  <c:v>0.45011299999999999</c:v>
                </c:pt>
                <c:pt idx="15">
                  <c:v>0.45164799999999999</c:v>
                </c:pt>
                <c:pt idx="16">
                  <c:v>0.456204</c:v>
                </c:pt>
                <c:pt idx="17">
                  <c:v>0.45427499999999998</c:v>
                </c:pt>
                <c:pt idx="18">
                  <c:v>0.45549899999999999</c:v>
                </c:pt>
                <c:pt idx="19">
                  <c:v>0.459671</c:v>
                </c:pt>
                <c:pt idx="20">
                  <c:v>0.45769300000000002</c:v>
                </c:pt>
                <c:pt idx="21">
                  <c:v>0.458706</c:v>
                </c:pt>
                <c:pt idx="22">
                  <c:v>0.45962799999999998</c:v>
                </c:pt>
                <c:pt idx="23">
                  <c:v>0.46044800000000002</c:v>
                </c:pt>
                <c:pt idx="24">
                  <c:v>0.46118300000000001</c:v>
                </c:pt>
                <c:pt idx="25">
                  <c:v>0.46180100000000002</c:v>
                </c:pt>
                <c:pt idx="26">
                  <c:v>0.462316</c:v>
                </c:pt>
                <c:pt idx="27">
                  <c:v>0.46270800000000001</c:v>
                </c:pt>
                <c:pt idx="28">
                  <c:v>0.46296599999999999</c:v>
                </c:pt>
                <c:pt idx="29">
                  <c:v>0.46309499999999998</c:v>
                </c:pt>
                <c:pt idx="30">
                  <c:v>0.46356399999999998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HydResSim!$I$229:$I$259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0.29605999999999999</c:v>
                </c:pt>
                <c:pt idx="3">
                  <c:v>0.33368999999999999</c:v>
                </c:pt>
                <c:pt idx="4">
                  <c:v>0.32480999999999999</c:v>
                </c:pt>
                <c:pt idx="5">
                  <c:v>0.40056000000000003</c:v>
                </c:pt>
                <c:pt idx="6">
                  <c:v>0.39356000000000002</c:v>
                </c:pt>
                <c:pt idx="7">
                  <c:v>0.28900999999999999</c:v>
                </c:pt>
                <c:pt idx="8">
                  <c:v>0.27061000000000002</c:v>
                </c:pt>
                <c:pt idx="9">
                  <c:v>0.28775000000000001</c:v>
                </c:pt>
                <c:pt idx="10">
                  <c:v>0.40808</c:v>
                </c:pt>
                <c:pt idx="11">
                  <c:v>0.42735000000000001</c:v>
                </c:pt>
                <c:pt idx="12">
                  <c:v>0.22931000000000001</c:v>
                </c:pt>
                <c:pt idx="13">
                  <c:v>0.34882999999999997</c:v>
                </c:pt>
                <c:pt idx="14">
                  <c:v>0.43420999999999998</c:v>
                </c:pt>
                <c:pt idx="15">
                  <c:v>0.46328999999999998</c:v>
                </c:pt>
                <c:pt idx="16">
                  <c:v>0.44963999999999998</c:v>
                </c:pt>
                <c:pt idx="17">
                  <c:v>0.19989000000000001</c:v>
                </c:pt>
                <c:pt idx="18">
                  <c:v>0.30032999999999999</c:v>
                </c:pt>
                <c:pt idx="19">
                  <c:v>0.14848</c:v>
                </c:pt>
                <c:pt idx="20">
                  <c:v>0.37814999999999999</c:v>
                </c:pt>
                <c:pt idx="21">
                  <c:v>0.26340000000000002</c:v>
                </c:pt>
                <c:pt idx="22">
                  <c:v>0.16646</c:v>
                </c:pt>
                <c:pt idx="23">
                  <c:v>0.32103999999999999</c:v>
                </c:pt>
                <c:pt idx="24">
                  <c:v>0.41437000000000002</c:v>
                </c:pt>
                <c:pt idx="25">
                  <c:v>0.42086000000000001</c:v>
                </c:pt>
                <c:pt idx="26">
                  <c:v>0.21181</c:v>
                </c:pt>
                <c:pt idx="27">
                  <c:v>0.27937000000000001</c:v>
                </c:pt>
                <c:pt idx="28">
                  <c:v>0.33696999999999999</c:v>
                </c:pt>
                <c:pt idx="29">
                  <c:v>0.38529000000000002</c:v>
                </c:pt>
                <c:pt idx="30">
                  <c:v>0.43835000000000002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STARS!$A$230:$A$259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STARS!$S$230:$S$259</c:f>
              <c:numCache>
                <c:formatCode>General</c:formatCode>
                <c:ptCount val="30"/>
                <c:pt idx="0">
                  <c:v>0</c:v>
                </c:pt>
                <c:pt idx="1">
                  <c:v>0.32722212719537475</c:v>
                </c:pt>
                <c:pt idx="2">
                  <c:v>0.65723364895821978</c:v>
                </c:pt>
                <c:pt idx="3">
                  <c:v>0.69561485327806261</c:v>
                </c:pt>
                <c:pt idx="4">
                  <c:v>0.68665497981891566</c:v>
                </c:pt>
                <c:pt idx="5">
                  <c:v>0.69796195483800583</c:v>
                </c:pt>
                <c:pt idx="6">
                  <c:v>0.72160202465364898</c:v>
                </c:pt>
                <c:pt idx="7">
                  <c:v>0.46858880113450418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TOUGH!$G$229:$G$259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0.39702658000000002</c:v>
                </c:pt>
                <c:pt idx="3">
                  <c:v>0.43140613</c:v>
                </c:pt>
                <c:pt idx="4">
                  <c:v>0.36540370999999999</c:v>
                </c:pt>
                <c:pt idx="5">
                  <c:v>0.38287776000000001</c:v>
                </c:pt>
                <c:pt idx="6">
                  <c:v>0.44458504999999998</c:v>
                </c:pt>
                <c:pt idx="7">
                  <c:v>0.42911843</c:v>
                </c:pt>
                <c:pt idx="8">
                  <c:v>0.30237078000000001</c:v>
                </c:pt>
                <c:pt idx="9">
                  <c:v>0.16580813</c:v>
                </c:pt>
                <c:pt idx="10">
                  <c:v>0.25843749999999999</c:v>
                </c:pt>
                <c:pt idx="11">
                  <c:v>0.29022081</c:v>
                </c:pt>
                <c:pt idx="12">
                  <c:v>0.30784020000000001</c:v>
                </c:pt>
                <c:pt idx="13">
                  <c:v>0.30368181</c:v>
                </c:pt>
                <c:pt idx="14">
                  <c:v>0.28297898999999999</c:v>
                </c:pt>
                <c:pt idx="15">
                  <c:v>0.26967784</c:v>
                </c:pt>
                <c:pt idx="16">
                  <c:v>0.31756569000000001</c:v>
                </c:pt>
                <c:pt idx="17">
                  <c:v>0.43444663</c:v>
                </c:pt>
                <c:pt idx="18">
                  <c:v>0.25867483000000002</c:v>
                </c:pt>
                <c:pt idx="19">
                  <c:v>0.44877989000000001</c:v>
                </c:pt>
                <c:pt idx="20">
                  <c:v>0.30535540999999999</c:v>
                </c:pt>
                <c:pt idx="21">
                  <c:v>0.35226855000000001</c:v>
                </c:pt>
                <c:pt idx="22">
                  <c:v>0.23458972</c:v>
                </c:pt>
                <c:pt idx="23">
                  <c:v>0.12944738</c:v>
                </c:pt>
                <c:pt idx="24">
                  <c:v>0.38131246000000002</c:v>
                </c:pt>
                <c:pt idx="25">
                  <c:v>0.25611650000000002</c:v>
                </c:pt>
                <c:pt idx="26">
                  <c:v>0.47983259</c:v>
                </c:pt>
                <c:pt idx="27">
                  <c:v>0.32447453999999998</c:v>
                </c:pt>
                <c:pt idx="28">
                  <c:v>0.1747591</c:v>
                </c:pt>
                <c:pt idx="29">
                  <c:v>0.32869746</c:v>
                </c:pt>
                <c:pt idx="30">
                  <c:v>0.40483744999999999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'MH21'!$A$229:$A$258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'MH21'!$J$229:$J$258</c:f>
              <c:numCache>
                <c:formatCode>General</c:formatCode>
                <c:ptCount val="30"/>
                <c:pt idx="0">
                  <c:v>0</c:v>
                </c:pt>
                <c:pt idx="1">
                  <c:v>3.9858699999999997E-2</c:v>
                </c:pt>
                <c:pt idx="2">
                  <c:v>0.45692199999999999</c:v>
                </c:pt>
                <c:pt idx="3">
                  <c:v>0.45478099999999999</c:v>
                </c:pt>
                <c:pt idx="4">
                  <c:v>0.45306000000000002</c:v>
                </c:pt>
                <c:pt idx="5">
                  <c:v>0.45200499999999999</c:v>
                </c:pt>
                <c:pt idx="6">
                  <c:v>0.45147599999999999</c:v>
                </c:pt>
                <c:pt idx="7">
                  <c:v>0.45116000000000001</c:v>
                </c:pt>
                <c:pt idx="8">
                  <c:v>0.45085599999999998</c:v>
                </c:pt>
                <c:pt idx="9">
                  <c:v>0.45048500000000002</c:v>
                </c:pt>
                <c:pt idx="10">
                  <c:v>0.450077</c:v>
                </c:pt>
                <c:pt idx="11">
                  <c:v>0.44967200000000002</c:v>
                </c:pt>
                <c:pt idx="12">
                  <c:v>0.44972800000000002</c:v>
                </c:pt>
                <c:pt idx="13">
                  <c:v>0.45053599999999999</c:v>
                </c:pt>
                <c:pt idx="14">
                  <c:v>0.45135199999999998</c:v>
                </c:pt>
                <c:pt idx="15">
                  <c:v>0.45187899999999998</c:v>
                </c:pt>
                <c:pt idx="16">
                  <c:v>0.45185199999999998</c:v>
                </c:pt>
                <c:pt idx="17">
                  <c:v>0.45090599999999997</c:v>
                </c:pt>
                <c:pt idx="18">
                  <c:v>0.44855299999999998</c:v>
                </c:pt>
                <c:pt idx="19">
                  <c:v>0.44423400000000002</c:v>
                </c:pt>
                <c:pt idx="20">
                  <c:v>0.43737999999999999</c:v>
                </c:pt>
                <c:pt idx="21">
                  <c:v>0.42754399999999998</c:v>
                </c:pt>
                <c:pt idx="22">
                  <c:v>0.41451300000000002</c:v>
                </c:pt>
                <c:pt idx="23">
                  <c:v>0.39845799999999998</c:v>
                </c:pt>
                <c:pt idx="24">
                  <c:v>0.37997199999999998</c:v>
                </c:pt>
                <c:pt idx="25">
                  <c:v>0.36008600000000002</c:v>
                </c:pt>
                <c:pt idx="26">
                  <c:v>0.340171</c:v>
                </c:pt>
                <c:pt idx="27">
                  <c:v>0.321743</c:v>
                </c:pt>
                <c:pt idx="28">
                  <c:v>0.30631900000000001</c:v>
                </c:pt>
                <c:pt idx="29">
                  <c:v>0.29522599999999999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stars_m!$H$195:$H$225</c:f>
              <c:numCache>
                <c:formatCode>0.00E+00</c:formatCode>
                <c:ptCount val="31"/>
                <c:pt idx="0" formatCode="General">
                  <c:v>0</c:v>
                </c:pt>
                <c:pt idx="1">
                  <c:v>0</c:v>
                </c:pt>
                <c:pt idx="2" formatCode="General">
                  <c:v>0.47025400000000001</c:v>
                </c:pt>
                <c:pt idx="3" formatCode="General">
                  <c:v>0.55460200000000004</c:v>
                </c:pt>
                <c:pt idx="4" formatCode="General">
                  <c:v>0.54399399999999998</c:v>
                </c:pt>
                <c:pt idx="5" formatCode="General">
                  <c:v>0.544987</c:v>
                </c:pt>
                <c:pt idx="6" formatCode="General">
                  <c:v>0.56313899999999995</c:v>
                </c:pt>
                <c:pt idx="7" formatCode="General">
                  <c:v>0.52190999999999999</c:v>
                </c:pt>
                <c:pt idx="8" formatCode="General">
                  <c:v>0.552454</c:v>
                </c:pt>
                <c:pt idx="9" formatCode="General">
                  <c:v>0.55147999999999997</c:v>
                </c:pt>
                <c:pt idx="10" formatCode="General">
                  <c:v>0.55578799999999995</c:v>
                </c:pt>
                <c:pt idx="11" formatCode="General">
                  <c:v>0.56351799999999996</c:v>
                </c:pt>
                <c:pt idx="12" formatCode="General">
                  <c:v>0.54205599999999998</c:v>
                </c:pt>
                <c:pt idx="13" formatCode="General">
                  <c:v>0.56779299999999999</c:v>
                </c:pt>
                <c:pt idx="14" formatCode="General">
                  <c:v>0.58366799999999996</c:v>
                </c:pt>
                <c:pt idx="15" formatCode="General">
                  <c:v>0.61344399999999999</c:v>
                </c:pt>
                <c:pt idx="16" formatCode="General">
                  <c:v>0.60042700000000004</c:v>
                </c:pt>
                <c:pt idx="17" formatCode="General">
                  <c:v>0.57146600000000003</c:v>
                </c:pt>
                <c:pt idx="18" formatCode="General">
                  <c:v>7.3075899999999999E-2</c:v>
                </c:pt>
                <c:pt idx="19" formatCode="General">
                  <c:v>5.0564699999999997E-2</c:v>
                </c:pt>
                <c:pt idx="20" formatCode="General">
                  <c:v>4.8158399999999997E-2</c:v>
                </c:pt>
                <c:pt idx="21" formatCode="General">
                  <c:v>2.1394400000000001E-2</c:v>
                </c:pt>
                <c:pt idx="22" formatCode="General">
                  <c:v>2.2285300000000001E-2</c:v>
                </c:pt>
                <c:pt idx="23" formatCode="General">
                  <c:v>1.46964E-2</c:v>
                </c:pt>
                <c:pt idx="24" formatCode="General">
                  <c:v>7.4213500000000002E-3</c:v>
                </c:pt>
                <c:pt idx="25" formatCode="General">
                  <c:v>2.3350300000000001E-3</c:v>
                </c:pt>
                <c:pt idx="26" formatCode="General">
                  <c:v>2.6924700000000002E-3</c:v>
                </c:pt>
                <c:pt idx="27" formatCode="General">
                  <c:v>1.07313E-3</c:v>
                </c:pt>
                <c:pt idx="28" formatCode="General">
                  <c:v>5.0513200000000004E-4</c:v>
                </c:pt>
                <c:pt idx="29">
                  <c:v>4.5900000000000002E-7</c:v>
                </c:pt>
                <c:pt idx="30" formatCode="General">
                  <c:v>0</c:v>
                </c:pt>
              </c:numCache>
            </c:numRef>
          </c:yVal>
        </c:ser>
        <c:ser>
          <c:idx val="2"/>
          <c:order val="6"/>
          <c:tx>
            <c:v>UH_1h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UHoust!$G$196:$G$225</c:f>
              <c:numCache>
                <c:formatCode>General</c:formatCode>
                <c:ptCount val="30"/>
                <c:pt idx="0">
                  <c:v>1.40295E-2</c:v>
                </c:pt>
                <c:pt idx="1">
                  <c:v>0.48518899999999998</c:v>
                </c:pt>
                <c:pt idx="2">
                  <c:v>0.48124400000000001</c:v>
                </c:pt>
                <c:pt idx="3">
                  <c:v>0.47860599999999998</c:v>
                </c:pt>
                <c:pt idx="4">
                  <c:v>0.47694300000000001</c:v>
                </c:pt>
                <c:pt idx="5">
                  <c:v>0.47548299999999999</c:v>
                </c:pt>
                <c:pt idx="6">
                  <c:v>0.47453400000000001</c:v>
                </c:pt>
                <c:pt idx="7">
                  <c:v>0.47351700000000002</c:v>
                </c:pt>
                <c:pt idx="8">
                  <c:v>0.47284900000000002</c:v>
                </c:pt>
                <c:pt idx="9">
                  <c:v>0.47245500000000001</c:v>
                </c:pt>
                <c:pt idx="10">
                  <c:v>0.47277200000000003</c:v>
                </c:pt>
                <c:pt idx="11">
                  <c:v>0.47323999999999999</c:v>
                </c:pt>
                <c:pt idx="12">
                  <c:v>0.47425600000000001</c:v>
                </c:pt>
                <c:pt idx="13">
                  <c:v>0.475269</c:v>
                </c:pt>
                <c:pt idx="14">
                  <c:v>0.47631899999999999</c:v>
                </c:pt>
                <c:pt idx="15">
                  <c:v>0.47726400000000002</c:v>
                </c:pt>
                <c:pt idx="16">
                  <c:v>0.47817199999999999</c:v>
                </c:pt>
                <c:pt idx="17">
                  <c:v>0.47905399999999998</c:v>
                </c:pt>
                <c:pt idx="18">
                  <c:v>0.47986099999999998</c:v>
                </c:pt>
                <c:pt idx="19">
                  <c:v>0.48060999999999998</c:v>
                </c:pt>
                <c:pt idx="20">
                  <c:v>0.48127700000000001</c:v>
                </c:pt>
                <c:pt idx="21">
                  <c:v>0.48186899999999999</c:v>
                </c:pt>
                <c:pt idx="22">
                  <c:v>0.48238799999999998</c:v>
                </c:pt>
                <c:pt idx="23">
                  <c:v>0.48282599999999998</c:v>
                </c:pt>
                <c:pt idx="24">
                  <c:v>0.48319299999999998</c:v>
                </c:pt>
                <c:pt idx="25">
                  <c:v>0.48347200000000001</c:v>
                </c:pt>
                <c:pt idx="26">
                  <c:v>0.48366599999999998</c:v>
                </c:pt>
                <c:pt idx="27">
                  <c:v>0.48379100000000003</c:v>
                </c:pt>
                <c:pt idx="28">
                  <c:v>0.48383399999999999</c:v>
                </c:pt>
                <c:pt idx="29">
                  <c:v>0.48392200000000002</c:v>
                </c:pt>
              </c:numCache>
            </c:numRef>
          </c:yVal>
        </c:ser>
        <c:axId val="100667392"/>
        <c:axId val="100669312"/>
      </c:scatterChart>
      <c:valAx>
        <c:axId val="100667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72"/>
              <c:y val="0.9460847240051347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669312"/>
        <c:crosses val="autoZero"/>
        <c:crossBetween val="midCat"/>
      </c:valAx>
      <c:valAx>
        <c:axId val="100669312"/>
        <c:scaling>
          <c:orientation val="minMax"/>
          <c:max val="1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66739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0596330275229425E-2"/>
          <c:y val="5.1724171426980214E-2"/>
          <c:w val="0.8405963302752294"/>
          <c:h val="0.83952309008406345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STOMP!$G$261:$G$291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4.3409799999999998E-2</c:v>
                </c:pt>
                <c:pt idx="6">
                  <c:v>0.44197799999999998</c:v>
                </c:pt>
                <c:pt idx="7">
                  <c:v>0.44912299999999999</c:v>
                </c:pt>
                <c:pt idx="8">
                  <c:v>0.45297799999999999</c:v>
                </c:pt>
                <c:pt idx="9">
                  <c:v>0.45252599999999998</c:v>
                </c:pt>
                <c:pt idx="10">
                  <c:v>0.45365899999999998</c:v>
                </c:pt>
                <c:pt idx="11">
                  <c:v>0.45450200000000002</c:v>
                </c:pt>
                <c:pt idx="12">
                  <c:v>0.454955</c:v>
                </c:pt>
                <c:pt idx="13">
                  <c:v>0.45588699999999999</c:v>
                </c:pt>
                <c:pt idx="14">
                  <c:v>0.45771000000000001</c:v>
                </c:pt>
                <c:pt idx="15">
                  <c:v>0.45982899999999999</c:v>
                </c:pt>
                <c:pt idx="16">
                  <c:v>0.46394000000000002</c:v>
                </c:pt>
                <c:pt idx="17">
                  <c:v>0.46310600000000002</c:v>
                </c:pt>
                <c:pt idx="18">
                  <c:v>0.46462300000000001</c:v>
                </c:pt>
                <c:pt idx="19">
                  <c:v>0.468275</c:v>
                </c:pt>
                <c:pt idx="20">
                  <c:v>0.46732000000000001</c:v>
                </c:pt>
                <c:pt idx="21">
                  <c:v>0.46831499999999998</c:v>
                </c:pt>
                <c:pt idx="22">
                  <c:v>0.46943699999999999</c:v>
                </c:pt>
                <c:pt idx="23">
                  <c:v>0.47045500000000001</c:v>
                </c:pt>
                <c:pt idx="24">
                  <c:v>0.47136600000000001</c:v>
                </c:pt>
                <c:pt idx="25">
                  <c:v>0.47214600000000001</c:v>
                </c:pt>
                <c:pt idx="26">
                  <c:v>0.47280100000000003</c:v>
                </c:pt>
                <c:pt idx="27">
                  <c:v>0.47330899999999998</c:v>
                </c:pt>
                <c:pt idx="28">
                  <c:v>0.47366000000000003</c:v>
                </c:pt>
                <c:pt idx="29">
                  <c:v>0.47390700000000002</c:v>
                </c:pt>
                <c:pt idx="30">
                  <c:v>0.47436699999999998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HydResSim!$I$261:$I$291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0.32081999999999999</c:v>
                </c:pt>
                <c:pt idx="7">
                  <c:v>0.28915999999999997</c:v>
                </c:pt>
                <c:pt idx="8">
                  <c:v>0.27074999999999999</c:v>
                </c:pt>
                <c:pt idx="9">
                  <c:v>0.28789999999999999</c:v>
                </c:pt>
                <c:pt idx="10">
                  <c:v>0.40827000000000002</c:v>
                </c:pt>
                <c:pt idx="11">
                  <c:v>0.42754999999999999</c:v>
                </c:pt>
                <c:pt idx="12">
                  <c:v>0.22946</c:v>
                </c:pt>
                <c:pt idx="13">
                  <c:v>0.34902</c:v>
                </c:pt>
                <c:pt idx="14">
                  <c:v>0.43442999999999998</c:v>
                </c:pt>
                <c:pt idx="15">
                  <c:v>0.46354000000000001</c:v>
                </c:pt>
                <c:pt idx="16">
                  <c:v>0.44990000000000002</c:v>
                </c:pt>
                <c:pt idx="17">
                  <c:v>0.20008000000000001</c:v>
                </c:pt>
                <c:pt idx="18">
                  <c:v>0.30054999999999998</c:v>
                </c:pt>
                <c:pt idx="19">
                  <c:v>0.14865999999999999</c:v>
                </c:pt>
                <c:pt idx="20">
                  <c:v>0.37841000000000002</c:v>
                </c:pt>
                <c:pt idx="21">
                  <c:v>0.26362000000000002</c:v>
                </c:pt>
                <c:pt idx="22">
                  <c:v>0.16664999999999999</c:v>
                </c:pt>
                <c:pt idx="23">
                  <c:v>0.32129000000000002</c:v>
                </c:pt>
                <c:pt idx="24">
                  <c:v>0.41465999999999997</c:v>
                </c:pt>
                <c:pt idx="25">
                  <c:v>0.42115999999999998</c:v>
                </c:pt>
                <c:pt idx="26">
                  <c:v>0.21203</c:v>
                </c:pt>
                <c:pt idx="27">
                  <c:v>0.27961000000000003</c:v>
                </c:pt>
                <c:pt idx="28">
                  <c:v>0.33723999999999998</c:v>
                </c:pt>
                <c:pt idx="29">
                  <c:v>0.38557000000000002</c:v>
                </c:pt>
                <c:pt idx="30">
                  <c:v>0.43865999999999999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TOUGH!$G$261:$G$291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0.44355069000000003</c:v>
                </c:pt>
                <c:pt idx="7">
                  <c:v>0.42942531</c:v>
                </c:pt>
                <c:pt idx="8">
                  <c:v>0.30262368000000001</c:v>
                </c:pt>
                <c:pt idx="9">
                  <c:v>0.16601708000000001</c:v>
                </c:pt>
                <c:pt idx="10">
                  <c:v>0.25868016999999999</c:v>
                </c:pt>
                <c:pt idx="11">
                  <c:v>0.29048154999999998</c:v>
                </c:pt>
                <c:pt idx="12">
                  <c:v>0.30811639000000002</c:v>
                </c:pt>
                <c:pt idx="13">
                  <c:v>0.30396478999999998</c:v>
                </c:pt>
                <c:pt idx="14">
                  <c:v>0.28326042000000001</c:v>
                </c:pt>
                <c:pt idx="15">
                  <c:v>0.26995943</c:v>
                </c:pt>
                <c:pt idx="16">
                  <c:v>0.31787512000000001</c:v>
                </c:pt>
                <c:pt idx="17">
                  <c:v>0.43484229000000002</c:v>
                </c:pt>
                <c:pt idx="18">
                  <c:v>0.25899548</c:v>
                </c:pt>
                <c:pt idx="19">
                  <c:v>0.44922094000000001</c:v>
                </c:pt>
                <c:pt idx="20">
                  <c:v>0.30572932000000003</c:v>
                </c:pt>
                <c:pt idx="21">
                  <c:v>0.35267137999999998</c:v>
                </c:pt>
                <c:pt idx="22">
                  <c:v>0.23493654</c:v>
                </c:pt>
                <c:pt idx="23">
                  <c:v>0.12974459999999999</c:v>
                </c:pt>
                <c:pt idx="24">
                  <c:v>0.38174226</c:v>
                </c:pt>
                <c:pt idx="25">
                  <c:v>0.25648602999999998</c:v>
                </c:pt>
                <c:pt idx="26">
                  <c:v>0.48035569</c:v>
                </c:pt>
                <c:pt idx="27">
                  <c:v>0.32491381000000003</c:v>
                </c:pt>
                <c:pt idx="28">
                  <c:v>0.17512121</c:v>
                </c:pt>
                <c:pt idx="29">
                  <c:v>0.32914069000000001</c:v>
                </c:pt>
                <c:pt idx="30">
                  <c:v>0.4053235</c:v>
                </c:pt>
              </c:numCache>
            </c:numRef>
          </c:yVal>
        </c:ser>
        <c:ser>
          <c:idx val="0"/>
          <c:order val="3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'MH21'!$A$229:$A$258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'MH21'!$J$261:$J$291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.00E+00">
                  <c:v>6.1945399999999997E-303</c:v>
                </c:pt>
                <c:pt idx="5">
                  <c:v>0.19259399999999999</c:v>
                </c:pt>
                <c:pt idx="6">
                  <c:v>0.453648</c:v>
                </c:pt>
                <c:pt idx="7">
                  <c:v>0.45356999999999997</c:v>
                </c:pt>
                <c:pt idx="8">
                  <c:v>0.45347300000000001</c:v>
                </c:pt>
                <c:pt idx="9">
                  <c:v>0.45330599999999999</c:v>
                </c:pt>
                <c:pt idx="10">
                  <c:v>0.45309700000000003</c:v>
                </c:pt>
                <c:pt idx="11">
                  <c:v>0.45289200000000002</c:v>
                </c:pt>
                <c:pt idx="12">
                  <c:v>0.45316800000000002</c:v>
                </c:pt>
                <c:pt idx="13">
                  <c:v>0.45425599999999999</c:v>
                </c:pt>
                <c:pt idx="14">
                  <c:v>0.45549200000000001</c:v>
                </c:pt>
                <c:pt idx="15">
                  <c:v>0.45672699999999999</c:v>
                </c:pt>
                <c:pt idx="16">
                  <c:v>0.45794099999999999</c:v>
                </c:pt>
                <c:pt idx="17">
                  <c:v>0.45912799999999998</c:v>
                </c:pt>
                <c:pt idx="18">
                  <c:v>0.46027400000000002</c:v>
                </c:pt>
                <c:pt idx="19">
                  <c:v>0.46137499999999998</c:v>
                </c:pt>
                <c:pt idx="20">
                  <c:v>0.46242</c:v>
                </c:pt>
                <c:pt idx="21">
                  <c:v>0.46340700000000001</c:v>
                </c:pt>
                <c:pt idx="22">
                  <c:v>0.46432200000000001</c:v>
                </c:pt>
                <c:pt idx="23">
                  <c:v>0.46516200000000002</c:v>
                </c:pt>
                <c:pt idx="24">
                  <c:v>0.46591500000000002</c:v>
                </c:pt>
                <c:pt idx="25">
                  <c:v>0.46657399999999999</c:v>
                </c:pt>
                <c:pt idx="26">
                  <c:v>0.46712999999999999</c:v>
                </c:pt>
                <c:pt idx="27">
                  <c:v>0.46757399999999999</c:v>
                </c:pt>
                <c:pt idx="28">
                  <c:v>0.46789999999999998</c:v>
                </c:pt>
                <c:pt idx="29">
                  <c:v>0.46810400000000002</c:v>
                </c:pt>
                <c:pt idx="30">
                  <c:v>0.46818100000000001</c:v>
                </c:pt>
              </c:numCache>
            </c:numRef>
          </c:yVal>
        </c:ser>
        <c:ser>
          <c:idx val="1"/>
          <c:order val="4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stars_m!$H$227:$H$257</c:f>
              <c:numCache>
                <c:formatCode>0.00E+00</c:formatCode>
                <c:ptCount val="31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  <c:pt idx="5" formatCode="General">
                  <c:v>0</c:v>
                </c:pt>
                <c:pt idx="6" formatCode="General">
                  <c:v>0.73571799999999998</c:v>
                </c:pt>
                <c:pt idx="7" formatCode="General">
                  <c:v>0.13725100000000001</c:v>
                </c:pt>
                <c:pt idx="8" formatCode="General">
                  <c:v>0.76402800000000004</c:v>
                </c:pt>
                <c:pt idx="9" formatCode="General">
                  <c:v>0.56374199999999997</c:v>
                </c:pt>
                <c:pt idx="10" formatCode="General">
                  <c:v>0.58477400000000002</c:v>
                </c:pt>
                <c:pt idx="11" formatCode="General">
                  <c:v>0.62440799999999996</c:v>
                </c:pt>
                <c:pt idx="12" formatCode="General">
                  <c:v>0.35603600000000002</c:v>
                </c:pt>
                <c:pt idx="13" formatCode="General">
                  <c:v>0.80813299999999999</c:v>
                </c:pt>
                <c:pt idx="14" formatCode="General">
                  <c:v>0.33171800000000001</c:v>
                </c:pt>
                <c:pt idx="15" formatCode="General">
                  <c:v>0.76002999999999998</c:v>
                </c:pt>
                <c:pt idx="16" formatCode="General">
                  <c:v>0.52676299999999998</c:v>
                </c:pt>
                <c:pt idx="17" formatCode="General">
                  <c:v>0.75122800000000001</c:v>
                </c:pt>
                <c:pt idx="18" formatCode="General">
                  <c:v>0.453818</c:v>
                </c:pt>
                <c:pt idx="19" formatCode="General">
                  <c:v>0.46296100000000001</c:v>
                </c:pt>
                <c:pt idx="20" formatCode="General">
                  <c:v>0.76651499999999995</c:v>
                </c:pt>
                <c:pt idx="21" formatCode="General">
                  <c:v>0.34645300000000001</c:v>
                </c:pt>
                <c:pt idx="22" formatCode="General">
                  <c:v>0.51987000000000005</c:v>
                </c:pt>
                <c:pt idx="23" formatCode="General">
                  <c:v>0.60966699999999996</c:v>
                </c:pt>
                <c:pt idx="24" formatCode="General">
                  <c:v>0.60310900000000001</c:v>
                </c:pt>
                <c:pt idx="25" formatCode="General">
                  <c:v>0.48633900000000002</c:v>
                </c:pt>
                <c:pt idx="26" formatCode="General">
                  <c:v>0.67149899999999996</c:v>
                </c:pt>
                <c:pt idx="27" formatCode="General">
                  <c:v>0.56372100000000003</c:v>
                </c:pt>
                <c:pt idx="28" formatCode="General">
                  <c:v>0.59893600000000002</c:v>
                </c:pt>
                <c:pt idx="29" formatCode="General">
                  <c:v>0.58629500000000001</c:v>
                </c:pt>
                <c:pt idx="30" formatCode="General">
                  <c:v>0.59842200000000001</c:v>
                </c:pt>
              </c:numCache>
            </c:numRef>
          </c:yVal>
        </c:ser>
        <c:ser>
          <c:idx val="2"/>
          <c:order val="5"/>
          <c:tx>
            <c:v>UH_1h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UHoust!$G$228:$G$257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6.6377800000000001E-2</c:v>
                </c:pt>
                <c:pt idx="5">
                  <c:v>0.47548400000000002</c:v>
                </c:pt>
                <c:pt idx="6">
                  <c:v>0.47453400000000001</c:v>
                </c:pt>
                <c:pt idx="7">
                  <c:v>0.47351799999999999</c:v>
                </c:pt>
                <c:pt idx="8">
                  <c:v>0.47284999999999999</c:v>
                </c:pt>
                <c:pt idx="9">
                  <c:v>0.47245599999999999</c:v>
                </c:pt>
                <c:pt idx="10">
                  <c:v>0.472773</c:v>
                </c:pt>
                <c:pt idx="11">
                  <c:v>0.473242</c:v>
                </c:pt>
                <c:pt idx="12">
                  <c:v>0.47425800000000001</c:v>
                </c:pt>
                <c:pt idx="13">
                  <c:v>0.475271</c:v>
                </c:pt>
                <c:pt idx="14">
                  <c:v>0.47632200000000002</c:v>
                </c:pt>
                <c:pt idx="15">
                  <c:v>0.477267</c:v>
                </c:pt>
                <c:pt idx="16">
                  <c:v>0.47817500000000002</c:v>
                </c:pt>
                <c:pt idx="17">
                  <c:v>0.47905599999999998</c:v>
                </c:pt>
                <c:pt idx="18">
                  <c:v>0.47986400000000001</c:v>
                </c:pt>
                <c:pt idx="19">
                  <c:v>0.48061300000000001</c:v>
                </c:pt>
                <c:pt idx="20">
                  <c:v>0.48127999999999999</c:v>
                </c:pt>
                <c:pt idx="21">
                  <c:v>0.481873</c:v>
                </c:pt>
                <c:pt idx="22">
                  <c:v>0.48239199999999999</c:v>
                </c:pt>
                <c:pt idx="23">
                  <c:v>0.48282900000000001</c:v>
                </c:pt>
                <c:pt idx="24">
                  <c:v>0.48319699999999999</c:v>
                </c:pt>
                <c:pt idx="25">
                  <c:v>0.48347499999999999</c:v>
                </c:pt>
                <c:pt idx="26">
                  <c:v>0.48366999999999999</c:v>
                </c:pt>
                <c:pt idx="27">
                  <c:v>0.48379499999999998</c:v>
                </c:pt>
                <c:pt idx="28">
                  <c:v>0.48383799999999999</c:v>
                </c:pt>
                <c:pt idx="29">
                  <c:v>0.48392499999999999</c:v>
                </c:pt>
              </c:numCache>
            </c:numRef>
          </c:yVal>
        </c:ser>
        <c:axId val="124068608"/>
        <c:axId val="124070528"/>
      </c:scatterChart>
      <c:valAx>
        <c:axId val="124068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94"/>
              <c:y val="0.9460847240051347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70528"/>
        <c:crosses val="autoZero"/>
        <c:crossBetween val="midCat"/>
      </c:valAx>
      <c:valAx>
        <c:axId val="124070528"/>
        <c:scaling>
          <c:orientation val="minMax"/>
          <c:max val="1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6860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0596330275229425E-2"/>
          <c:y val="5.1724171426980214E-2"/>
          <c:w val="0.8405963302752294"/>
          <c:h val="0.83952309008406345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STOMP!$G$293:$G$323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9.7391800000000001E-2</c:v>
                </c:pt>
                <c:pt idx="12">
                  <c:v>0.44618400000000003</c:v>
                </c:pt>
                <c:pt idx="13">
                  <c:v>0.456125</c:v>
                </c:pt>
                <c:pt idx="14">
                  <c:v>0.458117</c:v>
                </c:pt>
                <c:pt idx="15">
                  <c:v>0.460447</c:v>
                </c:pt>
                <c:pt idx="16">
                  <c:v>0.46316200000000002</c:v>
                </c:pt>
                <c:pt idx="17">
                  <c:v>0.46389200000000003</c:v>
                </c:pt>
                <c:pt idx="18">
                  <c:v>0.46540199999999998</c:v>
                </c:pt>
                <c:pt idx="19">
                  <c:v>0.46760000000000002</c:v>
                </c:pt>
                <c:pt idx="20">
                  <c:v>0.468005</c:v>
                </c:pt>
                <c:pt idx="21">
                  <c:v>0.46876699999999999</c:v>
                </c:pt>
                <c:pt idx="22">
                  <c:v>0.46978999999999999</c:v>
                </c:pt>
                <c:pt idx="23">
                  <c:v>0.47079300000000002</c:v>
                </c:pt>
                <c:pt idx="24">
                  <c:v>0.47169499999999998</c:v>
                </c:pt>
                <c:pt idx="25">
                  <c:v>0.47246899999999997</c:v>
                </c:pt>
                <c:pt idx="26">
                  <c:v>0.473111</c:v>
                </c:pt>
                <c:pt idx="27">
                  <c:v>0.473611</c:v>
                </c:pt>
                <c:pt idx="28">
                  <c:v>0.47397899999999998</c:v>
                </c:pt>
                <c:pt idx="29">
                  <c:v>0.47427900000000001</c:v>
                </c:pt>
                <c:pt idx="30">
                  <c:v>0.47456700000000002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HydResSim!$I$293:$I$323</c:f>
              <c:numCache>
                <c:formatCode>0.0000E+00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0.13100000000000001</c:v>
                </c:pt>
                <c:pt idx="13">
                  <c:v>0.34910000000000002</c:v>
                </c:pt>
                <c:pt idx="14">
                  <c:v>0.4345</c:v>
                </c:pt>
                <c:pt idx="15">
                  <c:v>0.46360000000000001</c:v>
                </c:pt>
                <c:pt idx="16">
                  <c:v>0.44996000000000003</c:v>
                </c:pt>
                <c:pt idx="17">
                  <c:v>0.20011000000000001</c:v>
                </c:pt>
                <c:pt idx="18">
                  <c:v>0.30059000000000002</c:v>
                </c:pt>
                <c:pt idx="19">
                  <c:v>0.14868999999999999</c:v>
                </c:pt>
                <c:pt idx="20">
                  <c:v>0.37846000000000002</c:v>
                </c:pt>
                <c:pt idx="21">
                  <c:v>0.26366000000000001</c:v>
                </c:pt>
                <c:pt idx="22">
                  <c:v>0.16667999999999999</c:v>
                </c:pt>
                <c:pt idx="23">
                  <c:v>0.32133</c:v>
                </c:pt>
                <c:pt idx="24">
                  <c:v>0.41471000000000002</c:v>
                </c:pt>
                <c:pt idx="25">
                  <c:v>0.42120999999999997</c:v>
                </c:pt>
                <c:pt idx="26">
                  <c:v>0.21207000000000001</c:v>
                </c:pt>
                <c:pt idx="27">
                  <c:v>0.27965000000000001</c:v>
                </c:pt>
                <c:pt idx="28">
                  <c:v>0.33728999999999998</c:v>
                </c:pt>
                <c:pt idx="29">
                  <c:v>0.38562000000000002</c:v>
                </c:pt>
                <c:pt idx="30">
                  <c:v>0.43872</c:v>
                </c:pt>
              </c:numCache>
            </c:numRef>
          </c:yVal>
        </c:ser>
        <c:ser>
          <c:idx val="19"/>
          <c:order val="2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TOUGH!$G$293:$G$323</c:f>
              <c:numCache>
                <c:formatCode>0.00E+00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5.0438163000000001E-2</c:v>
                </c:pt>
                <c:pt idx="13">
                  <c:v>0.30408007999999997</c:v>
                </c:pt>
                <c:pt idx="14">
                  <c:v>0.28336366000000002</c:v>
                </c:pt>
                <c:pt idx="15">
                  <c:v>0.27005728000000001</c:v>
                </c:pt>
                <c:pt idx="16">
                  <c:v>0.31797703999999999</c:v>
                </c:pt>
                <c:pt idx="17">
                  <c:v>0.43493472999999999</c:v>
                </c:pt>
                <c:pt idx="18">
                  <c:v>0.25905683000000002</c:v>
                </c:pt>
                <c:pt idx="19">
                  <c:v>0.44929587999999998</c:v>
                </c:pt>
                <c:pt idx="20">
                  <c:v>0.30578459000000002</c:v>
                </c:pt>
                <c:pt idx="21">
                  <c:v>0.35273109000000002</c:v>
                </c:pt>
                <c:pt idx="22">
                  <c:v>0.23498564999999999</c:v>
                </c:pt>
                <c:pt idx="23">
                  <c:v>0.12978500000000001</c:v>
                </c:pt>
                <c:pt idx="24">
                  <c:v>0.38180457000000001</c:v>
                </c:pt>
                <c:pt idx="25">
                  <c:v>0.25653714</c:v>
                </c:pt>
                <c:pt idx="26">
                  <c:v>0.48041749</c:v>
                </c:pt>
                <c:pt idx="27">
                  <c:v>0.32496190000000003</c:v>
                </c:pt>
                <c:pt idx="28">
                  <c:v>0.17515861999999999</c:v>
                </c:pt>
                <c:pt idx="29">
                  <c:v>0.32918912</c:v>
                </c:pt>
                <c:pt idx="30">
                  <c:v>0.40537778000000002</c:v>
                </c:pt>
              </c:numCache>
            </c:numRef>
          </c:yVal>
        </c:ser>
        <c:ser>
          <c:idx val="0"/>
          <c:order val="3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'MH21'!$A$229:$A$258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'MH21'!$J$293:$J$323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.00E+00">
                  <c:v>1.9664199999999999E-9</c:v>
                </c:pt>
                <c:pt idx="11">
                  <c:v>0.45131500000000002</c:v>
                </c:pt>
                <c:pt idx="12">
                  <c:v>0.453237</c:v>
                </c:pt>
                <c:pt idx="13">
                  <c:v>0.454318</c:v>
                </c:pt>
                <c:pt idx="14">
                  <c:v>0.45555099999999998</c:v>
                </c:pt>
                <c:pt idx="15">
                  <c:v>0.45678299999999999</c:v>
                </c:pt>
                <c:pt idx="16">
                  <c:v>0.45799600000000001</c:v>
                </c:pt>
                <c:pt idx="17">
                  <c:v>0.45917999999999998</c:v>
                </c:pt>
                <c:pt idx="18">
                  <c:v>0.46032600000000001</c:v>
                </c:pt>
                <c:pt idx="19">
                  <c:v>0.46142499999999997</c:v>
                </c:pt>
                <c:pt idx="20">
                  <c:v>0.46246999999999999</c:v>
                </c:pt>
                <c:pt idx="21">
                  <c:v>0.46345599999999998</c:v>
                </c:pt>
                <c:pt idx="22">
                  <c:v>0.46437</c:v>
                </c:pt>
                <c:pt idx="23">
                  <c:v>0.46521000000000001</c:v>
                </c:pt>
                <c:pt idx="24">
                  <c:v>0.46596199999999999</c:v>
                </c:pt>
                <c:pt idx="25">
                  <c:v>0.46661999999999998</c:v>
                </c:pt>
                <c:pt idx="26">
                  <c:v>0.46717599999999998</c:v>
                </c:pt>
                <c:pt idx="27">
                  <c:v>0.46761999999999998</c:v>
                </c:pt>
                <c:pt idx="28">
                  <c:v>0.46794599999999997</c:v>
                </c:pt>
                <c:pt idx="29">
                  <c:v>0.46814899999999998</c:v>
                </c:pt>
                <c:pt idx="30">
                  <c:v>0.46822599999999998</c:v>
                </c:pt>
              </c:numCache>
            </c:numRef>
          </c:yVal>
        </c:ser>
        <c:ser>
          <c:idx val="1"/>
          <c:order val="4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stars_m!$H$259:$H$289</c:f>
              <c:numCache>
                <c:formatCode>0.00E+00</c:formatCode>
                <c:ptCount val="31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  <c:pt idx="5" formatCode="General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>
                  <c:v>0</c:v>
                </c:pt>
                <c:pt idx="10">
                  <c:v>0</c:v>
                </c:pt>
                <c:pt idx="11" formatCode="General">
                  <c:v>0.413412</c:v>
                </c:pt>
                <c:pt idx="12" formatCode="General">
                  <c:v>0</c:v>
                </c:pt>
                <c:pt idx="13" formatCode="General">
                  <c:v>0.99575199999999997</c:v>
                </c:pt>
                <c:pt idx="14" formatCode="General">
                  <c:v>0</c:v>
                </c:pt>
                <c:pt idx="15" formatCode="General">
                  <c:v>0.99574799999999997</c:v>
                </c:pt>
                <c:pt idx="16" formatCode="General">
                  <c:v>0.47091100000000002</c:v>
                </c:pt>
                <c:pt idx="17" formatCode="General">
                  <c:v>0.99574200000000002</c:v>
                </c:pt>
                <c:pt idx="18" formatCode="General">
                  <c:v>0.20296900000000001</c:v>
                </c:pt>
                <c:pt idx="19" formatCode="General">
                  <c:v>0.38074599999999997</c:v>
                </c:pt>
                <c:pt idx="20" formatCode="General">
                  <c:v>0.995749</c:v>
                </c:pt>
                <c:pt idx="21" formatCode="General">
                  <c:v>4.7565200000000002E-4</c:v>
                </c:pt>
                <c:pt idx="22" formatCode="General">
                  <c:v>0.70151600000000003</c:v>
                </c:pt>
                <c:pt idx="23" formatCode="General">
                  <c:v>0.72709000000000001</c:v>
                </c:pt>
                <c:pt idx="24" formatCode="General">
                  <c:v>0.68553699999999995</c:v>
                </c:pt>
                <c:pt idx="25" formatCode="General">
                  <c:v>8.7477799999999994E-2</c:v>
                </c:pt>
                <c:pt idx="26" formatCode="General">
                  <c:v>0.99066900000000002</c:v>
                </c:pt>
                <c:pt idx="27" formatCode="General">
                  <c:v>0.45566400000000001</c:v>
                </c:pt>
                <c:pt idx="28" formatCode="General">
                  <c:v>0.63627800000000001</c:v>
                </c:pt>
                <c:pt idx="29" formatCode="General">
                  <c:v>0.58086199999999999</c:v>
                </c:pt>
                <c:pt idx="30" formatCode="General">
                  <c:v>0.61654699999999996</c:v>
                </c:pt>
              </c:numCache>
            </c:numRef>
          </c:yVal>
        </c:ser>
        <c:ser>
          <c:idx val="2"/>
          <c:order val="5"/>
          <c:tx>
            <c:v>UH_1h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UHoust!$G$260:$G$289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0.161471</c:v>
                </c:pt>
                <c:pt idx="11">
                  <c:v>0.47324100000000002</c:v>
                </c:pt>
                <c:pt idx="12">
                  <c:v>0.47425600000000001</c:v>
                </c:pt>
                <c:pt idx="13">
                  <c:v>0.475269</c:v>
                </c:pt>
                <c:pt idx="14">
                  <c:v>0.47632000000000002</c:v>
                </c:pt>
                <c:pt idx="15">
                  <c:v>0.47726499999999999</c:v>
                </c:pt>
                <c:pt idx="16">
                  <c:v>0.47817300000000001</c:v>
                </c:pt>
                <c:pt idx="17">
                  <c:v>0.47905399999999998</c:v>
                </c:pt>
                <c:pt idx="18">
                  <c:v>0.47986200000000001</c:v>
                </c:pt>
                <c:pt idx="19">
                  <c:v>0.48061100000000001</c:v>
                </c:pt>
                <c:pt idx="20">
                  <c:v>0.48127799999999998</c:v>
                </c:pt>
                <c:pt idx="21">
                  <c:v>0.48187000000000002</c:v>
                </c:pt>
                <c:pt idx="22">
                  <c:v>0.48238900000000001</c:v>
                </c:pt>
                <c:pt idx="23">
                  <c:v>0.48282700000000001</c:v>
                </c:pt>
                <c:pt idx="24">
                  <c:v>0.48319400000000001</c:v>
                </c:pt>
                <c:pt idx="25">
                  <c:v>0.48347299999999999</c:v>
                </c:pt>
                <c:pt idx="26">
                  <c:v>0.48366700000000001</c:v>
                </c:pt>
                <c:pt idx="27">
                  <c:v>0.483792</c:v>
                </c:pt>
                <c:pt idx="28">
                  <c:v>0.48383500000000002</c:v>
                </c:pt>
                <c:pt idx="29">
                  <c:v>0.48392200000000002</c:v>
                </c:pt>
              </c:numCache>
            </c:numRef>
          </c:yVal>
        </c:ser>
        <c:axId val="50126848"/>
        <c:axId val="50129152"/>
      </c:scatterChart>
      <c:valAx>
        <c:axId val="50126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6136911693985294"/>
              <c:y val="0.9460847240051347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29152"/>
        <c:crosses val="autoZero"/>
        <c:crossBetween val="midCat"/>
      </c:valAx>
      <c:valAx>
        <c:axId val="50129152"/>
        <c:scaling>
          <c:orientation val="minMax"/>
          <c:max val="1"/>
          <c:min val="0"/>
        </c:scaling>
        <c:axPos val="l"/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2684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8300315928010242E-2"/>
          <c:y val="7.0603337612323486E-2"/>
          <c:w val="0.84216426316339765"/>
          <c:h val="0.82926829268292679"/>
        </c:manualLayout>
      </c:layout>
      <c:scatterChart>
        <c:scatterStyle val="lineMarker"/>
        <c:ser>
          <c:idx val="12"/>
          <c:order val="0"/>
          <c:tx>
            <c:v>STOMP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STOMP!$E$261:$E$291</c:f>
              <c:numCache>
                <c:formatCode>0.0000E+00</c:formatCode>
                <c:ptCount val="31"/>
                <c:pt idx="0">
                  <c:v>1</c:v>
                </c:pt>
                <c:pt idx="1">
                  <c:v>0.96511499999999995</c:v>
                </c:pt>
                <c:pt idx="2">
                  <c:v>0.94649899999999998</c:v>
                </c:pt>
                <c:pt idx="3">
                  <c:v>0.93653900000000001</c:v>
                </c:pt>
                <c:pt idx="4">
                  <c:v>0.92967900000000003</c:v>
                </c:pt>
                <c:pt idx="5">
                  <c:v>0.88097499999999995</c:v>
                </c:pt>
                <c:pt idx="6">
                  <c:v>0.47776999999999997</c:v>
                </c:pt>
                <c:pt idx="7">
                  <c:v>0.46389999999999998</c:v>
                </c:pt>
                <c:pt idx="8">
                  <c:v>0.453544</c:v>
                </c:pt>
                <c:pt idx="9">
                  <c:v>0.447602</c:v>
                </c:pt>
                <c:pt idx="10">
                  <c:v>0.44022699999999998</c:v>
                </c:pt>
                <c:pt idx="11">
                  <c:v>0.43316100000000002</c:v>
                </c:pt>
                <c:pt idx="12">
                  <c:v>0.42647600000000002</c:v>
                </c:pt>
                <c:pt idx="13">
                  <c:v>0.41931000000000002</c:v>
                </c:pt>
                <c:pt idx="14">
                  <c:v>0.41122799999999998</c:v>
                </c:pt>
                <c:pt idx="15">
                  <c:v>0.40279199999999998</c:v>
                </c:pt>
                <c:pt idx="16">
                  <c:v>0.392318</c:v>
                </c:pt>
                <c:pt idx="17">
                  <c:v>0.386652</c:v>
                </c:pt>
                <c:pt idx="18">
                  <c:v>0.37888300000000003</c:v>
                </c:pt>
                <c:pt idx="19">
                  <c:v>0.36916300000000002</c:v>
                </c:pt>
                <c:pt idx="20">
                  <c:v>0.36418</c:v>
                </c:pt>
                <c:pt idx="21">
                  <c:v>0.35777700000000001</c:v>
                </c:pt>
                <c:pt idx="22">
                  <c:v>0.35174499999999997</c:v>
                </c:pt>
                <c:pt idx="23">
                  <c:v>0.34637600000000002</c:v>
                </c:pt>
                <c:pt idx="24">
                  <c:v>0.34172599999999997</c:v>
                </c:pt>
                <c:pt idx="25">
                  <c:v>0.337837</c:v>
                </c:pt>
                <c:pt idx="26">
                  <c:v>0.33469199999999999</c:v>
                </c:pt>
                <c:pt idx="27">
                  <c:v>0.33227600000000002</c:v>
                </c:pt>
                <c:pt idx="28">
                  <c:v>0.33055400000000001</c:v>
                </c:pt>
                <c:pt idx="29">
                  <c:v>0.32942500000000002</c:v>
                </c:pt>
                <c:pt idx="30">
                  <c:v>0.32853300000000002</c:v>
                </c:pt>
              </c:numCache>
            </c:numRef>
          </c:yVal>
        </c:ser>
        <c:ser>
          <c:idx val="13"/>
          <c:order val="1"/>
          <c:tx>
            <c:v>HydResSim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HydResSim!$A$165:$A$195</c:f>
              <c:numCache>
                <c:formatCode>0.0000E+00</c:formatCode>
                <c:ptCount val="31"/>
                <c:pt idx="0">
                  <c:v>5.0000000000000001E-4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0.126</c:v>
                </c:pt>
                <c:pt idx="4">
                  <c:v>0.17599999999999999</c:v>
                </c:pt>
                <c:pt idx="5">
                  <c:v>0.22599999999999998</c:v>
                </c:pt>
                <c:pt idx="6">
                  <c:v>0.27599999999999997</c:v>
                </c:pt>
                <c:pt idx="7">
                  <c:v>0.32599999999999996</c:v>
                </c:pt>
                <c:pt idx="8">
                  <c:v>0.37599999999999995</c:v>
                </c:pt>
                <c:pt idx="9">
                  <c:v>0.42599999999999993</c:v>
                </c:pt>
                <c:pt idx="10">
                  <c:v>0.47599999999999992</c:v>
                </c:pt>
                <c:pt idx="11">
                  <c:v>0.52599999999999991</c:v>
                </c:pt>
                <c:pt idx="12">
                  <c:v>0.57599999999999996</c:v>
                </c:pt>
                <c:pt idx="13">
                  <c:v>0.626</c:v>
                </c:pt>
                <c:pt idx="14">
                  <c:v>0.67600000000000005</c:v>
                </c:pt>
                <c:pt idx="15">
                  <c:v>0.72600000000000009</c:v>
                </c:pt>
                <c:pt idx="16">
                  <c:v>0.77600000000000013</c:v>
                </c:pt>
                <c:pt idx="17">
                  <c:v>0.82600000000000018</c:v>
                </c:pt>
                <c:pt idx="18">
                  <c:v>0.87600000000000022</c:v>
                </c:pt>
                <c:pt idx="19">
                  <c:v>0.92600000000000027</c:v>
                </c:pt>
                <c:pt idx="20">
                  <c:v>0.97600000000000031</c:v>
                </c:pt>
                <c:pt idx="21">
                  <c:v>1.0260000000000002</c:v>
                </c:pt>
                <c:pt idx="22">
                  <c:v>1.0760000000000003</c:v>
                </c:pt>
                <c:pt idx="23">
                  <c:v>1.1260000000000003</c:v>
                </c:pt>
                <c:pt idx="24">
                  <c:v>1.1760000000000004</c:v>
                </c:pt>
                <c:pt idx="25">
                  <c:v>1.2260000000000004</c:v>
                </c:pt>
                <c:pt idx="26">
                  <c:v>1.2760000000000005</c:v>
                </c:pt>
                <c:pt idx="27">
                  <c:v>1.3260000000000005</c:v>
                </c:pt>
                <c:pt idx="28">
                  <c:v>1.3760000000000006</c:v>
                </c:pt>
                <c:pt idx="29">
                  <c:v>1.4260000000000006</c:v>
                </c:pt>
                <c:pt idx="30">
                  <c:v>1.4760000000000006</c:v>
                </c:pt>
              </c:numCache>
            </c:numRef>
          </c:xVal>
          <c:yVal>
            <c:numRef>
              <c:f>HydResSim!$G$261:$G$291</c:f>
              <c:numCache>
                <c:formatCode>0.0000E+00</c:formatCode>
                <c:ptCount val="31"/>
                <c:pt idx="0">
                  <c:v>1</c:v>
                </c:pt>
                <c:pt idx="1">
                  <c:v>0.96125000000000005</c:v>
                </c:pt>
                <c:pt idx="2">
                  <c:v>0.93872</c:v>
                </c:pt>
                <c:pt idx="3">
                  <c:v>0.92644000000000004</c:v>
                </c:pt>
                <c:pt idx="4">
                  <c:v>0.91783999999999999</c:v>
                </c:pt>
                <c:pt idx="5">
                  <c:v>0.91110000000000002</c:v>
                </c:pt>
                <c:pt idx="6">
                  <c:v>0.62351999999999996</c:v>
                </c:pt>
                <c:pt idx="7">
                  <c:v>0.63854</c:v>
                </c:pt>
                <c:pt idx="8">
                  <c:v>0.64587000000000006</c:v>
                </c:pt>
                <c:pt idx="9">
                  <c:v>0.62753999999999999</c:v>
                </c:pt>
                <c:pt idx="10">
                  <c:v>0.52744999999999997</c:v>
                </c:pt>
                <c:pt idx="11">
                  <c:v>0.50451000000000001</c:v>
                </c:pt>
                <c:pt idx="12">
                  <c:v>0.63092000000000004</c:v>
                </c:pt>
                <c:pt idx="13">
                  <c:v>0.55245999999999995</c:v>
                </c:pt>
                <c:pt idx="14">
                  <c:v>0.48937000000000003</c:v>
                </c:pt>
                <c:pt idx="15">
                  <c:v>0.4632</c:v>
                </c:pt>
                <c:pt idx="16">
                  <c:v>0.46716999999999997</c:v>
                </c:pt>
                <c:pt idx="17">
                  <c:v>0.60467000000000004</c:v>
                </c:pt>
                <c:pt idx="18">
                  <c:v>0.55095000000000005</c:v>
                </c:pt>
                <c:pt idx="19">
                  <c:v>0.62414000000000003</c:v>
                </c:pt>
                <c:pt idx="20">
                  <c:v>0.50407999999999997</c:v>
                </c:pt>
                <c:pt idx="21">
                  <c:v>0.56393000000000004</c:v>
                </c:pt>
                <c:pt idx="22">
                  <c:v>0.60858999999999996</c:v>
                </c:pt>
                <c:pt idx="23">
                  <c:v>0.53166000000000002</c:v>
                </c:pt>
                <c:pt idx="24">
                  <c:v>0.47793999999999998</c:v>
                </c:pt>
                <c:pt idx="25">
                  <c:v>0.47254000000000002</c:v>
                </c:pt>
                <c:pt idx="26">
                  <c:v>0.5796</c:v>
                </c:pt>
                <c:pt idx="27">
                  <c:v>0.54690000000000005</c:v>
                </c:pt>
                <c:pt idx="28">
                  <c:v>0.51707999999999998</c:v>
                </c:pt>
                <c:pt idx="29">
                  <c:v>0.49060999999999999</c:v>
                </c:pt>
                <c:pt idx="30">
                  <c:v>0.45999000000000001</c:v>
                </c:pt>
              </c:numCache>
            </c:numRef>
          </c:yVal>
        </c:ser>
        <c:ser>
          <c:idx val="14"/>
          <c:order val="2"/>
          <c:tx>
            <c:v>STARS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STARS!$A$134:$A$163</c:f>
              <c:numCache>
                <c:formatCode>General</c:formatCode>
                <c:ptCount val="30"/>
                <c:pt idx="0">
                  <c:v>2.5000000000000001E-2</c:v>
                </c:pt>
                <c:pt idx="1">
                  <c:v>7.4999999999999997E-2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0.22500000000000001</c:v>
                </c:pt>
                <c:pt idx="5">
                  <c:v>0.27500000000000002</c:v>
                </c:pt>
                <c:pt idx="6">
                  <c:v>0.32500000000000001</c:v>
                </c:pt>
                <c:pt idx="7">
                  <c:v>0.375</c:v>
                </c:pt>
                <c:pt idx="8">
                  <c:v>0.42499999999999999</c:v>
                </c:pt>
                <c:pt idx="9">
                  <c:v>0.47499999999999998</c:v>
                </c:pt>
                <c:pt idx="10">
                  <c:v>0.52500000000000002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0.72499999999999998</c:v>
                </c:pt>
                <c:pt idx="15">
                  <c:v>0.77500000000000002</c:v>
                </c:pt>
                <c:pt idx="16">
                  <c:v>0.82499999999999996</c:v>
                </c:pt>
                <c:pt idx="17">
                  <c:v>0.875</c:v>
                </c:pt>
                <c:pt idx="18">
                  <c:v>0.92500000000000004</c:v>
                </c:pt>
                <c:pt idx="19">
                  <c:v>0.97499999999999998</c:v>
                </c:pt>
                <c:pt idx="20">
                  <c:v>1.0249999999999999</c:v>
                </c:pt>
                <c:pt idx="21">
                  <c:v>1.075</c:v>
                </c:pt>
                <c:pt idx="22">
                  <c:v>1.125</c:v>
                </c:pt>
                <c:pt idx="23">
                  <c:v>1.175</c:v>
                </c:pt>
                <c:pt idx="24">
                  <c:v>1.2250000000000001</c:v>
                </c:pt>
                <c:pt idx="25">
                  <c:v>1.2749999999999999</c:v>
                </c:pt>
                <c:pt idx="26">
                  <c:v>1.325</c:v>
                </c:pt>
                <c:pt idx="27">
                  <c:v>1.375</c:v>
                </c:pt>
                <c:pt idx="28">
                  <c:v>1.425</c:v>
                </c:pt>
                <c:pt idx="29">
                  <c:v>1.4750000000000001</c:v>
                </c:pt>
              </c:numCache>
            </c:numRef>
          </c:xVal>
          <c:yVal>
            <c:numRef>
              <c:f>STARS!$E$262:$E$291</c:f>
              <c:numCache>
                <c:formatCode>General</c:formatCode>
                <c:ptCount val="30"/>
              </c:numCache>
            </c:numRef>
          </c:yVal>
        </c:ser>
        <c:ser>
          <c:idx val="19"/>
          <c:order val="3"/>
          <c:tx>
            <c:v>TOUGH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STOMP!$A$165:$A$195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TOUGH!$E$261:$E$291</c:f>
              <c:numCache>
                <c:formatCode>0.00E+00</c:formatCode>
                <c:ptCount val="31"/>
                <c:pt idx="0">
                  <c:v>1</c:v>
                </c:pt>
                <c:pt idx="1">
                  <c:v>0.96190741999999996</c:v>
                </c:pt>
                <c:pt idx="2">
                  <c:v>0.94004525000000005</c:v>
                </c:pt>
                <c:pt idx="3">
                  <c:v>0.92821505000000004</c:v>
                </c:pt>
                <c:pt idx="4">
                  <c:v>0.92001073</c:v>
                </c:pt>
                <c:pt idx="5">
                  <c:v>0.91363861999999996</c:v>
                </c:pt>
                <c:pt idx="6">
                  <c:v>0.51357995999999995</c:v>
                </c:pt>
                <c:pt idx="7">
                  <c:v>0.51145443000000002</c:v>
                </c:pt>
                <c:pt idx="8">
                  <c:v>0.57018502999999998</c:v>
                </c:pt>
                <c:pt idx="9">
                  <c:v>0.60438965</c:v>
                </c:pt>
                <c:pt idx="10">
                  <c:v>0.58031237000000002</c:v>
                </c:pt>
                <c:pt idx="11">
                  <c:v>0.56779254999999995</c:v>
                </c:pt>
                <c:pt idx="12">
                  <c:v>0.55917547000000001</c:v>
                </c:pt>
                <c:pt idx="13">
                  <c:v>0.55813310999999999</c:v>
                </c:pt>
                <c:pt idx="14">
                  <c:v>0.56235299999999999</c:v>
                </c:pt>
                <c:pt idx="15">
                  <c:v>0.56393179000000004</c:v>
                </c:pt>
                <c:pt idx="16">
                  <c:v>0.54735632000000001</c:v>
                </c:pt>
                <c:pt idx="17">
                  <c:v>0.49244732000000002</c:v>
                </c:pt>
                <c:pt idx="18">
                  <c:v>0.55342868000000001</c:v>
                </c:pt>
                <c:pt idx="19">
                  <c:v>0.47998128000000001</c:v>
                </c:pt>
                <c:pt idx="20">
                  <c:v>0.53275499000000004</c:v>
                </c:pt>
                <c:pt idx="21">
                  <c:v>0.51750708999999995</c:v>
                </c:pt>
                <c:pt idx="22">
                  <c:v>0.54277920999999996</c:v>
                </c:pt>
                <c:pt idx="23">
                  <c:v>0.5501182</c:v>
                </c:pt>
                <c:pt idx="24">
                  <c:v>0.50436380999999997</c:v>
                </c:pt>
                <c:pt idx="25">
                  <c:v>0.53544329000000002</c:v>
                </c:pt>
                <c:pt idx="26">
                  <c:v>0.45680797000000001</c:v>
                </c:pt>
                <c:pt idx="27">
                  <c:v>0.51621669999999997</c:v>
                </c:pt>
                <c:pt idx="28">
                  <c:v>0.53666630000000004</c:v>
                </c:pt>
                <c:pt idx="29">
                  <c:v>0.51443139999999998</c:v>
                </c:pt>
                <c:pt idx="30">
                  <c:v>0.49026493999999998</c:v>
                </c:pt>
              </c:numCache>
            </c:numRef>
          </c:yVal>
        </c:ser>
        <c:ser>
          <c:idx val="0"/>
          <c:order val="4"/>
          <c:tx>
            <c:v>MH21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'MH21'!$A$261:$A$290</c:f>
              <c:numCache>
                <c:formatCode>General</c:formatCode>
                <c:ptCount val="30"/>
                <c:pt idx="0" formatCode="0.00E+00">
                  <c:v>2.5000000000000001E-5</c:v>
                </c:pt>
                <c:pt idx="1">
                  <c:v>2.5049999999999999E-2</c:v>
                </c:pt>
                <c:pt idx="2">
                  <c:v>7.5050000000000006E-2</c:v>
                </c:pt>
                <c:pt idx="3">
                  <c:v>0.12504999999999999</c:v>
                </c:pt>
                <c:pt idx="4">
                  <c:v>0.17505000000000001</c:v>
                </c:pt>
                <c:pt idx="5">
                  <c:v>0.22505</c:v>
                </c:pt>
                <c:pt idx="6">
                  <c:v>0.27505000000000002</c:v>
                </c:pt>
                <c:pt idx="7">
                  <c:v>0.32505000000000001</c:v>
                </c:pt>
                <c:pt idx="8">
                  <c:v>0.37504999999999999</c:v>
                </c:pt>
                <c:pt idx="9">
                  <c:v>0.42504999999999998</c:v>
                </c:pt>
                <c:pt idx="10">
                  <c:v>0.47504999999999997</c:v>
                </c:pt>
                <c:pt idx="11">
                  <c:v>0.52505000000000002</c:v>
                </c:pt>
                <c:pt idx="12">
                  <c:v>0.57504999999999995</c:v>
                </c:pt>
                <c:pt idx="13">
                  <c:v>0.62504999999999999</c:v>
                </c:pt>
                <c:pt idx="14">
                  <c:v>0.67505000000000004</c:v>
                </c:pt>
                <c:pt idx="15">
                  <c:v>0.72504999999999997</c:v>
                </c:pt>
                <c:pt idx="16">
                  <c:v>0.77505000000000002</c:v>
                </c:pt>
                <c:pt idx="17">
                  <c:v>0.82504999999999995</c:v>
                </c:pt>
                <c:pt idx="18">
                  <c:v>0.87504999999999999</c:v>
                </c:pt>
                <c:pt idx="19">
                  <c:v>0.92505000000000004</c:v>
                </c:pt>
                <c:pt idx="20">
                  <c:v>0.97504999999999997</c:v>
                </c:pt>
                <c:pt idx="21">
                  <c:v>1.02505</c:v>
                </c:pt>
                <c:pt idx="22">
                  <c:v>1.0750500000000001</c:v>
                </c:pt>
                <c:pt idx="23">
                  <c:v>1.1250500000000001</c:v>
                </c:pt>
                <c:pt idx="24">
                  <c:v>1.1750499999999999</c:v>
                </c:pt>
                <c:pt idx="25">
                  <c:v>1.22505</c:v>
                </c:pt>
                <c:pt idx="26">
                  <c:v>1.27505</c:v>
                </c:pt>
                <c:pt idx="27">
                  <c:v>1.3250500000000001</c:v>
                </c:pt>
                <c:pt idx="28">
                  <c:v>1.3750500000000001</c:v>
                </c:pt>
                <c:pt idx="29">
                  <c:v>1.4250499999999999</c:v>
                </c:pt>
              </c:numCache>
            </c:numRef>
          </c:xVal>
          <c:yVal>
            <c:numRef>
              <c:f>'MH21'!$E$261:$E$290</c:f>
              <c:numCache>
                <c:formatCode>General</c:formatCode>
                <c:ptCount val="30"/>
                <c:pt idx="0">
                  <c:v>1</c:v>
                </c:pt>
                <c:pt idx="1">
                  <c:v>0.957534</c:v>
                </c:pt>
                <c:pt idx="2">
                  <c:v>0.93162100000000003</c:v>
                </c:pt>
                <c:pt idx="3">
                  <c:v>0.91740500000000003</c:v>
                </c:pt>
                <c:pt idx="4">
                  <c:v>0.90751000000000004</c:v>
                </c:pt>
                <c:pt idx="5">
                  <c:v>0.74404499999999996</c:v>
                </c:pt>
                <c:pt idx="6">
                  <c:v>0.49884499999999998</c:v>
                </c:pt>
                <c:pt idx="7">
                  <c:v>0.483983</c:v>
                </c:pt>
                <c:pt idx="8">
                  <c:v>0.47422799999999998</c:v>
                </c:pt>
                <c:pt idx="9">
                  <c:v>0.46659699999999998</c:v>
                </c:pt>
                <c:pt idx="10">
                  <c:v>0.46007599999999998</c:v>
                </c:pt>
                <c:pt idx="11">
                  <c:v>0.45420300000000002</c:v>
                </c:pt>
                <c:pt idx="12">
                  <c:v>0.44855299999999998</c:v>
                </c:pt>
                <c:pt idx="13">
                  <c:v>0.44289499999999998</c:v>
                </c:pt>
                <c:pt idx="14">
                  <c:v>0.437413</c:v>
                </c:pt>
                <c:pt idx="15">
                  <c:v>0.43212</c:v>
                </c:pt>
                <c:pt idx="16">
                  <c:v>0.42699599999999999</c:v>
                </c:pt>
                <c:pt idx="17">
                  <c:v>0.42203299999999999</c:v>
                </c:pt>
                <c:pt idx="18">
                  <c:v>0.41723300000000002</c:v>
                </c:pt>
                <c:pt idx="19">
                  <c:v>0.41260200000000002</c:v>
                </c:pt>
                <c:pt idx="20">
                  <c:v>0.40815899999999999</c:v>
                </c:pt>
                <c:pt idx="21">
                  <c:v>0.40392600000000001</c:v>
                </c:pt>
                <c:pt idx="22">
                  <c:v>0.39993200000000001</c:v>
                </c:pt>
                <c:pt idx="23">
                  <c:v>0.39621299999999998</c:v>
                </c:pt>
                <c:pt idx="24">
                  <c:v>0.39281100000000002</c:v>
                </c:pt>
                <c:pt idx="25">
                  <c:v>0.38977000000000001</c:v>
                </c:pt>
                <c:pt idx="26">
                  <c:v>0.38713599999999998</c:v>
                </c:pt>
                <c:pt idx="27">
                  <c:v>0.38495699999999999</c:v>
                </c:pt>
                <c:pt idx="28">
                  <c:v>0.38327699999999998</c:v>
                </c:pt>
                <c:pt idx="29">
                  <c:v>0.382133</c:v>
                </c:pt>
              </c:numCache>
            </c:numRef>
          </c:yVal>
        </c:ser>
        <c:ser>
          <c:idx val="1"/>
          <c:order val="5"/>
          <c:tx>
            <c:v>stars_m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stars_m!$A$3:$A$33</c:f>
              <c:numCache>
                <c:formatCode>0.0000E+00</c:formatCode>
                <c:ptCount val="31"/>
                <c:pt idx="0">
                  <c:v>0</c:v>
                </c:pt>
                <c:pt idx="1">
                  <c:v>2.5000000000000001E-2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0.17499999999999999</c:v>
                </c:pt>
                <c:pt idx="5">
                  <c:v>0.22500000000000001</c:v>
                </c:pt>
                <c:pt idx="6">
                  <c:v>0.27500000000000002</c:v>
                </c:pt>
                <c:pt idx="7">
                  <c:v>0.32500000000000001</c:v>
                </c:pt>
                <c:pt idx="8">
                  <c:v>0.375</c:v>
                </c:pt>
                <c:pt idx="9">
                  <c:v>0.42499999999999999</c:v>
                </c:pt>
                <c:pt idx="10">
                  <c:v>0.47499999999999998</c:v>
                </c:pt>
                <c:pt idx="11">
                  <c:v>0.52500000000000002</c:v>
                </c:pt>
                <c:pt idx="12">
                  <c:v>0.57499999999999996</c:v>
                </c:pt>
                <c:pt idx="13">
                  <c:v>0.625</c:v>
                </c:pt>
                <c:pt idx="14">
                  <c:v>0.67500000000000004</c:v>
                </c:pt>
                <c:pt idx="15">
                  <c:v>0.72499999999999998</c:v>
                </c:pt>
                <c:pt idx="16">
                  <c:v>0.77500000000000002</c:v>
                </c:pt>
                <c:pt idx="17">
                  <c:v>0.82499999999999996</c:v>
                </c:pt>
                <c:pt idx="18">
                  <c:v>0.875</c:v>
                </c:pt>
                <c:pt idx="19">
                  <c:v>0.92500000000000004</c:v>
                </c:pt>
                <c:pt idx="20">
                  <c:v>0.97499999999999998</c:v>
                </c:pt>
                <c:pt idx="21">
                  <c:v>1.0249999999999999</c:v>
                </c:pt>
                <c:pt idx="22">
                  <c:v>1.075</c:v>
                </c:pt>
                <c:pt idx="23">
                  <c:v>1.125</c:v>
                </c:pt>
                <c:pt idx="24">
                  <c:v>1.175</c:v>
                </c:pt>
                <c:pt idx="25">
                  <c:v>1.2250000000000001</c:v>
                </c:pt>
                <c:pt idx="26">
                  <c:v>1.2749999999999999</c:v>
                </c:pt>
                <c:pt idx="27">
                  <c:v>1.325</c:v>
                </c:pt>
                <c:pt idx="28">
                  <c:v>1.375</c:v>
                </c:pt>
                <c:pt idx="29">
                  <c:v>1.425</c:v>
                </c:pt>
                <c:pt idx="30">
                  <c:v>1.4750000000000001</c:v>
                </c:pt>
              </c:numCache>
            </c:numRef>
          </c:xVal>
          <c:yVal>
            <c:numRef>
              <c:f>stars_m!$E$227:$E$257</c:f>
              <c:numCache>
                <c:formatCode>0.00E+00</c:formatCode>
                <c:ptCount val="31"/>
                <c:pt idx="0">
                  <c:v>0.98</c:v>
                </c:pt>
                <c:pt idx="1">
                  <c:v>0.95299999999999996</c:v>
                </c:pt>
                <c:pt idx="2">
                  <c:v>0.93700000000000006</c:v>
                </c:pt>
                <c:pt idx="3">
                  <c:v>0.92800000000000005</c:v>
                </c:pt>
                <c:pt idx="4">
                  <c:v>0.92100000000000004</c:v>
                </c:pt>
                <c:pt idx="5">
                  <c:v>0.91600000000000004</c:v>
                </c:pt>
                <c:pt idx="6">
                  <c:v>0.22800000000000001</c:v>
                </c:pt>
                <c:pt idx="7">
                  <c:v>0.71299999999999997</c:v>
                </c:pt>
                <c:pt idx="8">
                  <c:v>0.185</c:v>
                </c:pt>
                <c:pt idx="9">
                  <c:v>0.32500000000000001</c:v>
                </c:pt>
                <c:pt idx="10">
                  <c:v>0.30399999999999999</c:v>
                </c:pt>
                <c:pt idx="11">
                  <c:v>0.27</c:v>
                </c:pt>
                <c:pt idx="12">
                  <c:v>0.45700000000000002</c:v>
                </c:pt>
                <c:pt idx="13">
                  <c:v>0.127</c:v>
                </c:pt>
                <c:pt idx="14">
                  <c:v>0.41499999999999998</c:v>
                </c:pt>
                <c:pt idx="15">
                  <c:v>0.14199999999999999</c:v>
                </c:pt>
                <c:pt idx="16">
                  <c:v>0.26800000000000002</c:v>
                </c:pt>
                <c:pt idx="17">
                  <c:v>0.13500000000000001</c:v>
                </c:pt>
                <c:pt idx="18">
                  <c:v>0.28799999999999998</c:v>
                </c:pt>
                <c:pt idx="19">
                  <c:v>0.28100000000000003</c:v>
                </c:pt>
                <c:pt idx="20">
                  <c:v>0.11600000000000001</c:v>
                </c:pt>
                <c:pt idx="21">
                  <c:v>0.32200000000000001</c:v>
                </c:pt>
                <c:pt idx="22">
                  <c:v>0.23499999999999999</c:v>
                </c:pt>
                <c:pt idx="23">
                  <c:v>0.189</c:v>
                </c:pt>
                <c:pt idx="24">
                  <c:v>0.191</c:v>
                </c:pt>
                <c:pt idx="25">
                  <c:v>0.246</c:v>
                </c:pt>
                <c:pt idx="26">
                  <c:v>0.155</c:v>
                </c:pt>
                <c:pt idx="27">
                  <c:v>0.20399999999999999</c:v>
                </c:pt>
                <c:pt idx="28">
                  <c:v>0.187</c:v>
                </c:pt>
                <c:pt idx="29">
                  <c:v>0.192</c:v>
                </c:pt>
                <c:pt idx="30">
                  <c:v>0.186</c:v>
                </c:pt>
              </c:numCache>
            </c:numRef>
          </c:yVal>
        </c:ser>
        <c:ser>
          <c:idx val="2"/>
          <c:order val="6"/>
          <c:tx>
            <c:v>UH_1d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UHoust!$A$4:$A$33</c:f>
              <c:numCache>
                <c:formatCode>0.0000</c:formatCode>
                <c:ptCount val="30"/>
                <c:pt idx="0">
                  <c:v>2.5000000000000001E-2</c:v>
                </c:pt>
                <c:pt idx="1">
                  <c:v>7.5000000000000011E-2</c:v>
                </c:pt>
                <c:pt idx="2">
                  <c:v>0.125</c:v>
                </c:pt>
                <c:pt idx="3">
                  <c:v>0.17499999999999999</c:v>
                </c:pt>
                <c:pt idx="4">
                  <c:v>0.22499999999999998</c:v>
                </c:pt>
                <c:pt idx="5">
                  <c:v>0.27499999999999997</c:v>
                </c:pt>
                <c:pt idx="6">
                  <c:v>0.32499999999999996</c:v>
                </c:pt>
                <c:pt idx="7">
                  <c:v>0.37499999999999994</c:v>
                </c:pt>
                <c:pt idx="8">
                  <c:v>0.42499999999999993</c:v>
                </c:pt>
                <c:pt idx="9">
                  <c:v>0.47499999999999992</c:v>
                </c:pt>
                <c:pt idx="10">
                  <c:v>0.52499999999999991</c:v>
                </c:pt>
                <c:pt idx="11">
                  <c:v>0.57499999999999996</c:v>
                </c:pt>
                <c:pt idx="12">
                  <c:v>0.625</c:v>
                </c:pt>
                <c:pt idx="13">
                  <c:v>0.67500000000000004</c:v>
                </c:pt>
                <c:pt idx="14">
                  <c:v>0.72500000000000009</c:v>
                </c:pt>
                <c:pt idx="15">
                  <c:v>0.77500000000000013</c:v>
                </c:pt>
                <c:pt idx="16">
                  <c:v>0.82500000000000018</c:v>
                </c:pt>
                <c:pt idx="17">
                  <c:v>0.87500000000000022</c:v>
                </c:pt>
                <c:pt idx="18">
                  <c:v>0.92500000000000027</c:v>
                </c:pt>
                <c:pt idx="19">
                  <c:v>0.97500000000000031</c:v>
                </c:pt>
                <c:pt idx="20">
                  <c:v>1.0250000000000004</c:v>
                </c:pt>
                <c:pt idx="21">
                  <c:v>1.0750000000000004</c:v>
                </c:pt>
                <c:pt idx="22">
                  <c:v>1.1250000000000004</c:v>
                </c:pt>
                <c:pt idx="23">
                  <c:v>1.1750000000000005</c:v>
                </c:pt>
                <c:pt idx="24">
                  <c:v>1.2250000000000005</c:v>
                </c:pt>
                <c:pt idx="25">
                  <c:v>1.2750000000000006</c:v>
                </c:pt>
                <c:pt idx="26">
                  <c:v>1.3250000000000006</c:v>
                </c:pt>
                <c:pt idx="27">
                  <c:v>1.3750000000000007</c:v>
                </c:pt>
                <c:pt idx="28">
                  <c:v>1.4250000000000007</c:v>
                </c:pt>
                <c:pt idx="29">
                  <c:v>1.4750000000000008</c:v>
                </c:pt>
              </c:numCache>
            </c:numRef>
          </c:xVal>
          <c:yVal>
            <c:numRef>
              <c:f>UHoust!$E$228:$E$257</c:f>
              <c:numCache>
                <c:formatCode>General</c:formatCode>
                <c:ptCount val="30"/>
                <c:pt idx="0">
                  <c:v>0.95218999999999998</c:v>
                </c:pt>
                <c:pt idx="1">
                  <c:v>0.92577200000000004</c:v>
                </c:pt>
                <c:pt idx="2">
                  <c:v>0.91000499999999995</c:v>
                </c:pt>
                <c:pt idx="3">
                  <c:v>0.89869399999999999</c:v>
                </c:pt>
                <c:pt idx="4">
                  <c:v>0.83019600000000005</c:v>
                </c:pt>
                <c:pt idx="5">
                  <c:v>0.45789000000000002</c:v>
                </c:pt>
                <c:pt idx="6">
                  <c:v>0.44906800000000002</c:v>
                </c:pt>
                <c:pt idx="7">
                  <c:v>0.44181500000000001</c:v>
                </c:pt>
                <c:pt idx="8">
                  <c:v>0.43514799999999998</c:v>
                </c:pt>
                <c:pt idx="9">
                  <c:v>0.42881399999999997</c:v>
                </c:pt>
                <c:pt idx="10">
                  <c:v>0.42227900000000002</c:v>
                </c:pt>
                <c:pt idx="11">
                  <c:v>0.41589199999999998</c:v>
                </c:pt>
                <c:pt idx="12">
                  <c:v>0.409275</c:v>
                </c:pt>
                <c:pt idx="13">
                  <c:v>0.40281899999999998</c:v>
                </c:pt>
                <c:pt idx="14">
                  <c:v>0.39646999999999999</c:v>
                </c:pt>
                <c:pt idx="15">
                  <c:v>0.39032499999999998</c:v>
                </c:pt>
                <c:pt idx="16">
                  <c:v>0.38433299999999998</c:v>
                </c:pt>
                <c:pt idx="17">
                  <c:v>0.378496</c:v>
                </c:pt>
                <c:pt idx="18">
                  <c:v>0.372865</c:v>
                </c:pt>
                <c:pt idx="19">
                  <c:v>0.36745499999999998</c:v>
                </c:pt>
                <c:pt idx="20">
                  <c:v>0.362315</c:v>
                </c:pt>
                <c:pt idx="21">
                  <c:v>0.35748000000000002</c:v>
                </c:pt>
                <c:pt idx="22">
                  <c:v>0.352993</c:v>
                </c:pt>
                <c:pt idx="23">
                  <c:v>0.34890900000000002</c:v>
                </c:pt>
                <c:pt idx="24">
                  <c:v>0.34527200000000002</c:v>
                </c:pt>
                <c:pt idx="25">
                  <c:v>0.34215099999999998</c:v>
                </c:pt>
                <c:pt idx="26">
                  <c:v>0.339592</c:v>
                </c:pt>
                <c:pt idx="27">
                  <c:v>0.33763599999999999</c:v>
                </c:pt>
                <c:pt idx="28">
                  <c:v>0.33633099999999999</c:v>
                </c:pt>
                <c:pt idx="29">
                  <c:v>0.33562599999999998</c:v>
                </c:pt>
              </c:numCache>
            </c:numRef>
          </c:yVal>
        </c:ser>
        <c:axId val="96022528"/>
        <c:axId val="96024448"/>
      </c:scatterChart>
      <c:valAx>
        <c:axId val="960225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45364284762417939"/>
              <c:y val="0.9460847240051347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24448"/>
        <c:crosses val="autoZero"/>
        <c:crossBetween val="midCat"/>
      </c:valAx>
      <c:valAx>
        <c:axId val="96024448"/>
        <c:scaling>
          <c:orientation val="minMax"/>
          <c:max val="1"/>
          <c:min val="0.1"/>
        </c:scaling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Aq. Saturation</a:t>
                </a:r>
              </a:p>
            </c:rich>
          </c:tx>
          <c:layout>
            <c:manualLayout>
              <c:xMode val="edge"/>
              <c:yMode val="edge"/>
              <c:x val="5.5187637969094927E-3"/>
              <c:y val="0.4120667522464698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2252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6" Type="http://schemas.openxmlformats.org/officeDocument/2006/relationships/chart" Target="../charts/chart76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609600</xdr:colOff>
      <xdr:row>25</xdr:row>
      <xdr:rowOff>0</xdr:rowOff>
    </xdr:from>
    <xdr:to>
      <xdr:col>20</xdr:col>
      <xdr:colOff>342900</xdr:colOff>
      <xdr:row>70</xdr:row>
      <xdr:rowOff>38100</xdr:rowOff>
    </xdr:to>
    <xdr:graphicFrame macro="">
      <xdr:nvGraphicFramePr>
        <xdr:cNvPr id="45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247650</xdr:colOff>
      <xdr:row>1</xdr:row>
      <xdr:rowOff>19050</xdr:rowOff>
    </xdr:from>
    <xdr:to>
      <xdr:col>6</xdr:col>
      <xdr:colOff>219075</xdr:colOff>
      <xdr:row>18</xdr:row>
      <xdr:rowOff>123825</xdr:rowOff>
    </xdr:to>
    <xdr:sp macro="" textlink="">
      <xdr:nvSpPr>
        <xdr:cNvPr id="4541" name="Text Box 9"/>
        <xdr:cNvSpPr txBox="1">
          <a:spLocks noChangeArrowheads="1"/>
        </xdr:cNvSpPr>
      </xdr:nvSpPr>
      <xdr:spPr bwMode="auto">
        <a:xfrm>
          <a:off x="247650" y="180975"/>
          <a:ext cx="4086225" cy="2857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n-US" sz="2400" b="1" i="0" strike="noStrike">
              <a:solidFill>
                <a:srgbClr val="0000D4"/>
              </a:solidFill>
              <a:latin typeface="Arial"/>
              <a:cs typeface="Arial"/>
            </a:rPr>
            <a:t>HydrateResSim</a:t>
          </a:r>
        </a:p>
        <a:p>
          <a:pPr algn="l" rtl="1">
            <a:defRPr sz="1000"/>
          </a:pPr>
          <a:r>
            <a:rPr lang="en-US" sz="2400" b="1" i="0" strike="noStrike">
              <a:solidFill>
                <a:srgbClr val="FF6600"/>
              </a:solidFill>
              <a:latin typeface="Arial"/>
              <a:cs typeface="Arial"/>
            </a:rPr>
            <a:t>MH21</a:t>
          </a:r>
          <a:endParaRPr lang="en-US" sz="2400" b="1" i="0" strike="noStrike">
            <a:solidFill>
              <a:srgbClr val="9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n-US" sz="2400" b="1" i="0" strike="noStrike">
              <a:solidFill>
                <a:srgbClr val="DD0806"/>
              </a:solidFill>
              <a:latin typeface="Arial"/>
              <a:cs typeface="Arial"/>
            </a:rPr>
            <a:t>STARS-OIL</a:t>
          </a:r>
        </a:p>
        <a:p>
          <a:pPr algn="l" rtl="1">
            <a:defRPr sz="1000"/>
          </a:pPr>
          <a:r>
            <a:rPr lang="en-US" sz="2400" b="1" i="0" strike="noStrike">
              <a:solidFill>
                <a:srgbClr val="99CC00"/>
              </a:solidFill>
              <a:latin typeface="Arial"/>
              <a:cs typeface="Arial"/>
            </a:rPr>
            <a:t>STARS-SOLID</a:t>
          </a:r>
          <a:endParaRPr lang="en-US" sz="2400" b="1" i="0" strike="noStrike">
            <a:solidFill>
              <a:srgbClr val="DD0806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n-US" sz="2400" b="1" i="0" strike="noStrike">
              <a:solidFill>
                <a:srgbClr val="006411"/>
              </a:solidFill>
              <a:latin typeface="Arial"/>
              <a:cs typeface="Arial"/>
            </a:rPr>
            <a:t>STOMP-HYD</a:t>
          </a:r>
        </a:p>
        <a:p>
          <a:pPr algn="l" rtl="1">
            <a:defRPr sz="1000"/>
          </a:pPr>
          <a:r>
            <a:rPr lang="en-US" sz="2400" b="1" i="0" strike="noStrike">
              <a:solidFill>
                <a:srgbClr val="4600A5"/>
              </a:solidFill>
              <a:latin typeface="Arial"/>
              <a:cs typeface="Arial"/>
            </a:rPr>
            <a:t>TOUGH-FX/Hydrate</a:t>
          </a:r>
        </a:p>
        <a:p>
          <a:pPr algn="l" rtl="1">
            <a:defRPr sz="1000"/>
          </a:pPr>
          <a:r>
            <a:rPr lang="en-US" sz="2400" b="1" i="0" strike="noStrike">
              <a:solidFill>
                <a:srgbClr val="00CCFF"/>
              </a:solidFill>
              <a:latin typeface="Arial"/>
              <a:cs typeface="Arial"/>
            </a:rPr>
            <a:t>University of Houston</a:t>
          </a:r>
          <a:endParaRPr lang="en-US" sz="2400" b="1" i="0" strike="noStrike">
            <a:solidFill>
              <a:srgbClr val="4600A5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2400" b="1" i="0" strike="noStrike">
            <a:solidFill>
              <a:srgbClr val="4600A5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647700</xdr:colOff>
      <xdr:row>71</xdr:row>
      <xdr:rowOff>114300</xdr:rowOff>
    </xdr:from>
    <xdr:to>
      <xdr:col>20</xdr:col>
      <xdr:colOff>361950</xdr:colOff>
      <xdr:row>117</xdr:row>
      <xdr:rowOff>9525</xdr:rowOff>
    </xdr:to>
    <xdr:graphicFrame macro="">
      <xdr:nvGraphicFramePr>
        <xdr:cNvPr id="454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647700</xdr:colOff>
      <xdr:row>118</xdr:row>
      <xdr:rowOff>76200</xdr:rowOff>
    </xdr:from>
    <xdr:to>
      <xdr:col>20</xdr:col>
      <xdr:colOff>352425</xdr:colOff>
      <xdr:row>163</xdr:row>
      <xdr:rowOff>123825</xdr:rowOff>
    </xdr:to>
    <xdr:graphicFrame macro="">
      <xdr:nvGraphicFramePr>
        <xdr:cNvPr id="454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647700</xdr:colOff>
      <xdr:row>213</xdr:row>
      <xdr:rowOff>38100</xdr:rowOff>
    </xdr:from>
    <xdr:to>
      <xdr:col>20</xdr:col>
      <xdr:colOff>352425</xdr:colOff>
      <xdr:row>259</xdr:row>
      <xdr:rowOff>0</xdr:rowOff>
    </xdr:to>
    <xdr:graphicFrame macro="">
      <xdr:nvGraphicFramePr>
        <xdr:cNvPr id="454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609600</xdr:colOff>
      <xdr:row>165</xdr:row>
      <xdr:rowOff>38100</xdr:rowOff>
    </xdr:from>
    <xdr:to>
      <xdr:col>20</xdr:col>
      <xdr:colOff>314325</xdr:colOff>
      <xdr:row>210</xdr:row>
      <xdr:rowOff>114300</xdr:rowOff>
    </xdr:to>
    <xdr:graphicFrame macro="">
      <xdr:nvGraphicFramePr>
        <xdr:cNvPr id="454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138</xdr:col>
      <xdr:colOff>190500</xdr:colOff>
      <xdr:row>30</xdr:row>
      <xdr:rowOff>0</xdr:rowOff>
    </xdr:from>
    <xdr:to>
      <xdr:col>169</xdr:col>
      <xdr:colOff>57150</xdr:colOff>
      <xdr:row>137</xdr:row>
      <xdr:rowOff>28575</xdr:rowOff>
    </xdr:to>
    <xdr:graphicFrame macro="">
      <xdr:nvGraphicFramePr>
        <xdr:cNvPr id="4546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262</xdr:row>
      <xdr:rowOff>0</xdr:rowOff>
    </xdr:from>
    <xdr:to>
      <xdr:col>20</xdr:col>
      <xdr:colOff>400050</xdr:colOff>
      <xdr:row>307</xdr:row>
      <xdr:rowOff>133350</xdr:rowOff>
    </xdr:to>
    <xdr:graphicFrame macro="">
      <xdr:nvGraphicFramePr>
        <xdr:cNvPr id="4547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310</xdr:row>
      <xdr:rowOff>0</xdr:rowOff>
    </xdr:from>
    <xdr:to>
      <xdr:col>20</xdr:col>
      <xdr:colOff>400050</xdr:colOff>
      <xdr:row>355</xdr:row>
      <xdr:rowOff>133350</xdr:rowOff>
    </xdr:to>
    <xdr:graphicFrame macro="">
      <xdr:nvGraphicFramePr>
        <xdr:cNvPr id="4548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358</xdr:row>
      <xdr:rowOff>0</xdr:rowOff>
    </xdr:from>
    <xdr:to>
      <xdr:col>20</xdr:col>
      <xdr:colOff>400050</xdr:colOff>
      <xdr:row>403</xdr:row>
      <xdr:rowOff>133350</xdr:rowOff>
    </xdr:to>
    <xdr:graphicFrame macro="">
      <xdr:nvGraphicFramePr>
        <xdr:cNvPr id="4549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666750</xdr:colOff>
      <xdr:row>25</xdr:row>
      <xdr:rowOff>19050</xdr:rowOff>
    </xdr:from>
    <xdr:to>
      <xdr:col>34</xdr:col>
      <xdr:colOff>371475</xdr:colOff>
      <xdr:row>70</xdr:row>
      <xdr:rowOff>66675</xdr:rowOff>
    </xdr:to>
    <xdr:graphicFrame macro="">
      <xdr:nvGraphicFramePr>
        <xdr:cNvPr id="4550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21</xdr:col>
      <xdr:colOff>628650</xdr:colOff>
      <xdr:row>118</xdr:row>
      <xdr:rowOff>19050</xdr:rowOff>
    </xdr:from>
    <xdr:to>
      <xdr:col>34</xdr:col>
      <xdr:colOff>333375</xdr:colOff>
      <xdr:row>163</xdr:row>
      <xdr:rowOff>142875</xdr:rowOff>
    </xdr:to>
    <xdr:graphicFrame macro="">
      <xdr:nvGraphicFramePr>
        <xdr:cNvPr id="4551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628650</xdr:colOff>
      <xdr:row>71</xdr:row>
      <xdr:rowOff>142875</xdr:rowOff>
    </xdr:from>
    <xdr:to>
      <xdr:col>34</xdr:col>
      <xdr:colOff>333375</xdr:colOff>
      <xdr:row>117</xdr:row>
      <xdr:rowOff>57150</xdr:rowOff>
    </xdr:to>
    <xdr:graphicFrame macro="">
      <xdr:nvGraphicFramePr>
        <xdr:cNvPr id="4552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619125</xdr:colOff>
      <xdr:row>164</xdr:row>
      <xdr:rowOff>152400</xdr:rowOff>
    </xdr:from>
    <xdr:to>
      <xdr:col>34</xdr:col>
      <xdr:colOff>333375</xdr:colOff>
      <xdr:row>210</xdr:row>
      <xdr:rowOff>123825</xdr:rowOff>
    </xdr:to>
    <xdr:graphicFrame macro="">
      <xdr:nvGraphicFramePr>
        <xdr:cNvPr id="4553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590550</xdr:colOff>
      <xdr:row>213</xdr:row>
      <xdr:rowOff>28575</xdr:rowOff>
    </xdr:from>
    <xdr:to>
      <xdr:col>34</xdr:col>
      <xdr:colOff>295275</xdr:colOff>
      <xdr:row>258</xdr:row>
      <xdr:rowOff>152400</xdr:rowOff>
    </xdr:to>
    <xdr:graphicFrame macro="">
      <xdr:nvGraphicFramePr>
        <xdr:cNvPr id="4554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628650</xdr:colOff>
      <xdr:row>261</xdr:row>
      <xdr:rowOff>152400</xdr:rowOff>
    </xdr:from>
    <xdr:to>
      <xdr:col>34</xdr:col>
      <xdr:colOff>342900</xdr:colOff>
      <xdr:row>307</xdr:row>
      <xdr:rowOff>123825</xdr:rowOff>
    </xdr:to>
    <xdr:graphicFrame macro="">
      <xdr:nvGraphicFramePr>
        <xdr:cNvPr id="4555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628650</xdr:colOff>
      <xdr:row>309</xdr:row>
      <xdr:rowOff>152400</xdr:rowOff>
    </xdr:from>
    <xdr:to>
      <xdr:col>34</xdr:col>
      <xdr:colOff>342900</xdr:colOff>
      <xdr:row>355</xdr:row>
      <xdr:rowOff>123825</xdr:rowOff>
    </xdr:to>
    <xdr:graphicFrame macro="">
      <xdr:nvGraphicFramePr>
        <xdr:cNvPr id="4556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628650</xdr:colOff>
      <xdr:row>357</xdr:row>
      <xdr:rowOff>152400</xdr:rowOff>
    </xdr:from>
    <xdr:to>
      <xdr:col>34</xdr:col>
      <xdr:colOff>342900</xdr:colOff>
      <xdr:row>403</xdr:row>
      <xdr:rowOff>123825</xdr:rowOff>
    </xdr:to>
    <xdr:graphicFrame macro="">
      <xdr:nvGraphicFramePr>
        <xdr:cNvPr id="4557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285750</xdr:colOff>
      <xdr:row>25</xdr:row>
      <xdr:rowOff>19050</xdr:rowOff>
    </xdr:from>
    <xdr:to>
      <xdr:col>48</xdr:col>
      <xdr:colOff>0</xdr:colOff>
      <xdr:row>70</xdr:row>
      <xdr:rowOff>76200</xdr:rowOff>
    </xdr:to>
    <xdr:graphicFrame macro="">
      <xdr:nvGraphicFramePr>
        <xdr:cNvPr id="4558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</xdr:col>
      <xdr:colOff>285750</xdr:colOff>
      <xdr:row>72</xdr:row>
      <xdr:rowOff>47625</xdr:rowOff>
    </xdr:from>
    <xdr:to>
      <xdr:col>48</xdr:col>
      <xdr:colOff>0</xdr:colOff>
      <xdr:row>117</xdr:row>
      <xdr:rowOff>133350</xdr:rowOff>
    </xdr:to>
    <xdr:graphicFrame macro="">
      <xdr:nvGraphicFramePr>
        <xdr:cNvPr id="4559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</xdr:col>
      <xdr:colOff>285750</xdr:colOff>
      <xdr:row>119</xdr:row>
      <xdr:rowOff>104775</xdr:rowOff>
    </xdr:from>
    <xdr:to>
      <xdr:col>48</xdr:col>
      <xdr:colOff>0</xdr:colOff>
      <xdr:row>165</xdr:row>
      <xdr:rowOff>76200</xdr:rowOff>
    </xdr:to>
    <xdr:graphicFrame macro="">
      <xdr:nvGraphicFramePr>
        <xdr:cNvPr id="4560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</xdr:col>
      <xdr:colOff>285750</xdr:colOff>
      <xdr:row>167</xdr:row>
      <xdr:rowOff>47625</xdr:rowOff>
    </xdr:from>
    <xdr:to>
      <xdr:col>48</xdr:col>
      <xdr:colOff>0</xdr:colOff>
      <xdr:row>213</xdr:row>
      <xdr:rowOff>19050</xdr:rowOff>
    </xdr:to>
    <xdr:graphicFrame macro="">
      <xdr:nvGraphicFramePr>
        <xdr:cNvPr id="4561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35</xdr:col>
      <xdr:colOff>285750</xdr:colOff>
      <xdr:row>214</xdr:row>
      <xdr:rowOff>152400</xdr:rowOff>
    </xdr:from>
    <xdr:to>
      <xdr:col>47</xdr:col>
      <xdr:colOff>676275</xdr:colOff>
      <xdr:row>260</xdr:row>
      <xdr:rowOff>114300</xdr:rowOff>
    </xdr:to>
    <xdr:graphicFrame macro="">
      <xdr:nvGraphicFramePr>
        <xdr:cNvPr id="4562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35</xdr:col>
      <xdr:colOff>285750</xdr:colOff>
      <xdr:row>262</xdr:row>
      <xdr:rowOff>85725</xdr:rowOff>
    </xdr:from>
    <xdr:to>
      <xdr:col>48</xdr:col>
      <xdr:colOff>0</xdr:colOff>
      <xdr:row>308</xdr:row>
      <xdr:rowOff>57150</xdr:rowOff>
    </xdr:to>
    <xdr:graphicFrame macro="">
      <xdr:nvGraphicFramePr>
        <xdr:cNvPr id="4563" name="Chart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35</xdr:col>
      <xdr:colOff>285750</xdr:colOff>
      <xdr:row>310</xdr:row>
      <xdr:rowOff>28575</xdr:rowOff>
    </xdr:from>
    <xdr:to>
      <xdr:col>48</xdr:col>
      <xdr:colOff>0</xdr:colOff>
      <xdr:row>356</xdr:row>
      <xdr:rowOff>0</xdr:rowOff>
    </xdr:to>
    <xdr:graphicFrame macro="">
      <xdr:nvGraphicFramePr>
        <xdr:cNvPr id="4564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35</xdr:col>
      <xdr:colOff>285750</xdr:colOff>
      <xdr:row>357</xdr:row>
      <xdr:rowOff>142875</xdr:rowOff>
    </xdr:from>
    <xdr:to>
      <xdr:col>48</xdr:col>
      <xdr:colOff>0</xdr:colOff>
      <xdr:row>403</xdr:row>
      <xdr:rowOff>114300</xdr:rowOff>
    </xdr:to>
    <xdr:graphicFrame macro="">
      <xdr:nvGraphicFramePr>
        <xdr:cNvPr id="4565" name="Chart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62</xdr:col>
      <xdr:colOff>266700</xdr:colOff>
      <xdr:row>25</xdr:row>
      <xdr:rowOff>38100</xdr:rowOff>
    </xdr:from>
    <xdr:to>
      <xdr:col>74</xdr:col>
      <xdr:colOff>666750</xdr:colOff>
      <xdr:row>70</xdr:row>
      <xdr:rowOff>95250</xdr:rowOff>
    </xdr:to>
    <xdr:graphicFrame macro="">
      <xdr:nvGraphicFramePr>
        <xdr:cNvPr id="4566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62</xdr:col>
      <xdr:colOff>266700</xdr:colOff>
      <xdr:row>72</xdr:row>
      <xdr:rowOff>66675</xdr:rowOff>
    </xdr:from>
    <xdr:to>
      <xdr:col>74</xdr:col>
      <xdr:colOff>666750</xdr:colOff>
      <xdr:row>117</xdr:row>
      <xdr:rowOff>152400</xdr:rowOff>
    </xdr:to>
    <xdr:graphicFrame macro="">
      <xdr:nvGraphicFramePr>
        <xdr:cNvPr id="4567" name="Chart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62</xdr:col>
      <xdr:colOff>266700</xdr:colOff>
      <xdr:row>119</xdr:row>
      <xdr:rowOff>123825</xdr:rowOff>
    </xdr:from>
    <xdr:to>
      <xdr:col>74</xdr:col>
      <xdr:colOff>666750</xdr:colOff>
      <xdr:row>165</xdr:row>
      <xdr:rowOff>95250</xdr:rowOff>
    </xdr:to>
    <xdr:graphicFrame macro="">
      <xdr:nvGraphicFramePr>
        <xdr:cNvPr id="4568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62</xdr:col>
      <xdr:colOff>266700</xdr:colOff>
      <xdr:row>167</xdr:row>
      <xdr:rowOff>66675</xdr:rowOff>
    </xdr:from>
    <xdr:to>
      <xdr:col>74</xdr:col>
      <xdr:colOff>666750</xdr:colOff>
      <xdr:row>213</xdr:row>
      <xdr:rowOff>38100</xdr:rowOff>
    </xdr:to>
    <xdr:graphicFrame macro="">
      <xdr:nvGraphicFramePr>
        <xdr:cNvPr id="4569" name="Chart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62</xdr:col>
      <xdr:colOff>266700</xdr:colOff>
      <xdr:row>215</xdr:row>
      <xdr:rowOff>9525</xdr:rowOff>
    </xdr:from>
    <xdr:to>
      <xdr:col>74</xdr:col>
      <xdr:colOff>657225</xdr:colOff>
      <xdr:row>260</xdr:row>
      <xdr:rowOff>133350</xdr:rowOff>
    </xdr:to>
    <xdr:graphicFrame macro="">
      <xdr:nvGraphicFramePr>
        <xdr:cNvPr id="4570" name="Chart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62</xdr:col>
      <xdr:colOff>266700</xdr:colOff>
      <xdr:row>262</xdr:row>
      <xdr:rowOff>104775</xdr:rowOff>
    </xdr:from>
    <xdr:to>
      <xdr:col>74</xdr:col>
      <xdr:colOff>666750</xdr:colOff>
      <xdr:row>308</xdr:row>
      <xdr:rowOff>76200</xdr:rowOff>
    </xdr:to>
    <xdr:graphicFrame macro="">
      <xdr:nvGraphicFramePr>
        <xdr:cNvPr id="4571" name="Chart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62</xdr:col>
      <xdr:colOff>266700</xdr:colOff>
      <xdr:row>310</xdr:row>
      <xdr:rowOff>47625</xdr:rowOff>
    </xdr:from>
    <xdr:to>
      <xdr:col>74</xdr:col>
      <xdr:colOff>666750</xdr:colOff>
      <xdr:row>356</xdr:row>
      <xdr:rowOff>19050</xdr:rowOff>
    </xdr:to>
    <xdr:graphicFrame macro="">
      <xdr:nvGraphicFramePr>
        <xdr:cNvPr id="4572" name="Chart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62</xdr:col>
      <xdr:colOff>266700</xdr:colOff>
      <xdr:row>358</xdr:row>
      <xdr:rowOff>0</xdr:rowOff>
    </xdr:from>
    <xdr:to>
      <xdr:col>74</xdr:col>
      <xdr:colOff>666750</xdr:colOff>
      <xdr:row>403</xdr:row>
      <xdr:rowOff>133350</xdr:rowOff>
    </xdr:to>
    <xdr:graphicFrame macro="">
      <xdr:nvGraphicFramePr>
        <xdr:cNvPr id="4573" name="Chart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75</xdr:col>
      <xdr:colOff>628650</xdr:colOff>
      <xdr:row>25</xdr:row>
      <xdr:rowOff>9525</xdr:rowOff>
    </xdr:from>
    <xdr:to>
      <xdr:col>88</xdr:col>
      <xdr:colOff>342900</xdr:colOff>
      <xdr:row>70</xdr:row>
      <xdr:rowOff>66675</xdr:rowOff>
    </xdr:to>
    <xdr:graphicFrame macro="">
      <xdr:nvGraphicFramePr>
        <xdr:cNvPr id="4574" name="Chart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75</xdr:col>
      <xdr:colOff>628650</xdr:colOff>
      <xdr:row>72</xdr:row>
      <xdr:rowOff>38100</xdr:rowOff>
    </xdr:from>
    <xdr:to>
      <xdr:col>88</xdr:col>
      <xdr:colOff>342900</xdr:colOff>
      <xdr:row>117</xdr:row>
      <xdr:rowOff>123825</xdr:rowOff>
    </xdr:to>
    <xdr:graphicFrame macro="">
      <xdr:nvGraphicFramePr>
        <xdr:cNvPr id="4575" name="Chart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75</xdr:col>
      <xdr:colOff>628650</xdr:colOff>
      <xdr:row>119</xdr:row>
      <xdr:rowOff>95250</xdr:rowOff>
    </xdr:from>
    <xdr:to>
      <xdr:col>88</xdr:col>
      <xdr:colOff>342900</xdr:colOff>
      <xdr:row>165</xdr:row>
      <xdr:rowOff>66675</xdr:rowOff>
    </xdr:to>
    <xdr:graphicFrame macro="">
      <xdr:nvGraphicFramePr>
        <xdr:cNvPr id="4576" name="Chart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75</xdr:col>
      <xdr:colOff>628650</xdr:colOff>
      <xdr:row>167</xdr:row>
      <xdr:rowOff>38100</xdr:rowOff>
    </xdr:from>
    <xdr:to>
      <xdr:col>88</xdr:col>
      <xdr:colOff>342900</xdr:colOff>
      <xdr:row>213</xdr:row>
      <xdr:rowOff>9525</xdr:rowOff>
    </xdr:to>
    <xdr:graphicFrame macro="">
      <xdr:nvGraphicFramePr>
        <xdr:cNvPr id="4577" name="Chart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75</xdr:col>
      <xdr:colOff>628650</xdr:colOff>
      <xdr:row>214</xdr:row>
      <xdr:rowOff>142875</xdr:rowOff>
    </xdr:from>
    <xdr:to>
      <xdr:col>88</xdr:col>
      <xdr:colOff>333375</xdr:colOff>
      <xdr:row>260</xdr:row>
      <xdr:rowOff>104775</xdr:rowOff>
    </xdr:to>
    <xdr:graphicFrame macro="">
      <xdr:nvGraphicFramePr>
        <xdr:cNvPr id="4578" name="Chart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75</xdr:col>
      <xdr:colOff>628650</xdr:colOff>
      <xdr:row>262</xdr:row>
      <xdr:rowOff>76200</xdr:rowOff>
    </xdr:from>
    <xdr:to>
      <xdr:col>88</xdr:col>
      <xdr:colOff>342900</xdr:colOff>
      <xdr:row>308</xdr:row>
      <xdr:rowOff>47625</xdr:rowOff>
    </xdr:to>
    <xdr:graphicFrame macro="">
      <xdr:nvGraphicFramePr>
        <xdr:cNvPr id="4579" name="Chart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75</xdr:col>
      <xdr:colOff>628650</xdr:colOff>
      <xdr:row>310</xdr:row>
      <xdr:rowOff>19050</xdr:rowOff>
    </xdr:from>
    <xdr:to>
      <xdr:col>88</xdr:col>
      <xdr:colOff>342900</xdr:colOff>
      <xdr:row>355</xdr:row>
      <xdr:rowOff>152400</xdr:rowOff>
    </xdr:to>
    <xdr:graphicFrame macro="">
      <xdr:nvGraphicFramePr>
        <xdr:cNvPr id="4580" name="Chart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75</xdr:col>
      <xdr:colOff>628650</xdr:colOff>
      <xdr:row>357</xdr:row>
      <xdr:rowOff>133350</xdr:rowOff>
    </xdr:from>
    <xdr:to>
      <xdr:col>88</xdr:col>
      <xdr:colOff>342900</xdr:colOff>
      <xdr:row>403</xdr:row>
      <xdr:rowOff>104775</xdr:rowOff>
    </xdr:to>
    <xdr:graphicFrame macro="">
      <xdr:nvGraphicFramePr>
        <xdr:cNvPr id="4581" name="Chart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116</xdr:col>
      <xdr:colOff>9525</xdr:colOff>
      <xdr:row>25</xdr:row>
      <xdr:rowOff>9525</xdr:rowOff>
    </xdr:from>
    <xdr:to>
      <xdr:col>128</xdr:col>
      <xdr:colOff>409575</xdr:colOff>
      <xdr:row>70</xdr:row>
      <xdr:rowOff>66675</xdr:rowOff>
    </xdr:to>
    <xdr:graphicFrame macro="">
      <xdr:nvGraphicFramePr>
        <xdr:cNvPr id="4582" name="Chart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116</xdr:col>
      <xdr:colOff>9525</xdr:colOff>
      <xdr:row>72</xdr:row>
      <xdr:rowOff>38100</xdr:rowOff>
    </xdr:from>
    <xdr:to>
      <xdr:col>128</xdr:col>
      <xdr:colOff>409575</xdr:colOff>
      <xdr:row>117</xdr:row>
      <xdr:rowOff>123825</xdr:rowOff>
    </xdr:to>
    <xdr:graphicFrame macro="">
      <xdr:nvGraphicFramePr>
        <xdr:cNvPr id="4583" name="Chart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116</xdr:col>
      <xdr:colOff>9525</xdr:colOff>
      <xdr:row>119</xdr:row>
      <xdr:rowOff>95250</xdr:rowOff>
    </xdr:from>
    <xdr:to>
      <xdr:col>128</xdr:col>
      <xdr:colOff>409575</xdr:colOff>
      <xdr:row>165</xdr:row>
      <xdr:rowOff>66675</xdr:rowOff>
    </xdr:to>
    <xdr:graphicFrame macro="">
      <xdr:nvGraphicFramePr>
        <xdr:cNvPr id="4584" name="Chart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116</xdr:col>
      <xdr:colOff>9525</xdr:colOff>
      <xdr:row>167</xdr:row>
      <xdr:rowOff>38100</xdr:rowOff>
    </xdr:from>
    <xdr:to>
      <xdr:col>128</xdr:col>
      <xdr:colOff>409575</xdr:colOff>
      <xdr:row>213</xdr:row>
      <xdr:rowOff>9525</xdr:rowOff>
    </xdr:to>
    <xdr:graphicFrame macro="">
      <xdr:nvGraphicFramePr>
        <xdr:cNvPr id="4585" name="Chart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116</xdr:col>
      <xdr:colOff>9525</xdr:colOff>
      <xdr:row>214</xdr:row>
      <xdr:rowOff>142875</xdr:rowOff>
    </xdr:from>
    <xdr:to>
      <xdr:col>128</xdr:col>
      <xdr:colOff>400050</xdr:colOff>
      <xdr:row>260</xdr:row>
      <xdr:rowOff>104775</xdr:rowOff>
    </xdr:to>
    <xdr:graphicFrame macro="">
      <xdr:nvGraphicFramePr>
        <xdr:cNvPr id="4586" name="Chart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116</xdr:col>
      <xdr:colOff>9525</xdr:colOff>
      <xdr:row>262</xdr:row>
      <xdr:rowOff>76200</xdr:rowOff>
    </xdr:from>
    <xdr:to>
      <xdr:col>128</xdr:col>
      <xdr:colOff>409575</xdr:colOff>
      <xdr:row>308</xdr:row>
      <xdr:rowOff>47625</xdr:rowOff>
    </xdr:to>
    <xdr:graphicFrame macro="">
      <xdr:nvGraphicFramePr>
        <xdr:cNvPr id="4587" name="Chart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116</xdr:col>
      <xdr:colOff>9525</xdr:colOff>
      <xdr:row>310</xdr:row>
      <xdr:rowOff>19050</xdr:rowOff>
    </xdr:from>
    <xdr:to>
      <xdr:col>128</xdr:col>
      <xdr:colOff>409575</xdr:colOff>
      <xdr:row>355</xdr:row>
      <xdr:rowOff>152400</xdr:rowOff>
    </xdr:to>
    <xdr:graphicFrame macro="">
      <xdr:nvGraphicFramePr>
        <xdr:cNvPr id="4588" name="Chart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116</xdr:col>
      <xdr:colOff>9525</xdr:colOff>
      <xdr:row>357</xdr:row>
      <xdr:rowOff>133350</xdr:rowOff>
    </xdr:from>
    <xdr:to>
      <xdr:col>128</xdr:col>
      <xdr:colOff>409575</xdr:colOff>
      <xdr:row>403</xdr:row>
      <xdr:rowOff>104775</xdr:rowOff>
    </xdr:to>
    <xdr:graphicFrame macro="">
      <xdr:nvGraphicFramePr>
        <xdr:cNvPr id="4589" name="Chart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209550</xdr:colOff>
      <xdr:row>25</xdr:row>
      <xdr:rowOff>0</xdr:rowOff>
    </xdr:from>
    <xdr:to>
      <xdr:col>101</xdr:col>
      <xdr:colOff>609600</xdr:colOff>
      <xdr:row>70</xdr:row>
      <xdr:rowOff>57150</xdr:rowOff>
    </xdr:to>
    <xdr:graphicFrame macro="">
      <xdr:nvGraphicFramePr>
        <xdr:cNvPr id="4590" name="Chart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209550</xdr:colOff>
      <xdr:row>72</xdr:row>
      <xdr:rowOff>28575</xdr:rowOff>
    </xdr:from>
    <xdr:to>
      <xdr:col>101</xdr:col>
      <xdr:colOff>609600</xdr:colOff>
      <xdr:row>117</xdr:row>
      <xdr:rowOff>114300</xdr:rowOff>
    </xdr:to>
    <xdr:graphicFrame macro="">
      <xdr:nvGraphicFramePr>
        <xdr:cNvPr id="4591" name="Chart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89</xdr:col>
      <xdr:colOff>209550</xdr:colOff>
      <xdr:row>119</xdr:row>
      <xdr:rowOff>85725</xdr:rowOff>
    </xdr:from>
    <xdr:to>
      <xdr:col>101</xdr:col>
      <xdr:colOff>609600</xdr:colOff>
      <xdr:row>165</xdr:row>
      <xdr:rowOff>57150</xdr:rowOff>
    </xdr:to>
    <xdr:graphicFrame macro="">
      <xdr:nvGraphicFramePr>
        <xdr:cNvPr id="4592" name="Chart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89</xdr:col>
      <xdr:colOff>209550</xdr:colOff>
      <xdr:row>167</xdr:row>
      <xdr:rowOff>28575</xdr:rowOff>
    </xdr:from>
    <xdr:to>
      <xdr:col>101</xdr:col>
      <xdr:colOff>609600</xdr:colOff>
      <xdr:row>213</xdr:row>
      <xdr:rowOff>0</xdr:rowOff>
    </xdr:to>
    <xdr:graphicFrame macro="">
      <xdr:nvGraphicFramePr>
        <xdr:cNvPr id="4593" name="Chart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89</xdr:col>
      <xdr:colOff>209550</xdr:colOff>
      <xdr:row>214</xdr:row>
      <xdr:rowOff>133350</xdr:rowOff>
    </xdr:from>
    <xdr:to>
      <xdr:col>101</xdr:col>
      <xdr:colOff>600075</xdr:colOff>
      <xdr:row>260</xdr:row>
      <xdr:rowOff>95250</xdr:rowOff>
    </xdr:to>
    <xdr:graphicFrame macro="">
      <xdr:nvGraphicFramePr>
        <xdr:cNvPr id="4594" name="Chart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89</xdr:col>
      <xdr:colOff>209550</xdr:colOff>
      <xdr:row>262</xdr:row>
      <xdr:rowOff>66675</xdr:rowOff>
    </xdr:from>
    <xdr:to>
      <xdr:col>101</xdr:col>
      <xdr:colOff>609600</xdr:colOff>
      <xdr:row>308</xdr:row>
      <xdr:rowOff>38100</xdr:rowOff>
    </xdr:to>
    <xdr:graphicFrame macro="">
      <xdr:nvGraphicFramePr>
        <xdr:cNvPr id="4595" name="Chart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89</xdr:col>
      <xdr:colOff>209550</xdr:colOff>
      <xdr:row>310</xdr:row>
      <xdr:rowOff>9525</xdr:rowOff>
    </xdr:from>
    <xdr:to>
      <xdr:col>101</xdr:col>
      <xdr:colOff>609600</xdr:colOff>
      <xdr:row>355</xdr:row>
      <xdr:rowOff>142875</xdr:rowOff>
    </xdr:to>
    <xdr:graphicFrame macro="">
      <xdr:nvGraphicFramePr>
        <xdr:cNvPr id="4596" name="Chart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89</xdr:col>
      <xdr:colOff>209550</xdr:colOff>
      <xdr:row>357</xdr:row>
      <xdr:rowOff>123825</xdr:rowOff>
    </xdr:from>
    <xdr:to>
      <xdr:col>101</xdr:col>
      <xdr:colOff>609600</xdr:colOff>
      <xdr:row>403</xdr:row>
      <xdr:rowOff>95250</xdr:rowOff>
    </xdr:to>
    <xdr:graphicFrame macro="">
      <xdr:nvGraphicFramePr>
        <xdr:cNvPr id="4597" name="Chart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102</xdr:col>
      <xdr:colOff>485775</xdr:colOff>
      <xdr:row>25</xdr:row>
      <xdr:rowOff>9525</xdr:rowOff>
    </xdr:from>
    <xdr:to>
      <xdr:col>115</xdr:col>
      <xdr:colOff>200025</xdr:colOff>
      <xdr:row>70</xdr:row>
      <xdr:rowOff>66675</xdr:rowOff>
    </xdr:to>
    <xdr:graphicFrame macro="">
      <xdr:nvGraphicFramePr>
        <xdr:cNvPr id="4598" name="Chart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102</xdr:col>
      <xdr:colOff>485775</xdr:colOff>
      <xdr:row>72</xdr:row>
      <xdr:rowOff>38100</xdr:rowOff>
    </xdr:from>
    <xdr:to>
      <xdr:col>115</xdr:col>
      <xdr:colOff>200025</xdr:colOff>
      <xdr:row>117</xdr:row>
      <xdr:rowOff>123825</xdr:rowOff>
    </xdr:to>
    <xdr:graphicFrame macro="">
      <xdr:nvGraphicFramePr>
        <xdr:cNvPr id="4599" name="Chart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102</xdr:col>
      <xdr:colOff>485775</xdr:colOff>
      <xdr:row>119</xdr:row>
      <xdr:rowOff>95250</xdr:rowOff>
    </xdr:from>
    <xdr:to>
      <xdr:col>115</xdr:col>
      <xdr:colOff>200025</xdr:colOff>
      <xdr:row>165</xdr:row>
      <xdr:rowOff>66675</xdr:rowOff>
    </xdr:to>
    <xdr:graphicFrame macro="">
      <xdr:nvGraphicFramePr>
        <xdr:cNvPr id="4600" name="Chart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102</xdr:col>
      <xdr:colOff>485775</xdr:colOff>
      <xdr:row>167</xdr:row>
      <xdr:rowOff>38100</xdr:rowOff>
    </xdr:from>
    <xdr:to>
      <xdr:col>115</xdr:col>
      <xdr:colOff>200025</xdr:colOff>
      <xdr:row>213</xdr:row>
      <xdr:rowOff>9525</xdr:rowOff>
    </xdr:to>
    <xdr:graphicFrame macro="">
      <xdr:nvGraphicFramePr>
        <xdr:cNvPr id="4601" name="Chart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102</xdr:col>
      <xdr:colOff>485775</xdr:colOff>
      <xdr:row>214</xdr:row>
      <xdr:rowOff>142875</xdr:rowOff>
    </xdr:from>
    <xdr:to>
      <xdr:col>115</xdr:col>
      <xdr:colOff>190500</xdr:colOff>
      <xdr:row>260</xdr:row>
      <xdr:rowOff>104775</xdr:rowOff>
    </xdr:to>
    <xdr:graphicFrame macro="">
      <xdr:nvGraphicFramePr>
        <xdr:cNvPr id="4602" name="Chart 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102</xdr:col>
      <xdr:colOff>485775</xdr:colOff>
      <xdr:row>262</xdr:row>
      <xdr:rowOff>76200</xdr:rowOff>
    </xdr:from>
    <xdr:to>
      <xdr:col>115</xdr:col>
      <xdr:colOff>200025</xdr:colOff>
      <xdr:row>308</xdr:row>
      <xdr:rowOff>47625</xdr:rowOff>
    </xdr:to>
    <xdr:graphicFrame macro="">
      <xdr:nvGraphicFramePr>
        <xdr:cNvPr id="460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102</xdr:col>
      <xdr:colOff>485775</xdr:colOff>
      <xdr:row>310</xdr:row>
      <xdr:rowOff>19050</xdr:rowOff>
    </xdr:from>
    <xdr:to>
      <xdr:col>115</xdr:col>
      <xdr:colOff>200025</xdr:colOff>
      <xdr:row>355</xdr:row>
      <xdr:rowOff>152400</xdr:rowOff>
    </xdr:to>
    <xdr:graphicFrame macro="">
      <xdr:nvGraphicFramePr>
        <xdr:cNvPr id="4604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102</xdr:col>
      <xdr:colOff>485775</xdr:colOff>
      <xdr:row>357</xdr:row>
      <xdr:rowOff>133350</xdr:rowOff>
    </xdr:from>
    <xdr:to>
      <xdr:col>115</xdr:col>
      <xdr:colOff>200025</xdr:colOff>
      <xdr:row>403</xdr:row>
      <xdr:rowOff>104775</xdr:rowOff>
    </xdr:to>
    <xdr:graphicFrame macro="">
      <xdr:nvGraphicFramePr>
        <xdr:cNvPr id="4605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406</xdr:row>
      <xdr:rowOff>0</xdr:rowOff>
    </xdr:from>
    <xdr:to>
      <xdr:col>20</xdr:col>
      <xdr:colOff>409575</xdr:colOff>
      <xdr:row>451</xdr:row>
      <xdr:rowOff>142875</xdr:rowOff>
    </xdr:to>
    <xdr:graphicFrame macro="">
      <xdr:nvGraphicFramePr>
        <xdr:cNvPr id="4606" name="Chart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21</xdr:col>
      <xdr:colOff>638175</xdr:colOff>
      <xdr:row>406</xdr:row>
      <xdr:rowOff>9525</xdr:rowOff>
    </xdr:from>
    <xdr:to>
      <xdr:col>34</xdr:col>
      <xdr:colOff>361950</xdr:colOff>
      <xdr:row>451</xdr:row>
      <xdr:rowOff>152400</xdr:rowOff>
    </xdr:to>
    <xdr:graphicFrame macro="">
      <xdr:nvGraphicFramePr>
        <xdr:cNvPr id="4607" name="Chart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35</xdr:col>
      <xdr:colOff>285751</xdr:colOff>
      <xdr:row>406</xdr:row>
      <xdr:rowOff>0</xdr:rowOff>
    </xdr:from>
    <xdr:to>
      <xdr:col>48</xdr:col>
      <xdr:colOff>95251</xdr:colOff>
      <xdr:row>451</xdr:row>
      <xdr:rowOff>142875</xdr:rowOff>
    </xdr:to>
    <xdr:graphicFrame macro="">
      <xdr:nvGraphicFramePr>
        <xdr:cNvPr id="4608" name="Chart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62</xdr:col>
      <xdr:colOff>257175</xdr:colOff>
      <xdr:row>406</xdr:row>
      <xdr:rowOff>0</xdr:rowOff>
    </xdr:from>
    <xdr:to>
      <xdr:col>74</xdr:col>
      <xdr:colOff>666750</xdr:colOff>
      <xdr:row>451</xdr:row>
      <xdr:rowOff>142875</xdr:rowOff>
    </xdr:to>
    <xdr:graphicFrame macro="">
      <xdr:nvGraphicFramePr>
        <xdr:cNvPr id="4609" name="Chart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75</xdr:col>
      <xdr:colOff>619125</xdr:colOff>
      <xdr:row>406</xdr:row>
      <xdr:rowOff>9525</xdr:rowOff>
    </xdr:from>
    <xdr:to>
      <xdr:col>88</xdr:col>
      <xdr:colOff>342900</xdr:colOff>
      <xdr:row>451</xdr:row>
      <xdr:rowOff>152400</xdr:rowOff>
    </xdr:to>
    <xdr:graphicFrame macro="">
      <xdr:nvGraphicFramePr>
        <xdr:cNvPr id="4610" name="Chart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89</xdr:col>
      <xdr:colOff>209550</xdr:colOff>
      <xdr:row>406</xdr:row>
      <xdr:rowOff>19050</xdr:rowOff>
    </xdr:from>
    <xdr:to>
      <xdr:col>101</xdr:col>
      <xdr:colOff>619125</xdr:colOff>
      <xdr:row>452</xdr:row>
      <xdr:rowOff>0</xdr:rowOff>
    </xdr:to>
    <xdr:graphicFrame macro="">
      <xdr:nvGraphicFramePr>
        <xdr:cNvPr id="4611" name="Chart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102</xdr:col>
      <xdr:colOff>485775</xdr:colOff>
      <xdr:row>406</xdr:row>
      <xdr:rowOff>9525</xdr:rowOff>
    </xdr:from>
    <xdr:to>
      <xdr:col>115</xdr:col>
      <xdr:colOff>209550</xdr:colOff>
      <xdr:row>451</xdr:row>
      <xdr:rowOff>152400</xdr:rowOff>
    </xdr:to>
    <xdr:graphicFrame macro="">
      <xdr:nvGraphicFramePr>
        <xdr:cNvPr id="4612" name="Chart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116</xdr:col>
      <xdr:colOff>0</xdr:colOff>
      <xdr:row>406</xdr:row>
      <xdr:rowOff>0</xdr:rowOff>
    </xdr:from>
    <xdr:to>
      <xdr:col>128</xdr:col>
      <xdr:colOff>409575</xdr:colOff>
      <xdr:row>451</xdr:row>
      <xdr:rowOff>142875</xdr:rowOff>
    </xdr:to>
    <xdr:graphicFrame macro="">
      <xdr:nvGraphicFramePr>
        <xdr:cNvPr id="4613" name="Chart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48</xdr:col>
      <xdr:colOff>647700</xdr:colOff>
      <xdr:row>24</xdr:row>
      <xdr:rowOff>133350</xdr:rowOff>
    </xdr:from>
    <xdr:to>
      <xdr:col>61</xdr:col>
      <xdr:colOff>438150</xdr:colOff>
      <xdr:row>69</xdr:row>
      <xdr:rowOff>123825</xdr:rowOff>
    </xdr:to>
    <xdr:graphicFrame macro="">
      <xdr:nvGraphicFramePr>
        <xdr:cNvPr id="4614" name="Chart 5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49</xdr:col>
      <xdr:colOff>0</xdr:colOff>
      <xdr:row>72</xdr:row>
      <xdr:rowOff>0</xdr:rowOff>
    </xdr:from>
    <xdr:to>
      <xdr:col>61</xdr:col>
      <xdr:colOff>381000</xdr:colOff>
      <xdr:row>117</xdr:row>
      <xdr:rowOff>57150</xdr:rowOff>
    </xdr:to>
    <xdr:graphicFrame macro="">
      <xdr:nvGraphicFramePr>
        <xdr:cNvPr id="4615" name="Chart 5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49</xdr:col>
      <xdr:colOff>152400</xdr:colOff>
      <xdr:row>120</xdr:row>
      <xdr:rowOff>0</xdr:rowOff>
    </xdr:from>
    <xdr:to>
      <xdr:col>61</xdr:col>
      <xdr:colOff>342900</xdr:colOff>
      <xdr:row>164</xdr:row>
      <xdr:rowOff>133350</xdr:rowOff>
    </xdr:to>
    <xdr:graphicFrame macro="">
      <xdr:nvGraphicFramePr>
        <xdr:cNvPr id="4616" name="Chart 5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49</xdr:col>
      <xdr:colOff>171450</xdr:colOff>
      <xdr:row>167</xdr:row>
      <xdr:rowOff>114300</xdr:rowOff>
    </xdr:from>
    <xdr:to>
      <xdr:col>61</xdr:col>
      <xdr:colOff>342900</xdr:colOff>
      <xdr:row>213</xdr:row>
      <xdr:rowOff>57150</xdr:rowOff>
    </xdr:to>
    <xdr:graphicFrame macro="">
      <xdr:nvGraphicFramePr>
        <xdr:cNvPr id="4617" name="Chart 5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49</xdr:col>
      <xdr:colOff>76200</xdr:colOff>
      <xdr:row>217</xdr:row>
      <xdr:rowOff>19050</xdr:rowOff>
    </xdr:from>
    <xdr:to>
      <xdr:col>61</xdr:col>
      <xdr:colOff>342900</xdr:colOff>
      <xdr:row>260</xdr:row>
      <xdr:rowOff>114300</xdr:rowOff>
    </xdr:to>
    <xdr:graphicFrame macro="">
      <xdr:nvGraphicFramePr>
        <xdr:cNvPr id="4618" name="Chart 5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50</xdr:col>
      <xdr:colOff>0</xdr:colOff>
      <xdr:row>262</xdr:row>
      <xdr:rowOff>0</xdr:rowOff>
    </xdr:from>
    <xdr:to>
      <xdr:col>61</xdr:col>
      <xdr:colOff>266700</xdr:colOff>
      <xdr:row>308</xdr:row>
      <xdr:rowOff>76200</xdr:rowOff>
    </xdr:to>
    <xdr:graphicFrame macro="">
      <xdr:nvGraphicFramePr>
        <xdr:cNvPr id="4619" name="Chart 5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49</xdr:col>
      <xdr:colOff>0</xdr:colOff>
      <xdr:row>312</xdr:row>
      <xdr:rowOff>0</xdr:rowOff>
    </xdr:from>
    <xdr:to>
      <xdr:col>61</xdr:col>
      <xdr:colOff>76200</xdr:colOff>
      <xdr:row>356</xdr:row>
      <xdr:rowOff>57150</xdr:rowOff>
    </xdr:to>
    <xdr:graphicFrame macro="">
      <xdr:nvGraphicFramePr>
        <xdr:cNvPr id="4620" name="Chart 5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49</xdr:col>
      <xdr:colOff>0</xdr:colOff>
      <xdr:row>358</xdr:row>
      <xdr:rowOff>0</xdr:rowOff>
    </xdr:from>
    <xdr:to>
      <xdr:col>61</xdr:col>
      <xdr:colOff>76200</xdr:colOff>
      <xdr:row>402</xdr:row>
      <xdr:rowOff>57150</xdr:rowOff>
    </xdr:to>
    <xdr:graphicFrame macro="">
      <xdr:nvGraphicFramePr>
        <xdr:cNvPr id="83" name="Chart 5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49</xdr:col>
      <xdr:colOff>0</xdr:colOff>
      <xdr:row>406</xdr:row>
      <xdr:rowOff>0</xdr:rowOff>
    </xdr:from>
    <xdr:to>
      <xdr:col>61</xdr:col>
      <xdr:colOff>76200</xdr:colOff>
      <xdr:row>450</xdr:row>
      <xdr:rowOff>57150</xdr:rowOff>
    </xdr:to>
    <xdr:graphicFrame macro="">
      <xdr:nvGraphicFramePr>
        <xdr:cNvPr id="84" name="Chart 5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0.21927</cdr:x>
      <cdr:y>0.07086</cdr:y>
    </cdr:from>
    <cdr:to>
      <cdr:x>0.37506</cdr:x>
      <cdr:y>0.07086</cdr:y>
    </cdr:to>
    <cdr:sp macro="" textlink="">
      <cdr:nvSpPr>
        <cdr:cNvPr id="18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6581" y="1276887"/>
          <a:ext cx="323501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0.28125</cdr:x>
      <cdr:y>0.23496</cdr:y>
    </cdr:from>
    <cdr:to>
      <cdr:x>0.38601</cdr:x>
      <cdr:y>0.23496</cdr:y>
    </cdr:to>
    <cdr:sp macro="" textlink="">
      <cdr:nvSpPr>
        <cdr:cNvPr id="18434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057927" y="4022630"/>
          <a:ext cx="207251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queryTables/queryTable1.xml><?xml version="1.0" encoding="utf-8"?>
<queryTable xmlns="http://schemas.openxmlformats.org/spreadsheetml/2006/main" name="summary_g" connectionId="1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ummary_g_9" connectionId="7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ummary_g_10" connectionId="10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ummary_g_1" connectionId="2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ummary_g_2" connectionId="3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ummary_g_3" connectionId="6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ummary_g_4" connectionId="5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ummary_g_5" connectionId="9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ummary_g_6" connectionId="8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ummary_g_7" connectionId="11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ummary_g_8" connectionId="4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5.doc"/><Relationship Id="rId13" Type="http://schemas.openxmlformats.org/officeDocument/2006/relationships/oleObject" Target="../embeddings/Microsoft_Office_Word_97_-_2003_Document10.doc"/><Relationship Id="rId18" Type="http://schemas.openxmlformats.org/officeDocument/2006/relationships/oleObject" Target="../embeddings/Microsoft_Office_Word_97_-_2003_Document15.doc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Microsoft_Office_Word_97_-_2003_Document4.doc"/><Relationship Id="rId12" Type="http://schemas.openxmlformats.org/officeDocument/2006/relationships/oleObject" Target="../embeddings/Microsoft_Office_Word_97_-_2003_Document9.doc"/><Relationship Id="rId17" Type="http://schemas.openxmlformats.org/officeDocument/2006/relationships/oleObject" Target="../embeddings/Microsoft_Office_Word_97_-_2003_Document14.doc"/><Relationship Id="rId2" Type="http://schemas.openxmlformats.org/officeDocument/2006/relationships/drawing" Target="../drawings/drawing1.xml"/><Relationship Id="rId16" Type="http://schemas.openxmlformats.org/officeDocument/2006/relationships/oleObject" Target="../embeddings/Microsoft_Office_Word_97_-_2003_Document13.doc"/><Relationship Id="rId20" Type="http://schemas.openxmlformats.org/officeDocument/2006/relationships/oleObject" Target="../embeddings/Microsoft_Office_Word_97_-_2003_Document17.doc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Office_Word_97_-_2003_Document3.doc"/><Relationship Id="rId11" Type="http://schemas.openxmlformats.org/officeDocument/2006/relationships/oleObject" Target="../embeddings/Microsoft_Office_Word_97_-_2003_Document8.doc"/><Relationship Id="rId5" Type="http://schemas.openxmlformats.org/officeDocument/2006/relationships/oleObject" Target="../embeddings/Microsoft_Office_Word_97_-_2003_Document2.doc"/><Relationship Id="rId15" Type="http://schemas.openxmlformats.org/officeDocument/2006/relationships/oleObject" Target="../embeddings/Microsoft_Office_Word_97_-_2003_Document12.doc"/><Relationship Id="rId10" Type="http://schemas.openxmlformats.org/officeDocument/2006/relationships/oleObject" Target="../embeddings/Microsoft_Office_Word_97_-_2003_Document7.doc"/><Relationship Id="rId19" Type="http://schemas.openxmlformats.org/officeDocument/2006/relationships/oleObject" Target="../embeddings/Microsoft_Office_Word_97_-_2003_Document16.doc"/><Relationship Id="rId4" Type="http://schemas.openxmlformats.org/officeDocument/2006/relationships/oleObject" Target="../embeddings/Microsoft_Office_Word_97_-_2003_Document1.doc"/><Relationship Id="rId9" Type="http://schemas.openxmlformats.org/officeDocument/2006/relationships/oleObject" Target="../embeddings/Microsoft_Office_Word_97_-_2003_Document6.doc"/><Relationship Id="rId14" Type="http://schemas.openxmlformats.org/officeDocument/2006/relationships/oleObject" Target="../embeddings/Microsoft_Office_Word_97_-_2003_Document11.doc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0" Type="http://schemas.openxmlformats.org/officeDocument/2006/relationships/queryTable" Target="../queryTables/queryTable9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U3:U80"/>
  <sheetViews>
    <sheetView tabSelected="1" zoomScale="27" zoomScaleNormal="27" workbookViewId="0">
      <pane xSplit="7" ySplit="23" topLeftCell="H24" activePane="bottomRight" state="frozenSplit"/>
      <selection pane="topRight" activeCell="H1" sqref="H1"/>
      <selection pane="bottomLeft" activeCell="A17" sqref="A17"/>
      <selection pane="bottomRight" activeCell="BG7" sqref="BG7"/>
    </sheetView>
  </sheetViews>
  <sheetFormatPr defaultRowHeight="12.75"/>
  <sheetData>
    <row r="3" spans="21:21">
      <c r="U3">
        <v>37</v>
      </c>
    </row>
    <row r="80" spans="21:21">
      <c r="U80" t="s">
        <v>129</v>
      </c>
    </row>
  </sheetData>
  <phoneticPr fontId="0" type="noConversion"/>
  <pageMargins left="0.27" right="0.17" top="0.55000000000000004" bottom="0.53" header="0.5" footer="0.5"/>
  <pageSetup scale="10" orientation="landscape" horizontalDpi="4294967294" r:id="rId1"/>
  <headerFooter alignWithMargins="0"/>
  <drawing r:id="rId2"/>
  <legacyDrawing r:id="rId3"/>
  <oleObjects>
    <oleObject progId="Word.Document.8" shapeId="4124" r:id="rId4"/>
    <oleObject progId="Word.Document.8" shapeId="4125" r:id="rId5"/>
    <oleObject progId="Word.Document.8" shapeId="4126" r:id="rId6"/>
    <oleObject progId="Word.Document.8" shapeId="4128" r:id="rId7"/>
    <oleObject progId="Word.Document.8" shapeId="4129" r:id="rId8"/>
    <oleObject progId="Word.Document.8" shapeId="4130" r:id="rId9"/>
    <oleObject progId="Word.Document.8" shapeId="4131" r:id="rId10"/>
    <oleObject progId="Word.Document.8" shapeId="4132" r:id="rId11"/>
    <oleObject progId="Word.Document.8" shapeId="4133" r:id="rId12"/>
    <oleObject progId="Word.Document.8" shapeId="4139" r:id="rId13"/>
    <oleObject progId="Word.Document.8" shapeId="4145" r:id="rId14"/>
    <oleObject progId="Word.Document.8" shapeId="4152" r:id="rId15"/>
    <oleObject progId="Word.Document.8" shapeId="4156" r:id="rId16"/>
    <oleObject progId="Word.Document.8" shapeId="4157" r:id="rId17"/>
    <oleObject progId="Word.Document.8" shapeId="4217" r:id="rId18"/>
    <oleObject progId="Word.Document.8" shapeId="4234" r:id="rId19"/>
    <oleObject progId="Word.Document.8" shapeId="4235" r:id="rId20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AO2439"/>
  <sheetViews>
    <sheetView zoomScale="75" workbookViewId="0">
      <pane xSplit="1" ySplit="2" topLeftCell="B242" activePane="bottomRight" state="frozenSplit"/>
      <selection pane="topRight" activeCell="B1" sqref="B1"/>
      <selection pane="bottomLeft" activeCell="A3" sqref="A3"/>
      <selection pane="bottomRight" activeCell="I260" sqref="I260"/>
    </sheetView>
  </sheetViews>
  <sheetFormatPr defaultRowHeight="12.75"/>
  <cols>
    <col min="1" max="1" width="10.75" style="1" customWidth="1"/>
    <col min="2" max="2" width="2.625" customWidth="1"/>
    <col min="3" max="3" width="2.375" customWidth="1"/>
    <col min="4" max="4" width="10.875" style="1" customWidth="1"/>
    <col min="5" max="5" width="10.125" style="1" customWidth="1"/>
    <col min="6" max="8" width="8.875" style="1" customWidth="1"/>
    <col min="9" max="9" width="11.375" style="1" customWidth="1"/>
    <col min="10" max="10" width="8.75" style="1" customWidth="1"/>
    <col min="11" max="11" width="10.125" style="1" customWidth="1"/>
    <col min="12" max="12" width="8.5" style="1" customWidth="1"/>
    <col min="13" max="13" width="9.875" style="1" customWidth="1"/>
    <col min="14" max="14" width="8" style="1" customWidth="1"/>
    <col min="15" max="15" width="3.25" style="1" customWidth="1"/>
    <col min="16" max="16" width="2.625" style="15" customWidth="1"/>
    <col min="17" max="17" width="11.5" style="1" customWidth="1"/>
    <col min="18" max="18" width="11" style="1" customWidth="1"/>
    <col min="19" max="19" width="11.5" style="1" customWidth="1"/>
    <col min="20" max="20" width="11" style="1" customWidth="1"/>
    <col min="21" max="21" width="11.625" style="1" customWidth="1"/>
    <col min="22" max="22" width="10.625" style="1" customWidth="1"/>
    <col min="23" max="23" width="11.25" style="1" customWidth="1"/>
    <col min="24" max="24" width="11.125" style="1" customWidth="1"/>
    <col min="25" max="25" width="12.5" style="1" customWidth="1"/>
    <col min="26" max="26" width="11" style="1" customWidth="1"/>
    <col min="27" max="27" width="10.75" style="1" customWidth="1"/>
    <col min="28" max="28" width="3.625" style="1" customWidth="1"/>
    <col min="29" max="29" width="11.5" style="1" customWidth="1"/>
    <col min="30" max="30" width="11.875" style="1" customWidth="1"/>
    <col min="31" max="31" width="10.625" style="1" bestFit="1" customWidth="1"/>
  </cols>
  <sheetData>
    <row r="1" spans="1:41" s="6" customFormat="1" ht="39">
      <c r="A1" s="5" t="s">
        <v>65</v>
      </c>
      <c r="D1" s="4" t="s">
        <v>74</v>
      </c>
      <c r="E1" s="4" t="s">
        <v>75</v>
      </c>
      <c r="F1" s="4" t="s">
        <v>76</v>
      </c>
      <c r="G1" s="4" t="s">
        <v>77</v>
      </c>
      <c r="H1" s="4" t="s">
        <v>78</v>
      </c>
      <c r="I1" s="4" t="s">
        <v>79</v>
      </c>
      <c r="J1" s="4" t="s">
        <v>80</v>
      </c>
      <c r="K1" s="4" t="s">
        <v>81</v>
      </c>
      <c r="L1" s="4" t="s">
        <v>82</v>
      </c>
      <c r="M1" s="4" t="s">
        <v>83</v>
      </c>
      <c r="N1" s="4"/>
      <c r="O1" s="4"/>
      <c r="P1" s="14"/>
      <c r="Q1" s="5" t="s">
        <v>91</v>
      </c>
      <c r="R1" s="5" t="s">
        <v>92</v>
      </c>
      <c r="S1" s="5" t="s">
        <v>93</v>
      </c>
      <c r="T1" s="5" t="s">
        <v>94</v>
      </c>
      <c r="U1" s="5" t="s">
        <v>95</v>
      </c>
      <c r="V1" s="5" t="s">
        <v>96</v>
      </c>
      <c r="W1" s="5" t="s">
        <v>97</v>
      </c>
      <c r="X1" s="5" t="s">
        <v>98</v>
      </c>
      <c r="Y1" s="5" t="s">
        <v>99</v>
      </c>
      <c r="Z1" s="5" t="s">
        <v>100</v>
      </c>
      <c r="AA1" s="5" t="s">
        <v>101</v>
      </c>
      <c r="AB1" s="5"/>
      <c r="AC1" s="5" t="s">
        <v>67</v>
      </c>
      <c r="AD1" s="5" t="s">
        <v>92</v>
      </c>
      <c r="AE1" s="5" t="s">
        <v>113</v>
      </c>
      <c r="AF1" s="6" t="s">
        <v>54</v>
      </c>
      <c r="AK1" s="22" t="s">
        <v>58</v>
      </c>
      <c r="AL1" s="22" t="s">
        <v>59</v>
      </c>
      <c r="AM1" s="22" t="s">
        <v>60</v>
      </c>
      <c r="AN1" s="22" t="s">
        <v>61</v>
      </c>
      <c r="AO1" s="22" t="s">
        <v>62</v>
      </c>
    </row>
    <row r="2" spans="1:41" s="6" customFormat="1" ht="13.5">
      <c r="A2" s="5" t="s">
        <v>66</v>
      </c>
      <c r="D2" s="4" t="s">
        <v>84</v>
      </c>
      <c r="E2" s="4" t="s">
        <v>85</v>
      </c>
      <c r="F2" s="4"/>
      <c r="G2" s="4"/>
      <c r="H2" s="4"/>
      <c r="I2" s="4"/>
      <c r="J2" s="4" t="s">
        <v>84</v>
      </c>
      <c r="K2" s="4" t="s">
        <v>84</v>
      </c>
      <c r="L2" s="4" t="s">
        <v>84</v>
      </c>
      <c r="M2" s="4" t="s">
        <v>86</v>
      </c>
      <c r="N2" s="4"/>
      <c r="O2" s="4"/>
      <c r="P2" s="14"/>
      <c r="Q2" s="5" t="s">
        <v>102</v>
      </c>
      <c r="R2" s="5" t="s">
        <v>102</v>
      </c>
      <c r="S2" s="5" t="s">
        <v>102</v>
      </c>
      <c r="T2" s="5" t="s">
        <v>102</v>
      </c>
      <c r="U2" s="5" t="s">
        <v>102</v>
      </c>
      <c r="V2" s="5" t="s">
        <v>103</v>
      </c>
      <c r="W2" s="5" t="s">
        <v>103</v>
      </c>
      <c r="X2" s="5"/>
      <c r="Y2" s="5" t="s">
        <v>84</v>
      </c>
      <c r="Z2" s="5"/>
      <c r="AA2" s="5"/>
      <c r="AB2" s="5"/>
      <c r="AC2" s="5" t="s">
        <v>104</v>
      </c>
      <c r="AD2" s="4" t="s">
        <v>86</v>
      </c>
      <c r="AE2" s="5" t="s">
        <v>104</v>
      </c>
      <c r="AF2" s="6" t="s">
        <v>56</v>
      </c>
    </row>
    <row r="3" spans="1:41" ht="13.5">
      <c r="D3" s="2" t="s">
        <v>88</v>
      </c>
      <c r="E3" s="2" t="s">
        <v>89</v>
      </c>
      <c r="F3" s="2" t="s">
        <v>90</v>
      </c>
      <c r="G3" s="2" t="s">
        <v>90</v>
      </c>
      <c r="H3" s="2" t="s">
        <v>90</v>
      </c>
      <c r="I3" s="2" t="s">
        <v>90</v>
      </c>
      <c r="J3" s="2" t="s">
        <v>88</v>
      </c>
      <c r="K3" s="2" t="s">
        <v>88</v>
      </c>
      <c r="L3" s="2" t="s">
        <v>88</v>
      </c>
      <c r="M3" s="2" t="s">
        <v>89</v>
      </c>
      <c r="N3" s="2"/>
      <c r="O3" s="2"/>
      <c r="Q3" s="2" t="s">
        <v>87</v>
      </c>
      <c r="R3" s="2" t="s">
        <v>87</v>
      </c>
      <c r="S3" s="2" t="s">
        <v>87</v>
      </c>
      <c r="T3" s="2" t="s">
        <v>87</v>
      </c>
      <c r="U3" s="2" t="s">
        <v>87</v>
      </c>
      <c r="V3" s="2" t="s">
        <v>87</v>
      </c>
      <c r="W3" s="2" t="s">
        <v>87</v>
      </c>
      <c r="X3" s="2" t="s">
        <v>87</v>
      </c>
      <c r="Y3" s="2" t="s">
        <v>87</v>
      </c>
      <c r="Z3" s="2" t="s">
        <v>87</v>
      </c>
      <c r="AA3" s="2" t="s">
        <v>87</v>
      </c>
      <c r="AC3" s="2" t="s">
        <v>87</v>
      </c>
      <c r="AD3" s="2" t="s">
        <v>87</v>
      </c>
      <c r="AK3" s="10"/>
      <c r="AL3" s="10"/>
      <c r="AM3" s="10"/>
      <c r="AN3" s="10"/>
      <c r="AO3" s="10"/>
    </row>
    <row r="4" spans="1:41" ht="15.75">
      <c r="A4" s="7" t="s">
        <v>106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C4" s="2"/>
      <c r="AD4" s="2"/>
      <c r="AK4" s="10">
        <v>1.15740741E-5</v>
      </c>
      <c r="AL4" s="10">
        <v>3.8812256199999999E-2</v>
      </c>
      <c r="AM4" s="10">
        <v>5.7335017299999999E-2</v>
      </c>
      <c r="AN4" s="10">
        <v>3.8812256199999999E-2</v>
      </c>
      <c r="AO4" s="10">
        <v>5.7335017299999999E-2</v>
      </c>
    </row>
    <row r="5" spans="1:41" ht="13.5">
      <c r="A5" s="1">
        <v>5.0000000000000001E-4</v>
      </c>
      <c r="D5" s="2"/>
      <c r="E5" s="2"/>
      <c r="F5" s="2"/>
      <c r="G5" s="2"/>
      <c r="H5" s="2"/>
      <c r="I5" s="2"/>
      <c r="J5" s="2"/>
      <c r="K5" s="2"/>
      <c r="M5" s="2"/>
      <c r="N5" s="2"/>
      <c r="O5" s="2"/>
      <c r="P5" s="16"/>
      <c r="Q5" s="2"/>
      <c r="R5" s="2"/>
      <c r="S5" s="2"/>
      <c r="T5" s="2"/>
      <c r="U5" s="2"/>
      <c r="V5" s="2"/>
      <c r="W5" s="2"/>
      <c r="Y5" s="2"/>
      <c r="Z5" s="2"/>
      <c r="AB5"/>
      <c r="AK5" s="10">
        <v>2.3148148099999999E-5</v>
      </c>
      <c r="AL5" s="10">
        <v>0.10107535199999999</v>
      </c>
      <c r="AM5" s="10">
        <v>0.14931255299999999</v>
      </c>
      <c r="AN5" s="10">
        <v>0.139887608</v>
      </c>
      <c r="AO5" s="10">
        <v>0.206647571</v>
      </c>
    </row>
    <row r="6" spans="1:41" ht="13.5">
      <c r="A6" s="1">
        <v>2.5999999999999999E-2</v>
      </c>
      <c r="D6" s="2"/>
      <c r="E6" s="2"/>
      <c r="F6" s="2"/>
      <c r="G6" s="2"/>
      <c r="H6" s="2"/>
      <c r="I6" s="2"/>
      <c r="J6" s="2"/>
      <c r="K6" s="2"/>
      <c r="M6" s="2"/>
      <c r="N6" s="2"/>
      <c r="O6" s="2"/>
      <c r="P6" s="16"/>
      <c r="Q6" s="2"/>
      <c r="R6" s="2"/>
      <c r="S6" s="2"/>
      <c r="T6" s="2"/>
      <c r="U6" s="2"/>
      <c r="V6" s="2"/>
      <c r="W6" s="2"/>
      <c r="Y6" s="2"/>
      <c r="Z6" s="2"/>
      <c r="AB6"/>
      <c r="AK6" s="10">
        <v>3.4722222200000001E-5</v>
      </c>
      <c r="AL6" s="10">
        <v>0.14751388700000001</v>
      </c>
      <c r="AM6" s="10">
        <v>0.217913414</v>
      </c>
      <c r="AN6" s="10">
        <v>0.28740149500000001</v>
      </c>
      <c r="AO6" s="10">
        <v>0.424560985</v>
      </c>
    </row>
    <row r="7" spans="1:41" ht="13.5">
      <c r="A7" s="1">
        <v>7.5999999999999998E-2</v>
      </c>
      <c r="D7" s="2"/>
      <c r="E7" s="2"/>
      <c r="F7" s="2"/>
      <c r="G7" s="2"/>
      <c r="H7" s="2"/>
      <c r="I7" s="2"/>
      <c r="J7" s="2"/>
      <c r="K7" s="2"/>
      <c r="M7" s="2"/>
      <c r="N7" s="2"/>
      <c r="O7" s="2"/>
      <c r="P7" s="16"/>
      <c r="Q7" s="2"/>
      <c r="R7" s="2"/>
      <c r="S7" s="2"/>
      <c r="T7" s="2"/>
      <c r="U7" s="2"/>
      <c r="V7" s="2"/>
      <c r="W7" s="2"/>
      <c r="Y7" s="2"/>
      <c r="Z7" s="2"/>
      <c r="AB7"/>
      <c r="AK7" s="10">
        <v>4.6296296300000003E-5</v>
      </c>
      <c r="AL7" s="10">
        <v>0.22788615100000001</v>
      </c>
      <c r="AM7" s="10">
        <v>0.33664253799999999</v>
      </c>
      <c r="AN7" s="10">
        <v>0.51528764699999996</v>
      </c>
      <c r="AO7" s="10">
        <v>0.76120352300000005</v>
      </c>
    </row>
    <row r="8" spans="1:41" ht="13.5">
      <c r="A8" s="1">
        <v>0.126</v>
      </c>
      <c r="D8" s="2"/>
      <c r="E8" s="2"/>
      <c r="F8" s="2"/>
      <c r="G8" s="2"/>
      <c r="H8" s="2"/>
      <c r="I8" s="2"/>
      <c r="J8" s="2"/>
      <c r="K8" s="2"/>
      <c r="M8" s="2"/>
      <c r="N8" s="2"/>
      <c r="O8" s="2"/>
      <c r="P8" s="16"/>
      <c r="Q8" s="2"/>
      <c r="R8" s="2"/>
      <c r="S8" s="2"/>
      <c r="T8" s="2"/>
      <c r="U8" s="2"/>
      <c r="V8" s="2"/>
      <c r="W8" s="2"/>
      <c r="Y8" s="2"/>
      <c r="Z8" s="2"/>
      <c r="AB8"/>
      <c r="AK8" s="10">
        <v>6.9444444400000002E-5</v>
      </c>
      <c r="AL8" s="10">
        <v>0.22145884599999999</v>
      </c>
      <c r="AM8" s="10">
        <v>0.32714786600000001</v>
      </c>
      <c r="AN8" s="10">
        <v>0.95820533900000004</v>
      </c>
      <c r="AO8" s="10">
        <v>1.4154992500000001</v>
      </c>
    </row>
    <row r="9" spans="1:41" ht="13.5">
      <c r="A9" s="1">
        <v>0.17599999999999999</v>
      </c>
      <c r="D9" s="2"/>
      <c r="E9" s="2"/>
      <c r="F9" s="2"/>
      <c r="G9" s="2"/>
      <c r="H9" s="2"/>
      <c r="I9" s="2"/>
      <c r="J9" s="2"/>
      <c r="K9" s="2"/>
      <c r="M9" s="2"/>
      <c r="N9" s="2"/>
      <c r="O9" s="2"/>
      <c r="P9" s="16"/>
      <c r="Q9" s="2"/>
      <c r="R9" s="2"/>
      <c r="S9" s="2"/>
      <c r="T9" s="2"/>
      <c r="U9" s="2"/>
      <c r="V9" s="2"/>
      <c r="W9" s="2"/>
      <c r="Y9" s="2"/>
      <c r="Z9" s="2"/>
      <c r="AB9"/>
      <c r="AK9" s="10">
        <v>9.2592592600000006E-5</v>
      </c>
      <c r="AL9" s="10">
        <v>4.3840831099999998E-2</v>
      </c>
      <c r="AM9" s="10">
        <v>6.4763429400000003E-2</v>
      </c>
      <c r="AN9" s="10">
        <v>1.045887</v>
      </c>
      <c r="AO9" s="10">
        <v>1.54502611</v>
      </c>
    </row>
    <row r="10" spans="1:41" ht="13.5">
      <c r="A10" s="1">
        <v>0.22599999999999998</v>
      </c>
      <c r="D10" s="2"/>
      <c r="E10" s="2"/>
      <c r="F10" s="2"/>
      <c r="G10" s="2"/>
      <c r="H10" s="2"/>
      <c r="I10" s="2"/>
      <c r="J10" s="2"/>
      <c r="K10" s="2"/>
      <c r="M10" s="2"/>
      <c r="N10" s="2"/>
      <c r="O10" s="2"/>
      <c r="P10" s="16"/>
      <c r="Q10" s="2"/>
      <c r="R10" s="2"/>
      <c r="S10" s="2"/>
      <c r="T10" s="2"/>
      <c r="U10" s="2"/>
      <c r="V10" s="2"/>
      <c r="W10" s="2"/>
      <c r="Y10" s="2"/>
      <c r="Z10" s="2"/>
      <c r="AB10"/>
      <c r="AK10" s="10">
        <v>1.1574074099999999E-4</v>
      </c>
      <c r="AL10" s="10">
        <v>4.5498799200000002E-2</v>
      </c>
      <c r="AM10" s="10">
        <v>6.7212646200000004E-2</v>
      </c>
      <c r="AN10" s="10">
        <v>1.1368845999999999</v>
      </c>
      <c r="AO10" s="10">
        <v>1.67945141</v>
      </c>
    </row>
    <row r="11" spans="1:41" ht="13.5">
      <c r="A11" s="1">
        <v>0.27599999999999997</v>
      </c>
      <c r="D11" s="2"/>
      <c r="E11" s="2"/>
      <c r="F11" s="2"/>
      <c r="G11" s="2"/>
      <c r="H11" s="2"/>
      <c r="I11" s="2"/>
      <c r="J11" s="2"/>
      <c r="K11" s="2"/>
      <c r="M11" s="2"/>
      <c r="N11" s="2"/>
      <c r="O11" s="2"/>
      <c r="P11" s="16"/>
      <c r="Q11" s="2"/>
      <c r="R11" s="2"/>
      <c r="S11" s="2"/>
      <c r="T11" s="2"/>
      <c r="U11" s="2"/>
      <c r="V11" s="2"/>
      <c r="W11" s="2"/>
      <c r="Y11" s="2"/>
      <c r="Z11" s="2"/>
      <c r="AB11"/>
      <c r="AK11" s="10">
        <v>1.6203703700000001E-4</v>
      </c>
      <c r="AL11" s="10">
        <v>6.6131609399999999E-2</v>
      </c>
      <c r="AM11" s="10">
        <v>9.7692258599999998E-2</v>
      </c>
      <c r="AN11" s="10">
        <v>1.4014110399999999</v>
      </c>
      <c r="AO11" s="10">
        <v>2.0702204399999999</v>
      </c>
    </row>
    <row r="12" spans="1:41" ht="13.5">
      <c r="A12" s="1">
        <v>0.32599999999999996</v>
      </c>
      <c r="D12" s="2"/>
      <c r="E12" s="2"/>
      <c r="F12" s="2"/>
      <c r="G12" s="2"/>
      <c r="H12" s="2"/>
      <c r="I12" s="2"/>
      <c r="J12" s="2"/>
      <c r="K12" s="2"/>
      <c r="M12" s="2"/>
      <c r="N12" s="2"/>
      <c r="O12" s="2"/>
      <c r="P12" s="16"/>
      <c r="Q12" s="2"/>
      <c r="R12" s="2"/>
      <c r="S12" s="2"/>
      <c r="T12" s="2"/>
      <c r="U12" s="2"/>
      <c r="V12" s="2"/>
      <c r="W12" s="2"/>
      <c r="Y12" s="2"/>
      <c r="Z12" s="2"/>
      <c r="AB12"/>
      <c r="AK12" s="10">
        <v>2.08333333E-4</v>
      </c>
      <c r="AL12" s="10">
        <v>7.9466244500000005E-2</v>
      </c>
      <c r="AM12" s="10">
        <v>0.11739071500000001</v>
      </c>
      <c r="AN12" s="10">
        <v>1.7192760199999999</v>
      </c>
      <c r="AO12" s="10">
        <v>2.5397832999999999</v>
      </c>
    </row>
    <row r="13" spans="1:41" ht="13.5">
      <c r="A13" s="1">
        <v>0.37599999999999995</v>
      </c>
      <c r="D13" s="2"/>
      <c r="E13" s="2"/>
      <c r="F13" s="2"/>
      <c r="G13" s="2"/>
      <c r="H13" s="2"/>
      <c r="I13" s="2"/>
      <c r="J13" s="2"/>
      <c r="K13" s="2"/>
      <c r="M13" s="2"/>
      <c r="N13" s="2"/>
      <c r="O13" s="2"/>
      <c r="P13" s="16"/>
      <c r="Q13" s="2"/>
      <c r="R13" s="2"/>
      <c r="S13" s="2"/>
      <c r="T13" s="2"/>
      <c r="U13" s="2"/>
      <c r="V13" s="2"/>
      <c r="W13" s="2"/>
      <c r="Y13" s="2"/>
      <c r="Z13" s="2"/>
      <c r="AB13"/>
      <c r="AK13" s="10">
        <v>3.00925926E-4</v>
      </c>
      <c r="AL13" s="10">
        <v>4.6549918699999998E-2</v>
      </c>
      <c r="AM13" s="10">
        <v>6.8765401899999995E-2</v>
      </c>
      <c r="AN13" s="10">
        <v>2.09167536</v>
      </c>
      <c r="AO13" s="10">
        <v>3.08990652</v>
      </c>
    </row>
    <row r="14" spans="1:41" ht="13.5">
      <c r="A14" s="1">
        <v>0.42599999999999993</v>
      </c>
      <c r="D14" s="2"/>
      <c r="E14" s="2"/>
      <c r="F14" s="2"/>
      <c r="G14" s="2"/>
      <c r="H14" s="2"/>
      <c r="I14" s="2"/>
      <c r="J14" s="2"/>
      <c r="K14" s="2"/>
      <c r="M14" s="2"/>
      <c r="N14" s="2"/>
      <c r="O14" s="2"/>
      <c r="P14" s="16"/>
      <c r="Q14" s="2"/>
      <c r="R14" s="2"/>
      <c r="S14" s="2"/>
      <c r="T14" s="2"/>
      <c r="U14" s="2"/>
      <c r="V14" s="2"/>
      <c r="W14" s="2"/>
      <c r="Y14" s="2"/>
      <c r="Z14" s="2"/>
      <c r="AB14"/>
      <c r="AK14" s="10">
        <v>3.9351851900000002E-4</v>
      </c>
      <c r="AL14" s="10">
        <v>3.6431207399999999E-2</v>
      </c>
      <c r="AM14" s="10">
        <v>5.3817636799999999E-2</v>
      </c>
      <c r="AN14" s="10">
        <v>2.38312502</v>
      </c>
      <c r="AO14" s="10">
        <v>3.5204476100000002</v>
      </c>
    </row>
    <row r="15" spans="1:41" ht="13.5">
      <c r="A15" s="1">
        <v>0.47599999999999992</v>
      </c>
      <c r="D15" s="2"/>
      <c r="E15" s="2"/>
      <c r="F15" s="2"/>
      <c r="G15" s="2"/>
      <c r="H15" s="2"/>
      <c r="I15" s="2"/>
      <c r="J15" s="2"/>
      <c r="K15" s="2"/>
      <c r="M15" s="2"/>
      <c r="N15" s="2"/>
      <c r="O15" s="2"/>
      <c r="P15" s="16"/>
      <c r="Q15" s="2"/>
      <c r="R15" s="2"/>
      <c r="S15" s="2"/>
      <c r="T15" s="2"/>
      <c r="U15" s="2"/>
      <c r="V15" s="2"/>
      <c r="W15" s="2"/>
      <c r="Y15" s="2"/>
      <c r="Z15" s="2"/>
      <c r="AB15"/>
      <c r="AK15" s="10">
        <v>4.86111111E-4</v>
      </c>
      <c r="AL15" s="10">
        <v>4.4595800800000002E-2</v>
      </c>
      <c r="AM15" s="10">
        <v>6.5878700799999995E-2</v>
      </c>
      <c r="AN15" s="10">
        <v>2.7398914300000001</v>
      </c>
      <c r="AO15" s="10">
        <v>4.0474772200000002</v>
      </c>
    </row>
    <row r="16" spans="1:41" ht="13.5">
      <c r="A16" s="1">
        <v>0.52599999999999991</v>
      </c>
      <c r="D16" s="2"/>
      <c r="E16" s="2"/>
      <c r="F16" s="2"/>
      <c r="G16" s="2"/>
      <c r="H16" s="2"/>
      <c r="I16" s="2"/>
      <c r="J16" s="2"/>
      <c r="K16" s="2"/>
      <c r="M16" s="2"/>
      <c r="N16" s="2"/>
      <c r="O16" s="2"/>
      <c r="P16" s="16"/>
      <c r="Q16" s="2"/>
      <c r="R16" s="2"/>
      <c r="S16" s="2"/>
      <c r="T16" s="2"/>
      <c r="U16" s="2"/>
      <c r="V16" s="2"/>
      <c r="W16" s="2"/>
      <c r="Y16" s="2"/>
      <c r="Z16" s="2"/>
      <c r="AB16"/>
      <c r="AK16" s="10">
        <v>5.7870370399999997E-4</v>
      </c>
      <c r="AL16" s="10">
        <v>3.93508126E-2</v>
      </c>
      <c r="AM16" s="10">
        <v>5.81305945E-2</v>
      </c>
      <c r="AN16" s="10">
        <v>3.0546979300000001</v>
      </c>
      <c r="AO16" s="10">
        <v>4.5125219699999999</v>
      </c>
    </row>
    <row r="17" spans="1:41" ht="13.5">
      <c r="A17" s="1">
        <v>0.57599999999999996</v>
      </c>
      <c r="D17" s="2"/>
      <c r="E17" s="2"/>
      <c r="F17" s="2"/>
      <c r="G17" s="2"/>
      <c r="H17" s="2"/>
      <c r="I17" s="2"/>
      <c r="J17" s="2"/>
      <c r="K17" s="2"/>
      <c r="M17" s="2"/>
      <c r="N17" s="2"/>
      <c r="O17" s="2"/>
      <c r="P17" s="16"/>
      <c r="Q17" s="2"/>
      <c r="R17" s="2"/>
      <c r="S17" s="2"/>
      <c r="T17" s="2"/>
      <c r="U17" s="2"/>
      <c r="V17" s="2"/>
      <c r="W17" s="2"/>
      <c r="Y17" s="2"/>
      <c r="Z17" s="2"/>
      <c r="AB17"/>
      <c r="AK17" s="10">
        <v>6.7129629599999995E-4</v>
      </c>
      <c r="AL17" s="10">
        <v>2.4202915200000001E-2</v>
      </c>
      <c r="AM17" s="10">
        <v>3.57535145E-2</v>
      </c>
      <c r="AN17" s="10">
        <v>3.24832125</v>
      </c>
      <c r="AO17" s="10">
        <v>4.79855009</v>
      </c>
    </row>
    <row r="18" spans="1:41" ht="13.5">
      <c r="A18" s="1">
        <v>0.626</v>
      </c>
      <c r="D18" s="2"/>
      <c r="E18" s="2"/>
      <c r="F18" s="2"/>
      <c r="G18" s="2"/>
      <c r="H18" s="2"/>
      <c r="I18" s="2"/>
      <c r="J18" s="2"/>
      <c r="K18" s="2"/>
      <c r="M18" s="2"/>
      <c r="N18" s="2"/>
      <c r="O18" s="2"/>
      <c r="P18" s="16"/>
      <c r="Q18" s="2"/>
      <c r="R18" s="2"/>
      <c r="S18" s="2"/>
      <c r="T18" s="2"/>
      <c r="U18" s="2"/>
      <c r="V18" s="2"/>
      <c r="W18" s="2"/>
      <c r="Y18" s="2"/>
      <c r="Z18" s="2"/>
      <c r="AB18"/>
      <c r="AK18" s="10">
        <v>7.6388888900000003E-4</v>
      </c>
      <c r="AL18" s="10">
        <v>2.9257616899999998E-2</v>
      </c>
      <c r="AM18" s="10">
        <v>4.3220521999999997E-2</v>
      </c>
      <c r="AN18" s="10">
        <v>3.48238219</v>
      </c>
      <c r="AO18" s="10">
        <v>5.1443142599999998</v>
      </c>
    </row>
    <row r="19" spans="1:41" ht="13.5">
      <c r="A19" s="1">
        <v>0.67600000000000005</v>
      </c>
      <c r="D19" s="2"/>
      <c r="E19" s="2"/>
      <c r="F19" s="2"/>
      <c r="G19" s="2"/>
      <c r="H19" s="2"/>
      <c r="I19" s="2"/>
      <c r="J19" s="2"/>
      <c r="K19" s="2"/>
      <c r="M19" s="2"/>
      <c r="N19" s="2"/>
      <c r="O19" s="2"/>
      <c r="P19" s="16"/>
      <c r="Q19" s="2"/>
      <c r="R19" s="2"/>
      <c r="S19" s="2"/>
      <c r="T19" s="2"/>
      <c r="U19" s="2"/>
      <c r="V19" s="2"/>
      <c r="W19" s="2"/>
      <c r="Y19" s="2"/>
      <c r="Z19" s="2"/>
      <c r="AB19"/>
      <c r="AK19" s="10">
        <v>8.56481481E-4</v>
      </c>
      <c r="AL19" s="10">
        <v>3.2835586600000001E-2</v>
      </c>
      <c r="AM19" s="10">
        <v>4.8506041899999998E-2</v>
      </c>
      <c r="AN19" s="10">
        <v>3.74506688</v>
      </c>
      <c r="AO19" s="10">
        <v>5.5323625999999999</v>
      </c>
    </row>
    <row r="20" spans="1:41" ht="13.5">
      <c r="A20" s="1">
        <v>0.72600000000000009</v>
      </c>
      <c r="D20" s="2"/>
      <c r="E20" s="2"/>
      <c r="F20" s="2"/>
      <c r="G20" s="2"/>
      <c r="H20" s="2"/>
      <c r="I20" s="2"/>
      <c r="J20" s="2"/>
      <c r="K20" s="2"/>
      <c r="M20" s="2"/>
      <c r="N20" s="2"/>
      <c r="O20" s="2"/>
      <c r="P20" s="16"/>
      <c r="Q20" s="2"/>
      <c r="R20" s="2"/>
      <c r="S20" s="2"/>
      <c r="T20" s="2"/>
      <c r="U20" s="2"/>
      <c r="V20" s="2"/>
      <c r="W20" s="2"/>
      <c r="Y20" s="2"/>
      <c r="Z20" s="2"/>
      <c r="AB20"/>
      <c r="AK20" s="10">
        <v>1.04166667E-3</v>
      </c>
      <c r="AL20" s="10">
        <v>2.6081238900000001E-2</v>
      </c>
      <c r="AM20" s="10">
        <v>3.8528249399999999E-2</v>
      </c>
      <c r="AN20" s="10">
        <v>4.1623666999999998</v>
      </c>
      <c r="AO20" s="10">
        <v>6.1488145899999997</v>
      </c>
    </row>
    <row r="21" spans="1:41" ht="13.5">
      <c r="A21" s="1">
        <v>0.77600000000000013</v>
      </c>
      <c r="D21" s="2"/>
      <c r="E21" s="2"/>
      <c r="F21" s="2"/>
      <c r="G21" s="2"/>
      <c r="H21" s="2"/>
      <c r="I21" s="2"/>
      <c r="J21" s="2"/>
      <c r="K21" s="2"/>
      <c r="M21" s="2"/>
      <c r="N21" s="2"/>
      <c r="O21" s="2"/>
      <c r="P21" s="16"/>
      <c r="Q21" s="2"/>
      <c r="R21" s="2"/>
      <c r="S21" s="2"/>
      <c r="T21" s="2"/>
      <c r="U21" s="2"/>
      <c r="V21" s="2"/>
      <c r="W21" s="2"/>
      <c r="Y21" s="2"/>
      <c r="Z21" s="2"/>
      <c r="AB21"/>
      <c r="AK21" s="10">
        <v>1.22685185E-3</v>
      </c>
      <c r="AL21" s="10">
        <v>2.3846184100000001E-2</v>
      </c>
      <c r="AM21" s="10">
        <v>3.5226537000000002E-2</v>
      </c>
      <c r="AN21" s="10">
        <v>4.5439056500000001</v>
      </c>
      <c r="AO21" s="10">
        <v>6.7124391799999996</v>
      </c>
    </row>
    <row r="22" spans="1:41" ht="13.5">
      <c r="A22" s="1">
        <v>0.82600000000000018</v>
      </c>
      <c r="D22" s="2"/>
      <c r="E22" s="2"/>
      <c r="F22" s="2"/>
      <c r="G22" s="2"/>
      <c r="H22" s="2"/>
      <c r="I22" s="2"/>
      <c r="J22" s="2"/>
      <c r="K22" s="2"/>
      <c r="M22" s="2"/>
      <c r="N22" s="2"/>
      <c r="O22" s="2"/>
      <c r="P22" s="16"/>
      <c r="Q22" s="2"/>
      <c r="R22" s="2"/>
      <c r="S22" s="2"/>
      <c r="T22" s="2"/>
      <c r="U22" s="2"/>
      <c r="V22" s="2"/>
      <c r="W22" s="2"/>
      <c r="Y22" s="2"/>
      <c r="Z22" s="2"/>
      <c r="AB22"/>
      <c r="AK22" s="10">
        <v>1.3888888899999999E-3</v>
      </c>
      <c r="AL22" s="10">
        <v>2.7105793E-2</v>
      </c>
      <c r="AM22" s="10">
        <v>4.0041761699999998E-2</v>
      </c>
      <c r="AN22" s="10">
        <v>4.9233867499999997</v>
      </c>
      <c r="AO22" s="10">
        <v>7.2730238399999996</v>
      </c>
    </row>
    <row r="23" spans="1:41" ht="13.5">
      <c r="A23" s="1">
        <v>0.87600000000000022</v>
      </c>
      <c r="D23" s="2"/>
      <c r="E23" s="2"/>
      <c r="F23" s="2"/>
      <c r="G23" s="2"/>
      <c r="H23" s="2"/>
      <c r="I23" s="2"/>
      <c r="J23" s="2"/>
      <c r="K23" s="2"/>
      <c r="M23" s="2"/>
      <c r="N23" s="2"/>
      <c r="O23" s="2"/>
      <c r="P23" s="16"/>
      <c r="Q23" s="2"/>
      <c r="R23" s="2"/>
      <c r="S23" s="2"/>
      <c r="T23" s="2"/>
      <c r="U23" s="2"/>
      <c r="V23" s="2"/>
      <c r="W23" s="2"/>
      <c r="Y23" s="2"/>
      <c r="Z23" s="2"/>
      <c r="AB23"/>
      <c r="AK23" s="10">
        <v>1.5509259300000001E-3</v>
      </c>
      <c r="AL23" s="10">
        <v>1.8889132100000001E-2</v>
      </c>
      <c r="AM23" s="10">
        <v>2.7903781499999999E-2</v>
      </c>
      <c r="AN23" s="10">
        <v>5.1878346000000004</v>
      </c>
      <c r="AO23" s="10">
        <v>7.6636767900000002</v>
      </c>
    </row>
    <row r="24" spans="1:41" ht="13.5">
      <c r="A24" s="1">
        <v>0.92600000000000027</v>
      </c>
      <c r="D24" s="2"/>
      <c r="E24" s="2"/>
      <c r="F24" s="2"/>
      <c r="G24" s="2"/>
      <c r="H24" s="2"/>
      <c r="I24" s="2"/>
      <c r="J24" s="2"/>
      <c r="K24" s="2"/>
      <c r="M24" s="2"/>
      <c r="N24" s="2"/>
      <c r="O24" s="2"/>
      <c r="P24" s="16"/>
      <c r="Q24" s="2"/>
      <c r="R24" s="2"/>
      <c r="S24" s="2"/>
      <c r="T24" s="2"/>
      <c r="U24" s="2"/>
      <c r="V24" s="2"/>
      <c r="W24" s="2"/>
      <c r="Y24" s="2"/>
      <c r="Z24" s="2"/>
      <c r="AB24"/>
      <c r="AK24" s="10">
        <v>1.71296296E-3</v>
      </c>
      <c r="AL24" s="10">
        <v>1.75955951E-2</v>
      </c>
      <c r="AM24" s="10">
        <v>2.5992916800000002E-2</v>
      </c>
      <c r="AN24" s="10">
        <v>5.4341729299999999</v>
      </c>
      <c r="AO24" s="10">
        <v>8.0275776200000006</v>
      </c>
    </row>
    <row r="25" spans="1:41" ht="13.5">
      <c r="A25" s="1">
        <v>0.97600000000000031</v>
      </c>
      <c r="D25" s="2"/>
      <c r="E25" s="2"/>
      <c r="F25" s="2"/>
      <c r="G25" s="2"/>
      <c r="H25" s="2"/>
      <c r="I25" s="2"/>
      <c r="J25" s="2"/>
      <c r="K25" s="2"/>
      <c r="M25" s="2"/>
      <c r="N25" s="2"/>
      <c r="O25" s="2"/>
      <c r="P25" s="16"/>
      <c r="Q25" s="2"/>
      <c r="R25" s="2"/>
      <c r="S25" s="2"/>
      <c r="T25" s="2"/>
      <c r="U25" s="2"/>
      <c r="V25" s="2"/>
      <c r="W25" s="2"/>
      <c r="Y25" s="2"/>
      <c r="Z25" s="2"/>
      <c r="AB25"/>
      <c r="AK25" s="10">
        <v>1.8749999999999999E-3</v>
      </c>
      <c r="AL25" s="10">
        <v>1.9694639199999999E-2</v>
      </c>
      <c r="AM25" s="10">
        <v>2.9093708699999998E-2</v>
      </c>
      <c r="AN25" s="10">
        <v>5.7098978799999998</v>
      </c>
      <c r="AO25" s="10">
        <v>8.4348895400000004</v>
      </c>
    </row>
    <row r="26" spans="1:41" ht="13.5">
      <c r="A26" s="1">
        <v>1.0260000000000002</v>
      </c>
      <c r="D26" s="2"/>
      <c r="E26" s="2"/>
      <c r="F26" s="2"/>
      <c r="G26" s="2"/>
      <c r="H26" s="2"/>
      <c r="I26" s="2"/>
      <c r="J26" s="2"/>
      <c r="K26" s="2"/>
      <c r="M26" s="2"/>
      <c r="N26" s="2"/>
      <c r="O26" s="2"/>
      <c r="P26" s="16"/>
      <c r="Q26" s="2"/>
      <c r="R26" s="2"/>
      <c r="S26" s="2"/>
      <c r="T26" s="2"/>
      <c r="U26" s="2"/>
      <c r="V26" s="2"/>
      <c r="W26" s="2"/>
      <c r="Y26" s="2"/>
      <c r="Z26" s="2"/>
      <c r="AB26"/>
      <c r="AK26" s="10">
        <v>2.0370370400000001E-3</v>
      </c>
      <c r="AL26" s="10">
        <v>2.13055763E-2</v>
      </c>
      <c r="AM26" s="10">
        <v>3.14734495E-2</v>
      </c>
      <c r="AN26" s="10">
        <v>6.00817595</v>
      </c>
      <c r="AO26" s="10">
        <v>8.8755178400000005</v>
      </c>
    </row>
    <row r="27" spans="1:41" ht="13.5">
      <c r="A27" s="1">
        <v>1.0760000000000003</v>
      </c>
      <c r="D27" s="2"/>
      <c r="E27" s="2"/>
      <c r="F27" s="2"/>
      <c r="G27" s="2"/>
      <c r="H27" s="2"/>
      <c r="I27" s="2"/>
      <c r="J27" s="2"/>
      <c r="K27" s="2"/>
      <c r="M27" s="2"/>
      <c r="N27" s="2"/>
      <c r="O27" s="2"/>
      <c r="P27" s="16"/>
      <c r="Q27" s="2"/>
      <c r="R27" s="2"/>
      <c r="S27" s="2"/>
      <c r="T27" s="2"/>
      <c r="U27" s="2"/>
      <c r="V27" s="2"/>
      <c r="W27" s="2"/>
      <c r="Y27" s="2"/>
      <c r="Z27" s="2"/>
      <c r="AB27"/>
      <c r="AK27" s="10">
        <v>2.1990740699999998E-3</v>
      </c>
      <c r="AL27" s="10">
        <v>1.6856849E-2</v>
      </c>
      <c r="AM27" s="10">
        <v>2.4901611600000002E-2</v>
      </c>
      <c r="AN27" s="10">
        <v>6.24417183</v>
      </c>
      <c r="AO27" s="10">
        <v>9.2241403999999996</v>
      </c>
    </row>
    <row r="28" spans="1:41" ht="13.5">
      <c r="A28" s="1">
        <v>1.1260000000000003</v>
      </c>
      <c r="D28" s="2"/>
      <c r="E28" s="2"/>
      <c r="F28" s="2"/>
      <c r="G28" s="2"/>
      <c r="H28" s="2"/>
      <c r="I28" s="2"/>
      <c r="J28" s="2"/>
      <c r="K28" s="2"/>
      <c r="M28" s="2"/>
      <c r="N28" s="2"/>
      <c r="O28" s="2"/>
      <c r="P28" s="16"/>
      <c r="Q28" s="2"/>
      <c r="R28" s="2"/>
      <c r="S28" s="2"/>
      <c r="T28" s="2"/>
      <c r="U28" s="2"/>
      <c r="V28" s="2"/>
      <c r="W28" s="2"/>
      <c r="Y28" s="2"/>
      <c r="Z28" s="2"/>
      <c r="AB28"/>
      <c r="AK28" s="10">
        <v>2.3611111099999999E-3</v>
      </c>
      <c r="AL28" s="10">
        <v>1.44349189E-2</v>
      </c>
      <c r="AM28" s="10">
        <v>2.1323839599999998E-2</v>
      </c>
      <c r="AN28" s="10">
        <v>6.4462606999999998</v>
      </c>
      <c r="AO28" s="10">
        <v>9.5226741500000003</v>
      </c>
    </row>
    <row r="29" spans="1:41" ht="13.5">
      <c r="A29" s="1">
        <v>1.1760000000000004</v>
      </c>
      <c r="D29" s="2"/>
      <c r="E29" s="2"/>
      <c r="F29" s="2"/>
      <c r="G29" s="2"/>
      <c r="H29" s="2"/>
      <c r="I29" s="2"/>
      <c r="J29" s="2"/>
      <c r="K29" s="2"/>
      <c r="M29" s="2"/>
      <c r="N29" s="2"/>
      <c r="O29" s="2"/>
      <c r="P29" s="16"/>
      <c r="Q29" s="2"/>
      <c r="R29" s="2"/>
      <c r="S29" s="2"/>
      <c r="T29" s="2"/>
      <c r="U29" s="2"/>
      <c r="V29" s="2"/>
      <c r="W29" s="2"/>
      <c r="Y29" s="2"/>
      <c r="Z29" s="2"/>
      <c r="AB29"/>
      <c r="AK29" s="10">
        <v>2.5231481500000001E-3</v>
      </c>
      <c r="AL29" s="10">
        <v>1.5823307200000001E-2</v>
      </c>
      <c r="AM29" s="10">
        <v>2.33748223E-2</v>
      </c>
      <c r="AN29" s="10">
        <v>6.6677869999999997</v>
      </c>
      <c r="AO29" s="10">
        <v>9.8499216700000005</v>
      </c>
    </row>
    <row r="30" spans="1:41" ht="13.5">
      <c r="A30" s="1">
        <v>1.2260000000000004</v>
      </c>
      <c r="D30" s="2"/>
      <c r="E30" s="2"/>
      <c r="F30" s="2"/>
      <c r="G30" s="2"/>
      <c r="H30" s="2"/>
      <c r="I30" s="2"/>
      <c r="J30" s="2"/>
      <c r="K30" s="2"/>
      <c r="M30" s="2"/>
      <c r="N30" s="2"/>
      <c r="O30" s="2"/>
      <c r="P30" s="16"/>
      <c r="Q30" s="2"/>
      <c r="R30" s="2"/>
      <c r="S30" s="2"/>
      <c r="T30" s="2"/>
      <c r="U30" s="2"/>
      <c r="V30" s="2"/>
      <c r="W30" s="2"/>
      <c r="Y30" s="2"/>
      <c r="Z30" s="2"/>
      <c r="AB30"/>
      <c r="AK30" s="10">
        <v>2.6851851900000002E-3</v>
      </c>
      <c r="AL30" s="10">
        <v>1.6781252E-2</v>
      </c>
      <c r="AM30" s="10">
        <v>2.4789936700000001E-2</v>
      </c>
      <c r="AN30" s="10">
        <v>6.9027245300000004</v>
      </c>
      <c r="AO30" s="10">
        <v>10.1969808</v>
      </c>
    </row>
    <row r="31" spans="1:41" ht="13.5">
      <c r="A31" s="1">
        <v>1.2760000000000005</v>
      </c>
      <c r="D31" s="2"/>
      <c r="E31" s="2"/>
      <c r="F31" s="2"/>
      <c r="G31" s="2"/>
      <c r="H31" s="2"/>
      <c r="I31" s="2"/>
      <c r="J31" s="2"/>
      <c r="K31" s="2"/>
      <c r="M31" s="2"/>
      <c r="N31" s="2"/>
      <c r="O31" s="2"/>
      <c r="P31" s="16"/>
      <c r="Q31" s="2"/>
      <c r="R31" s="2"/>
      <c r="S31" s="2"/>
      <c r="T31" s="2"/>
      <c r="U31" s="2"/>
      <c r="V31" s="2"/>
      <c r="W31" s="2"/>
      <c r="Y31" s="2"/>
      <c r="Z31" s="2"/>
      <c r="AB31"/>
      <c r="AK31" s="10">
        <v>3.0092592600000001E-3</v>
      </c>
      <c r="AL31" s="10">
        <v>1.6048493899999999E-2</v>
      </c>
      <c r="AM31" s="10">
        <v>2.3707477099999999E-2</v>
      </c>
      <c r="AN31" s="10">
        <v>7.3520823599999998</v>
      </c>
      <c r="AO31" s="10">
        <v>10.860790099999999</v>
      </c>
    </row>
    <row r="32" spans="1:41" ht="13.5">
      <c r="A32" s="1">
        <v>1.3260000000000005</v>
      </c>
      <c r="D32" s="2"/>
      <c r="E32" s="2"/>
      <c r="F32" s="2"/>
      <c r="G32" s="2"/>
      <c r="H32" s="2"/>
      <c r="I32" s="2"/>
      <c r="J32" s="2"/>
      <c r="K32" s="2"/>
      <c r="M32" s="2"/>
      <c r="N32" s="2"/>
      <c r="O32" s="2"/>
      <c r="P32" s="16"/>
      <c r="Q32" s="2"/>
      <c r="R32" s="2"/>
      <c r="S32" s="2"/>
      <c r="T32" s="2"/>
      <c r="U32" s="2"/>
      <c r="V32" s="2"/>
      <c r="W32" s="2"/>
      <c r="Y32" s="2"/>
      <c r="Z32" s="2"/>
      <c r="AB32"/>
      <c r="AK32" s="10">
        <v>3.3333333299999999E-3</v>
      </c>
      <c r="AL32" s="10">
        <v>1.42255574E-2</v>
      </c>
      <c r="AM32" s="10">
        <v>2.1014562399999999E-2</v>
      </c>
      <c r="AN32" s="10">
        <v>7.7503979599999999</v>
      </c>
      <c r="AO32" s="10">
        <v>11.4491979</v>
      </c>
    </row>
    <row r="33" spans="1:41" ht="13.5">
      <c r="A33" s="1">
        <v>1.3760000000000006</v>
      </c>
      <c r="D33" s="2"/>
      <c r="E33" s="2"/>
      <c r="F33" s="2"/>
      <c r="G33" s="2"/>
      <c r="H33" s="2"/>
      <c r="I33" s="2"/>
      <c r="J33" s="2"/>
      <c r="K33" s="2"/>
      <c r="M33" s="2"/>
      <c r="N33" s="2"/>
      <c r="O33" s="2"/>
      <c r="P33" s="16"/>
      <c r="Q33" s="2"/>
      <c r="R33" s="2"/>
      <c r="S33" s="2"/>
      <c r="T33" s="2"/>
      <c r="U33" s="2"/>
      <c r="V33" s="2"/>
      <c r="W33" s="2"/>
      <c r="Y33" s="2"/>
      <c r="Z33" s="2"/>
      <c r="AB33"/>
      <c r="AK33" s="10">
        <v>3.4722222200000001E-3</v>
      </c>
      <c r="AL33" s="10">
        <v>1.5090028199999999E-2</v>
      </c>
      <c r="AM33" s="10">
        <v>2.2291593299999999E-2</v>
      </c>
      <c r="AN33" s="10">
        <v>7.9314783000000002</v>
      </c>
      <c r="AO33" s="10">
        <v>11.716697</v>
      </c>
    </row>
    <row r="34" spans="1:41" ht="13.5">
      <c r="A34" s="1">
        <v>1.4260000000000006</v>
      </c>
      <c r="D34" s="2"/>
      <c r="E34" s="2"/>
      <c r="F34" s="2"/>
      <c r="G34" s="2"/>
      <c r="H34" s="2"/>
      <c r="I34" s="2"/>
      <c r="J34" s="2"/>
      <c r="K34" s="2"/>
      <c r="M34" s="2"/>
      <c r="N34" s="2"/>
      <c r="O34" s="2"/>
      <c r="P34" s="16"/>
      <c r="Q34" s="2"/>
      <c r="R34" s="2"/>
      <c r="S34" s="2"/>
      <c r="T34" s="2"/>
      <c r="U34" s="2"/>
      <c r="V34" s="2"/>
      <c r="W34" s="2"/>
      <c r="Y34" s="2"/>
      <c r="Z34" s="2"/>
      <c r="AB34"/>
      <c r="AK34" s="10">
        <v>3.7499999999999999E-3</v>
      </c>
      <c r="AL34" s="10">
        <v>1.68964053E-2</v>
      </c>
      <c r="AM34" s="10">
        <v>2.49600458E-2</v>
      </c>
      <c r="AN34" s="10">
        <v>8.3369920299999993</v>
      </c>
      <c r="AO34" s="10">
        <v>12.315738100000001</v>
      </c>
    </row>
    <row r="35" spans="1:41" ht="13.5">
      <c r="A35" s="1">
        <v>1.4760000000000006</v>
      </c>
      <c r="D35" s="2"/>
      <c r="E35" s="2"/>
      <c r="F35" s="2"/>
      <c r="G35" s="2"/>
      <c r="H35" s="2"/>
      <c r="I35" s="2"/>
      <c r="J35" s="2"/>
      <c r="K35" s="2"/>
      <c r="M35" s="2"/>
      <c r="N35" s="2"/>
      <c r="O35" s="2"/>
      <c r="P35" s="16"/>
      <c r="Q35" s="2"/>
      <c r="R35" s="2"/>
      <c r="S35" s="2"/>
      <c r="T35" s="2"/>
      <c r="U35" s="2"/>
      <c r="V35" s="2"/>
      <c r="W35" s="2"/>
      <c r="Y35" s="2"/>
      <c r="Z35" s="2"/>
      <c r="AB35"/>
      <c r="AK35" s="10">
        <v>4.0277777800000001E-3</v>
      </c>
      <c r="AL35" s="10">
        <v>1.25902485E-2</v>
      </c>
      <c r="AM35" s="10">
        <v>1.85988188E-2</v>
      </c>
      <c r="AN35" s="10">
        <v>8.6391579899999993</v>
      </c>
      <c r="AO35" s="10">
        <v>12.762109799999999</v>
      </c>
    </row>
    <row r="36" spans="1:41" ht="15.75">
      <c r="A36" s="7" t="s">
        <v>138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AK36" s="10">
        <v>4.3055555600000003E-3</v>
      </c>
      <c r="AL36" s="10">
        <v>1.4027641E-2</v>
      </c>
      <c r="AM36" s="10">
        <v>2.0722192300000001E-2</v>
      </c>
      <c r="AN36" s="10">
        <v>8.9758213799999993</v>
      </c>
      <c r="AO36" s="10">
        <v>13.259442399999999</v>
      </c>
    </row>
    <row r="37" spans="1:41">
      <c r="A37" s="1">
        <v>5.0000000000000001E-4</v>
      </c>
      <c r="B37" t="s">
        <v>149</v>
      </c>
      <c r="C37">
        <v>32</v>
      </c>
      <c r="D37" s="10">
        <v>500000</v>
      </c>
      <c r="E37" s="10">
        <v>6</v>
      </c>
      <c r="F37" s="10">
        <v>0</v>
      </c>
      <c r="G37" s="10">
        <v>1</v>
      </c>
      <c r="H37" s="10">
        <v>0</v>
      </c>
      <c r="I37" s="10">
        <v>0</v>
      </c>
      <c r="J37" s="10">
        <v>0</v>
      </c>
      <c r="K37" s="10">
        <v>4760523.5</v>
      </c>
      <c r="L37" s="10">
        <v>935.37305000000003</v>
      </c>
      <c r="M37" s="10">
        <v>0</v>
      </c>
      <c r="N37" s="10"/>
      <c r="O37" s="10" t="s">
        <v>149</v>
      </c>
      <c r="P37" s="15">
        <v>32</v>
      </c>
      <c r="Q37" s="10">
        <v>0</v>
      </c>
      <c r="R37" s="10">
        <v>0</v>
      </c>
      <c r="S37" s="10">
        <v>0</v>
      </c>
      <c r="T37" s="10">
        <v>1000.2</v>
      </c>
      <c r="U37" s="10">
        <v>0</v>
      </c>
      <c r="V37" s="10">
        <v>1</v>
      </c>
      <c r="W37" s="10">
        <v>1.4725000000000001E-3</v>
      </c>
      <c r="X37" s="10">
        <v>0.3</v>
      </c>
      <c r="Y37" s="10">
        <v>0</v>
      </c>
      <c r="Z37" s="10">
        <v>0</v>
      </c>
      <c r="AA37" s="10">
        <v>1</v>
      </c>
      <c r="AC37" s="1">
        <f>(D37+Y37)/1000000</f>
        <v>0.5</v>
      </c>
      <c r="AD37" s="1">
        <f t="shared" ref="AD37:AD99" si="0">R37/T37</f>
        <v>0</v>
      </c>
      <c r="AE37" s="1">
        <f>D37/1000000</f>
        <v>0.5</v>
      </c>
      <c r="AF37" s="10">
        <f>-Y37/1000000</f>
        <v>0</v>
      </c>
      <c r="AK37" s="10">
        <v>4.86111111E-3</v>
      </c>
      <c r="AL37" s="10">
        <v>1.3195126999999999E-2</v>
      </c>
      <c r="AM37" s="10">
        <v>1.9492369400000001E-2</v>
      </c>
      <c r="AN37" s="10">
        <v>9.6091874700000002</v>
      </c>
      <c r="AO37" s="10">
        <v>14.1950761</v>
      </c>
    </row>
    <row r="38" spans="1:41">
      <c r="A38" s="1">
        <v>2.5999999999999999E-2</v>
      </c>
      <c r="B38" t="s">
        <v>150</v>
      </c>
      <c r="C38">
        <v>1</v>
      </c>
      <c r="D38" s="10">
        <v>709982.4</v>
      </c>
      <c r="E38" s="10">
        <v>0.01</v>
      </c>
      <c r="F38" s="10">
        <v>0</v>
      </c>
      <c r="G38" s="10">
        <v>0.56740000000000002</v>
      </c>
      <c r="H38" s="10">
        <v>0.26035999999999998</v>
      </c>
      <c r="I38" s="10">
        <v>0.17222999999999999</v>
      </c>
      <c r="J38" s="10">
        <v>709370.74</v>
      </c>
      <c r="K38" s="10">
        <v>2626812.4</v>
      </c>
      <c r="L38" s="10">
        <v>611.65700000000004</v>
      </c>
      <c r="M38" s="10">
        <v>0</v>
      </c>
      <c r="N38" s="10"/>
      <c r="O38" s="10" t="s">
        <v>150</v>
      </c>
      <c r="P38" s="15">
        <v>1</v>
      </c>
      <c r="Q38" s="10">
        <v>5.1172000000000004</v>
      </c>
      <c r="R38" s="10">
        <v>0.25686999999999999</v>
      </c>
      <c r="S38" s="10">
        <v>5.1222000000000003</v>
      </c>
      <c r="T38" s="10">
        <v>999.88</v>
      </c>
      <c r="U38" s="10">
        <v>0</v>
      </c>
      <c r="V38" s="10">
        <v>1.0353000000000001E-5</v>
      </c>
      <c r="W38" s="10">
        <v>1.7909E-3</v>
      </c>
      <c r="X38" s="10">
        <v>0.28920000000000001</v>
      </c>
      <c r="Y38" s="10">
        <v>-81887.8</v>
      </c>
      <c r="Z38" s="10">
        <v>2.0378E-2</v>
      </c>
      <c r="AA38" s="10">
        <v>0.13141</v>
      </c>
      <c r="AC38" s="1">
        <f t="shared" ref="AC38:AC99" si="1">(D38+Y38)/1000000</f>
        <v>0.62809459999999995</v>
      </c>
      <c r="AD38" s="1">
        <f t="shared" si="0"/>
        <v>2.5690082809937191E-4</v>
      </c>
      <c r="AE38" s="1">
        <f t="shared" ref="AE38:AE99" si="2">D38/1000000</f>
        <v>0.70998240000000001</v>
      </c>
      <c r="AF38" s="10">
        <f>-Y38/1000000</f>
        <v>8.1887799999999997E-2</v>
      </c>
      <c r="AK38" s="10">
        <v>5.4166666699999996E-3</v>
      </c>
      <c r="AL38" s="10">
        <v>1.30944428E-2</v>
      </c>
      <c r="AM38" s="10">
        <v>1.9343634700000001E-2</v>
      </c>
      <c r="AN38" s="10">
        <v>10.237720700000001</v>
      </c>
      <c r="AO38" s="10">
        <v>15.123570600000001</v>
      </c>
    </row>
    <row r="39" spans="1:41">
      <c r="A39" s="1">
        <v>7.5999999999999998E-2</v>
      </c>
      <c r="B39" t="s">
        <v>151</v>
      </c>
      <c r="C39">
        <v>2</v>
      </c>
      <c r="D39" s="10">
        <v>1231947.7</v>
      </c>
      <c r="E39" s="10">
        <v>0.01</v>
      </c>
      <c r="F39" s="10">
        <v>0</v>
      </c>
      <c r="G39" s="10">
        <v>0.46557999999999999</v>
      </c>
      <c r="H39" s="10">
        <v>0.20422000000000001</v>
      </c>
      <c r="I39" s="10">
        <v>0.33019999999999999</v>
      </c>
      <c r="J39" s="10">
        <v>1231336</v>
      </c>
      <c r="K39" s="10">
        <v>2626812.4</v>
      </c>
      <c r="L39" s="10">
        <v>611.65700000000004</v>
      </c>
      <c r="M39" s="10">
        <v>0</v>
      </c>
      <c r="N39" s="10"/>
      <c r="O39" s="10" t="s">
        <v>151</v>
      </c>
      <c r="P39" s="15">
        <v>2</v>
      </c>
      <c r="Q39" s="10">
        <v>9.0213000000000001</v>
      </c>
      <c r="R39" s="10">
        <v>0.44592999999999999</v>
      </c>
      <c r="S39" s="10">
        <v>9.0263000000000009</v>
      </c>
      <c r="T39" s="10">
        <v>999.95</v>
      </c>
      <c r="U39" s="10">
        <v>0</v>
      </c>
      <c r="V39" s="10">
        <v>1.0404999999999999E-5</v>
      </c>
      <c r="W39" s="10">
        <v>1.7905E-3</v>
      </c>
      <c r="X39" s="10">
        <v>0.28998800000000002</v>
      </c>
      <c r="Y39" s="10">
        <v>-91356.9</v>
      </c>
      <c r="Z39" s="10">
        <v>9.1739999999999999E-3</v>
      </c>
      <c r="AA39" s="10">
        <v>6.0560999999999997E-2</v>
      </c>
      <c r="AC39" s="1">
        <f t="shared" si="1"/>
        <v>1.1405908</v>
      </c>
      <c r="AD39" s="1">
        <f t="shared" si="0"/>
        <v>4.4595229761488071E-4</v>
      </c>
      <c r="AE39" s="1">
        <f t="shared" si="2"/>
        <v>1.2319476999999999</v>
      </c>
      <c r="AF39" s="10">
        <f t="shared" ref="AF39:AF99" si="3">-Y39/1000000</f>
        <v>9.1356899999999991E-2</v>
      </c>
      <c r="AK39" s="10">
        <v>5.9722222200000001E-3</v>
      </c>
      <c r="AL39" s="10">
        <v>1.09950502E-2</v>
      </c>
      <c r="AM39" s="10">
        <v>1.6242327899999999E-2</v>
      </c>
      <c r="AN39" s="10">
        <v>10.765483100000001</v>
      </c>
      <c r="AO39" s="10">
        <v>15.9032023</v>
      </c>
    </row>
    <row r="40" spans="1:41">
      <c r="A40" s="1">
        <v>0.126</v>
      </c>
      <c r="B40" t="s">
        <v>152</v>
      </c>
      <c r="C40">
        <v>3</v>
      </c>
      <c r="D40" s="10">
        <v>1651648</v>
      </c>
      <c r="E40" s="10">
        <v>0.01</v>
      </c>
      <c r="F40" s="10">
        <v>0</v>
      </c>
      <c r="G40" s="10">
        <v>0.47955999999999999</v>
      </c>
      <c r="H40" s="10">
        <v>0.19936999999999999</v>
      </c>
      <c r="I40" s="10">
        <v>0.32107000000000002</v>
      </c>
      <c r="J40" s="10">
        <v>1651036.4</v>
      </c>
      <c r="K40" s="10">
        <v>2626812.4</v>
      </c>
      <c r="L40" s="10">
        <v>611.65700000000004</v>
      </c>
      <c r="M40" s="10">
        <v>0</v>
      </c>
      <c r="N40" s="10"/>
      <c r="O40" s="10" t="s">
        <v>152</v>
      </c>
      <c r="P40" s="15">
        <v>3</v>
      </c>
      <c r="Q40" s="10">
        <v>12.247999999999999</v>
      </c>
      <c r="R40" s="10">
        <v>0.59797</v>
      </c>
      <c r="S40" s="10">
        <v>12.253</v>
      </c>
      <c r="T40" s="10">
        <v>1000</v>
      </c>
      <c r="U40" s="10">
        <v>0</v>
      </c>
      <c r="V40" s="10">
        <v>1.0457E-5</v>
      </c>
      <c r="W40" s="10">
        <v>1.7903000000000001E-3</v>
      </c>
      <c r="X40" s="10">
        <v>0.29061100000000001</v>
      </c>
      <c r="Y40" s="10">
        <v>-88526.399999999994</v>
      </c>
      <c r="Z40" s="10">
        <v>8.4679999999999998E-3</v>
      </c>
      <c r="AA40" s="10">
        <v>6.8214999999999998E-2</v>
      </c>
      <c r="AC40" s="1">
        <f t="shared" si="1"/>
        <v>1.5631216000000001</v>
      </c>
      <c r="AD40" s="1">
        <f t="shared" si="0"/>
        <v>5.9796999999999997E-4</v>
      </c>
      <c r="AE40" s="1">
        <f t="shared" si="2"/>
        <v>1.651648</v>
      </c>
      <c r="AF40" s="10">
        <f t="shared" si="3"/>
        <v>8.8526399999999991E-2</v>
      </c>
      <c r="AK40" s="10">
        <v>6.5277777799999997E-3</v>
      </c>
      <c r="AL40" s="10">
        <v>1.16007948E-2</v>
      </c>
      <c r="AM40" s="10">
        <v>1.7137158E-2</v>
      </c>
      <c r="AN40" s="10">
        <v>11.3223213</v>
      </c>
      <c r="AO40" s="10">
        <v>16.725785900000002</v>
      </c>
    </row>
    <row r="41" spans="1:41">
      <c r="A41" s="1">
        <v>0.17599999999999999</v>
      </c>
      <c r="B41" t="s">
        <v>153</v>
      </c>
      <c r="C41">
        <v>4</v>
      </c>
      <c r="D41" s="10">
        <v>1989385.7</v>
      </c>
      <c r="E41" s="10">
        <v>0.01</v>
      </c>
      <c r="F41" s="10">
        <v>0</v>
      </c>
      <c r="G41" s="10">
        <v>0.49182999999999999</v>
      </c>
      <c r="H41" s="10">
        <v>0.20116999999999999</v>
      </c>
      <c r="I41" s="10">
        <v>0.307</v>
      </c>
      <c r="J41" s="10">
        <v>1988774</v>
      </c>
      <c r="K41" s="10">
        <v>2626812.4</v>
      </c>
      <c r="L41" s="10">
        <v>611.65700000000004</v>
      </c>
      <c r="M41" s="10">
        <v>0</v>
      </c>
      <c r="N41" s="10"/>
      <c r="O41" s="10" t="s">
        <v>153</v>
      </c>
      <c r="P41" s="15">
        <v>4</v>
      </c>
      <c r="Q41" s="10">
        <v>14.903</v>
      </c>
      <c r="R41" s="10">
        <v>0.72033999999999998</v>
      </c>
      <c r="S41" s="10">
        <v>14.907999999999999</v>
      </c>
      <c r="T41" s="10">
        <v>1000.1</v>
      </c>
      <c r="U41" s="10">
        <v>0</v>
      </c>
      <c r="V41" s="10">
        <v>1.0507E-5</v>
      </c>
      <c r="W41" s="10">
        <v>1.7899999999999999E-3</v>
      </c>
      <c r="X41" s="10">
        <v>0.29110799999999998</v>
      </c>
      <c r="Y41" s="10">
        <v>-86816</v>
      </c>
      <c r="Z41" s="10">
        <v>8.7264999999999999E-3</v>
      </c>
      <c r="AA41" s="10">
        <v>7.5435000000000002E-2</v>
      </c>
      <c r="AC41" s="1">
        <f t="shared" si="1"/>
        <v>1.9025696999999999</v>
      </c>
      <c r="AD41" s="1">
        <f t="shared" si="0"/>
        <v>7.2026797320267971E-4</v>
      </c>
      <c r="AE41" s="1">
        <f t="shared" si="2"/>
        <v>1.9893856999999999</v>
      </c>
      <c r="AF41" s="10">
        <f t="shared" si="3"/>
        <v>8.6816000000000004E-2</v>
      </c>
      <c r="AK41" s="10">
        <v>6.9444444400000001E-3</v>
      </c>
      <c r="AL41" s="10">
        <v>9.1201734600000004E-3</v>
      </c>
      <c r="AM41" s="10">
        <v>1.3472685E-2</v>
      </c>
      <c r="AN41" s="10">
        <v>11.6506475</v>
      </c>
      <c r="AO41" s="10">
        <v>17.210802600000001</v>
      </c>
    </row>
    <row r="42" spans="1:41">
      <c r="A42" s="1">
        <v>0.22599999999999998</v>
      </c>
      <c r="B42" t="s">
        <v>154</v>
      </c>
      <c r="C42">
        <v>5</v>
      </c>
      <c r="D42" s="10">
        <v>2626812.4</v>
      </c>
      <c r="E42" s="10">
        <v>0.01</v>
      </c>
      <c r="F42" s="10">
        <v>6.2154000000000001E-2</v>
      </c>
      <c r="G42" s="10">
        <v>0.40303</v>
      </c>
      <c r="H42" s="10">
        <v>0.15351000000000001</v>
      </c>
      <c r="I42" s="10">
        <v>0.38129999999999997</v>
      </c>
      <c r="J42" s="10">
        <v>2626200.7000000002</v>
      </c>
      <c r="K42" s="10">
        <v>2626812.4</v>
      </c>
      <c r="L42" s="10">
        <v>611.65700000000004</v>
      </c>
      <c r="M42" s="10">
        <v>0</v>
      </c>
      <c r="N42" s="10"/>
      <c r="O42" s="10" t="s">
        <v>154</v>
      </c>
      <c r="P42" s="15">
        <v>5</v>
      </c>
      <c r="Q42" s="10">
        <v>20.058</v>
      </c>
      <c r="R42" s="10">
        <v>0.95155000000000001</v>
      </c>
      <c r="S42" s="10">
        <v>20.062999999999999</v>
      </c>
      <c r="T42" s="10">
        <v>1000.2</v>
      </c>
      <c r="U42" s="10">
        <v>920.01</v>
      </c>
      <c r="V42" s="10">
        <v>1.0621E-5</v>
      </c>
      <c r="W42" s="10">
        <v>1.7895999999999999E-3</v>
      </c>
      <c r="X42" s="10">
        <v>0.29204000000000002</v>
      </c>
      <c r="Y42" s="10">
        <v>-96659.7</v>
      </c>
      <c r="Z42" s="10">
        <v>3.4924999999999999E-3</v>
      </c>
      <c r="AA42" s="10">
        <v>3.3270000000000001E-2</v>
      </c>
      <c r="AC42" s="1">
        <f t="shared" si="1"/>
        <v>2.5301526999999999</v>
      </c>
      <c r="AD42" s="1">
        <f t="shared" si="0"/>
        <v>9.5135972805438906E-4</v>
      </c>
      <c r="AE42" s="1">
        <f t="shared" si="2"/>
        <v>2.6268123999999999</v>
      </c>
      <c r="AF42" s="10">
        <f t="shared" si="3"/>
        <v>9.6659700000000001E-2</v>
      </c>
      <c r="AK42" s="10">
        <v>7.3611111099999996E-3</v>
      </c>
      <c r="AL42" s="10">
        <v>9.6170736599999994E-3</v>
      </c>
      <c r="AM42" s="10">
        <v>1.42067259E-2</v>
      </c>
      <c r="AN42" s="10">
        <v>11.996862200000001</v>
      </c>
      <c r="AO42" s="10">
        <v>17.722244700000001</v>
      </c>
    </row>
    <row r="43" spans="1:41">
      <c r="A43" s="1">
        <v>0.27599999999999997</v>
      </c>
      <c r="B43" t="s">
        <v>155</v>
      </c>
      <c r="C43">
        <v>6</v>
      </c>
      <c r="D43" s="10">
        <v>2936918.7</v>
      </c>
      <c r="E43" s="10">
        <v>1.2439899999999999</v>
      </c>
      <c r="F43" s="10">
        <v>0.4012</v>
      </c>
      <c r="G43" s="10">
        <v>0.4849</v>
      </c>
      <c r="H43" s="10">
        <v>0.1139</v>
      </c>
      <c r="I43" s="10">
        <v>0</v>
      </c>
      <c r="J43" s="10">
        <v>2936250</v>
      </c>
      <c r="K43" s="10">
        <v>2936918.7</v>
      </c>
      <c r="L43" s="10">
        <v>668.73649</v>
      </c>
      <c r="M43" s="10">
        <v>0</v>
      </c>
      <c r="N43" s="10"/>
      <c r="O43" s="10" t="s">
        <v>155</v>
      </c>
      <c r="P43" s="15">
        <v>6</v>
      </c>
      <c r="Q43" s="10">
        <v>22.501000000000001</v>
      </c>
      <c r="R43" s="10">
        <v>1.0289999999999999</v>
      </c>
      <c r="S43" s="10">
        <v>22.507000000000001</v>
      </c>
      <c r="T43" s="10">
        <v>1000.3</v>
      </c>
      <c r="U43" s="10">
        <v>920.02</v>
      </c>
      <c r="V43" s="10">
        <v>1.0723999999999999E-5</v>
      </c>
      <c r="W43" s="10">
        <v>1.7155E-3</v>
      </c>
      <c r="X43" s="10">
        <v>0.292495</v>
      </c>
      <c r="Y43" s="10">
        <v>-75518.5</v>
      </c>
      <c r="Z43" s="10">
        <v>1.2149999999999999E-3</v>
      </c>
      <c r="AA43" s="10">
        <v>7.1296999999999999E-2</v>
      </c>
      <c r="AC43" s="1">
        <f t="shared" si="1"/>
        <v>2.8614002000000003</v>
      </c>
      <c r="AD43" s="1">
        <f t="shared" si="0"/>
        <v>1.0286913925822254E-3</v>
      </c>
      <c r="AE43" s="1">
        <f t="shared" si="2"/>
        <v>2.9369187000000001</v>
      </c>
      <c r="AF43" s="10">
        <f t="shared" si="3"/>
        <v>7.5518500000000002E-2</v>
      </c>
      <c r="AK43" s="10">
        <v>8.1944444400000004E-3</v>
      </c>
      <c r="AL43" s="10">
        <v>9.2774602099999996E-3</v>
      </c>
      <c r="AM43" s="10">
        <v>1.37050353E-2</v>
      </c>
      <c r="AN43" s="10">
        <v>12.664839300000001</v>
      </c>
      <c r="AO43" s="10">
        <v>18.709007199999999</v>
      </c>
    </row>
    <row r="44" spans="1:41">
      <c r="A44" s="1">
        <v>0.32599999999999996</v>
      </c>
      <c r="B44" t="s">
        <v>156</v>
      </c>
      <c r="C44">
        <v>7</v>
      </c>
      <c r="D44" s="10">
        <v>3293658.1</v>
      </c>
      <c r="E44" s="10">
        <v>2.3332899999999999</v>
      </c>
      <c r="F44" s="10">
        <v>0.42815999999999999</v>
      </c>
      <c r="G44" s="10">
        <v>0.47036</v>
      </c>
      <c r="H44" s="10">
        <v>0.10149</v>
      </c>
      <c r="I44" s="10">
        <v>0</v>
      </c>
      <c r="J44" s="10">
        <v>3292935.1</v>
      </c>
      <c r="K44" s="10">
        <v>3293658.1</v>
      </c>
      <c r="L44" s="10">
        <v>722.99282000000005</v>
      </c>
      <c r="M44" s="10">
        <v>0</v>
      </c>
      <c r="N44" s="10"/>
      <c r="O44" s="10" t="s">
        <v>156</v>
      </c>
      <c r="P44" s="15">
        <v>7</v>
      </c>
      <c r="Q44" s="10">
        <v>25.364000000000001</v>
      </c>
      <c r="R44" s="10">
        <v>1.1208</v>
      </c>
      <c r="S44" s="10">
        <v>25.37</v>
      </c>
      <c r="T44" s="10">
        <v>1000.5</v>
      </c>
      <c r="U44" s="10">
        <v>920.06</v>
      </c>
      <c r="V44" s="10">
        <v>1.0839000000000001E-5</v>
      </c>
      <c r="W44" s="10">
        <v>1.6540999999999999E-3</v>
      </c>
      <c r="X44" s="10">
        <v>0.293018</v>
      </c>
      <c r="Y44" s="10">
        <v>-75097.600000000006</v>
      </c>
      <c r="Z44" s="10">
        <v>7.9401999999999999E-4</v>
      </c>
      <c r="AA44" s="10">
        <v>6.3106999999999996E-2</v>
      </c>
      <c r="AC44" s="1">
        <f t="shared" si="1"/>
        <v>3.2185605000000002</v>
      </c>
      <c r="AD44" s="1">
        <f t="shared" si="0"/>
        <v>1.1202398800599701E-3</v>
      </c>
      <c r="AE44" s="1">
        <f t="shared" si="2"/>
        <v>3.2936581</v>
      </c>
      <c r="AF44" s="10">
        <f t="shared" si="3"/>
        <v>7.50976E-2</v>
      </c>
      <c r="AK44" s="10">
        <v>9.0277777799999993E-3</v>
      </c>
      <c r="AL44" s="10">
        <v>9.0153946600000003E-3</v>
      </c>
      <c r="AM44" s="10">
        <v>1.3317901599999999E-2</v>
      </c>
      <c r="AN44" s="10">
        <v>13.3139477</v>
      </c>
      <c r="AO44" s="10">
        <v>19.6678961</v>
      </c>
    </row>
    <row r="45" spans="1:41">
      <c r="A45" s="1">
        <v>0.37599999999999995</v>
      </c>
      <c r="B45" t="s">
        <v>157</v>
      </c>
      <c r="C45">
        <v>8</v>
      </c>
      <c r="D45" s="10">
        <v>3665178.5</v>
      </c>
      <c r="E45" s="10">
        <v>3.38178</v>
      </c>
      <c r="F45" s="10">
        <v>0.45306999999999997</v>
      </c>
      <c r="G45" s="10">
        <v>0.45782</v>
      </c>
      <c r="H45" s="10">
        <v>8.9107000000000006E-2</v>
      </c>
      <c r="I45" s="10">
        <v>0</v>
      </c>
      <c r="J45" s="10">
        <v>3664399.7</v>
      </c>
      <c r="K45" s="10">
        <v>3665178.5</v>
      </c>
      <c r="L45" s="10">
        <v>778.85977000000003</v>
      </c>
      <c r="M45" s="10">
        <v>0</v>
      </c>
      <c r="N45" s="10"/>
      <c r="O45" s="10" t="s">
        <v>157</v>
      </c>
      <c r="P45" s="15">
        <v>8</v>
      </c>
      <c r="Q45" s="10">
        <v>28.378</v>
      </c>
      <c r="R45" s="10">
        <v>1.2131000000000001</v>
      </c>
      <c r="S45" s="10">
        <v>28.385000000000002</v>
      </c>
      <c r="T45" s="10">
        <v>1000.6</v>
      </c>
      <c r="U45" s="10">
        <v>920.11</v>
      </c>
      <c r="V45" s="10">
        <v>1.0963E-5</v>
      </c>
      <c r="W45" s="10">
        <v>1.5981000000000001E-3</v>
      </c>
      <c r="X45" s="10">
        <v>0.29356300000000002</v>
      </c>
      <c r="Y45" s="10">
        <v>-74101.3</v>
      </c>
      <c r="Z45" s="10">
        <v>4.8431E-4</v>
      </c>
      <c r="AA45" s="10">
        <v>5.6575E-2</v>
      </c>
      <c r="AC45" s="1">
        <f t="shared" si="1"/>
        <v>3.5910772</v>
      </c>
      <c r="AD45" s="1">
        <f t="shared" si="0"/>
        <v>1.2123725764541275E-3</v>
      </c>
      <c r="AE45" s="1">
        <f t="shared" si="2"/>
        <v>3.6651785000000001</v>
      </c>
      <c r="AF45" s="10">
        <f t="shared" si="3"/>
        <v>7.4101300000000009E-2</v>
      </c>
      <c r="AK45" s="10">
        <v>9.8611111099999992E-3</v>
      </c>
      <c r="AL45" s="10">
        <v>8.4624943900000003E-3</v>
      </c>
      <c r="AM45" s="10">
        <v>1.2501135199999999E-2</v>
      </c>
      <c r="AN45" s="10">
        <v>13.9232473</v>
      </c>
      <c r="AO45" s="10">
        <v>20.567977899999999</v>
      </c>
    </row>
    <row r="46" spans="1:41">
      <c r="A46" s="1">
        <v>0.42599999999999993</v>
      </c>
      <c r="B46" t="s">
        <v>158</v>
      </c>
      <c r="C46">
        <v>9</v>
      </c>
      <c r="D46" s="10">
        <v>4021425.7</v>
      </c>
      <c r="E46" s="10">
        <v>4.3073800000000002</v>
      </c>
      <c r="F46" s="10">
        <v>0.47448000000000001</v>
      </c>
      <c r="G46" s="10">
        <v>0.45057000000000003</v>
      </c>
      <c r="H46" s="10">
        <v>7.4952000000000005E-2</v>
      </c>
      <c r="I46" s="10">
        <v>0</v>
      </c>
      <c r="J46" s="10">
        <v>4020594.4</v>
      </c>
      <c r="K46" s="10">
        <v>4021425.7</v>
      </c>
      <c r="L46" s="10">
        <v>831.31804999999997</v>
      </c>
      <c r="M46" s="10">
        <v>0</v>
      </c>
      <c r="N46" s="10"/>
      <c r="O46" s="10" t="s">
        <v>158</v>
      </c>
      <c r="P46" s="15">
        <v>9</v>
      </c>
      <c r="Q46" s="10">
        <v>31.3</v>
      </c>
      <c r="R46" s="10">
        <v>1.2991999999999999</v>
      </c>
      <c r="S46" s="10">
        <v>31.306999999999999</v>
      </c>
      <c r="T46" s="10">
        <v>1000.7</v>
      </c>
      <c r="U46" s="10">
        <v>920.16</v>
      </c>
      <c r="V46" s="10">
        <v>1.1087000000000001E-5</v>
      </c>
      <c r="W46" s="10">
        <v>1.5512E-3</v>
      </c>
      <c r="X46" s="10">
        <v>0.29408699999999999</v>
      </c>
      <c r="Y46" s="10">
        <v>-71415</v>
      </c>
      <c r="Z46" s="10">
        <v>2.4350000000000001E-4</v>
      </c>
      <c r="AA46" s="10">
        <v>5.3009000000000001E-2</v>
      </c>
      <c r="AC46" s="1">
        <f t="shared" si="1"/>
        <v>3.9500107</v>
      </c>
      <c r="AD46" s="1">
        <f t="shared" si="0"/>
        <v>1.2982911961626859E-3</v>
      </c>
      <c r="AE46" s="1">
        <f t="shared" si="2"/>
        <v>4.0214257</v>
      </c>
      <c r="AF46" s="10">
        <f t="shared" si="3"/>
        <v>7.1415000000000006E-2</v>
      </c>
      <c r="AK46" s="10">
        <v>1.0694444399999999E-2</v>
      </c>
      <c r="AL46" s="10">
        <v>8.6729374099999996E-3</v>
      </c>
      <c r="AM46" s="10">
        <v>1.28120101E-2</v>
      </c>
      <c r="AN46" s="10">
        <v>14.547698799999999</v>
      </c>
      <c r="AO46" s="10">
        <v>21.490442600000002</v>
      </c>
    </row>
    <row r="47" spans="1:41">
      <c r="A47" s="1">
        <v>0.47599999999999992</v>
      </c>
      <c r="B47" t="s">
        <v>159</v>
      </c>
      <c r="C47">
        <v>10</v>
      </c>
      <c r="D47" s="10">
        <v>4313910.8</v>
      </c>
      <c r="E47" s="10">
        <v>5.0121399999999996</v>
      </c>
      <c r="F47" s="10">
        <v>0.49041000000000001</v>
      </c>
      <c r="G47" s="10">
        <v>0.45269999999999999</v>
      </c>
      <c r="H47" s="10">
        <v>5.6894E-2</v>
      </c>
      <c r="I47" s="10">
        <v>0</v>
      </c>
      <c r="J47" s="10">
        <v>4313037.5</v>
      </c>
      <c r="K47" s="10">
        <v>4313910.8</v>
      </c>
      <c r="L47" s="10">
        <v>873.32950000000005</v>
      </c>
      <c r="M47" s="10">
        <v>0</v>
      </c>
      <c r="N47" s="10"/>
      <c r="O47" s="10" t="s">
        <v>159</v>
      </c>
      <c r="P47" s="15">
        <v>10</v>
      </c>
      <c r="Q47" s="10">
        <v>33.722999999999999</v>
      </c>
      <c r="R47" s="10">
        <v>1.3685</v>
      </c>
      <c r="S47" s="10">
        <v>33.731000000000002</v>
      </c>
      <c r="T47" s="10">
        <v>1000.7</v>
      </c>
      <c r="U47" s="10">
        <v>920.22</v>
      </c>
      <c r="V47" s="10">
        <v>1.1192000000000001E-5</v>
      </c>
      <c r="W47" s="10">
        <v>1.5168E-3</v>
      </c>
      <c r="X47" s="10">
        <v>0.294518</v>
      </c>
      <c r="Y47" s="10">
        <v>-65316.3</v>
      </c>
      <c r="Z47" s="10">
        <v>7.3695000000000005E-5</v>
      </c>
      <c r="AA47" s="10">
        <v>5.4038000000000003E-2</v>
      </c>
      <c r="AC47" s="1">
        <f t="shared" si="1"/>
        <v>4.2485945000000003</v>
      </c>
      <c r="AD47" s="1">
        <f t="shared" si="0"/>
        <v>1.3675427200959328E-3</v>
      </c>
      <c r="AE47" s="1">
        <f t="shared" si="2"/>
        <v>4.3139107999999995</v>
      </c>
      <c r="AF47" s="10">
        <f t="shared" si="3"/>
        <v>6.5316300000000008E-2</v>
      </c>
      <c r="AK47" s="10">
        <v>1.11111111E-2</v>
      </c>
      <c r="AL47" s="10">
        <v>7.2756021400000002E-3</v>
      </c>
      <c r="AM47" s="10">
        <v>1.07478105E-2</v>
      </c>
      <c r="AN47" s="10">
        <v>14.809620499999999</v>
      </c>
      <c r="AO47" s="10">
        <v>21.877363800000001</v>
      </c>
    </row>
    <row r="48" spans="1:41">
      <c r="A48" s="1">
        <v>0.52599999999999991</v>
      </c>
      <c r="B48" t="s">
        <v>160</v>
      </c>
      <c r="C48">
        <v>11</v>
      </c>
      <c r="D48" s="10">
        <v>4495205.5999999996</v>
      </c>
      <c r="E48" s="10">
        <v>5.4254800000000003</v>
      </c>
      <c r="F48" s="10">
        <v>0.49951000000000001</v>
      </c>
      <c r="G48" s="10">
        <v>0.46705000000000002</v>
      </c>
      <c r="H48" s="10">
        <v>3.3440999999999999E-2</v>
      </c>
      <c r="I48" s="10">
        <v>0</v>
      </c>
      <c r="J48" s="10">
        <v>4494306.8</v>
      </c>
      <c r="K48" s="10">
        <v>4495205.5999999996</v>
      </c>
      <c r="L48" s="10">
        <v>898.83282999999994</v>
      </c>
      <c r="M48" s="10">
        <v>0</v>
      </c>
      <c r="N48" s="10"/>
      <c r="O48" s="10" t="s">
        <v>160</v>
      </c>
      <c r="P48" s="15">
        <v>11</v>
      </c>
      <c r="Q48" s="10">
        <v>35.235999999999997</v>
      </c>
      <c r="R48" s="10">
        <v>1.4109</v>
      </c>
      <c r="S48" s="10">
        <v>35.244</v>
      </c>
      <c r="T48" s="10">
        <v>1000.8</v>
      </c>
      <c r="U48" s="10">
        <v>920.26</v>
      </c>
      <c r="V48" s="10">
        <v>1.1259E-5</v>
      </c>
      <c r="W48" s="10">
        <v>1.4972E-3</v>
      </c>
      <c r="X48" s="10">
        <v>0.29478500000000002</v>
      </c>
      <c r="Y48" s="10">
        <v>-53438.3</v>
      </c>
      <c r="Z48" s="10">
        <v>3.5632999999999998E-6</v>
      </c>
      <c r="AA48" s="10">
        <v>6.1339999999999999E-2</v>
      </c>
      <c r="AC48" s="1">
        <f t="shared" si="1"/>
        <v>4.4417672999999995</v>
      </c>
      <c r="AD48" s="1">
        <f t="shared" si="0"/>
        <v>1.4097721822541967E-3</v>
      </c>
      <c r="AE48" s="1">
        <f t="shared" si="2"/>
        <v>4.4952055999999994</v>
      </c>
      <c r="AF48" s="10">
        <f t="shared" si="3"/>
        <v>5.3438300000000001E-2</v>
      </c>
      <c r="AK48" s="10">
        <v>1.15277778E-2</v>
      </c>
      <c r="AL48" s="10">
        <v>7.6537543699999998E-3</v>
      </c>
      <c r="AM48" s="10">
        <v>1.13064321E-2</v>
      </c>
      <c r="AN48" s="10">
        <v>15.0851557</v>
      </c>
      <c r="AO48" s="10">
        <v>22.2843953</v>
      </c>
    </row>
    <row r="49" spans="1:41">
      <c r="A49" s="1">
        <v>0.57599999999999996</v>
      </c>
      <c r="B49" t="s">
        <v>161</v>
      </c>
      <c r="C49">
        <v>12</v>
      </c>
      <c r="D49" s="10">
        <v>4597760.3</v>
      </c>
      <c r="E49" s="10">
        <v>5.6517200000000001</v>
      </c>
      <c r="F49" s="10">
        <v>0.50446999999999997</v>
      </c>
      <c r="G49" s="10">
        <v>0.48000999999999999</v>
      </c>
      <c r="H49" s="10">
        <v>1.5519E-2</v>
      </c>
      <c r="I49" s="10">
        <v>0</v>
      </c>
      <c r="J49" s="10">
        <v>4596847.3</v>
      </c>
      <c r="K49" s="10">
        <v>4597760.3</v>
      </c>
      <c r="L49" s="10">
        <v>913.06875000000002</v>
      </c>
      <c r="M49" s="10">
        <v>0</v>
      </c>
      <c r="N49" s="10"/>
      <c r="O49" s="10" t="s">
        <v>161</v>
      </c>
      <c r="P49" s="15">
        <v>12</v>
      </c>
      <c r="Q49" s="10">
        <v>36.094999999999999</v>
      </c>
      <c r="R49" s="10">
        <v>1.4348000000000001</v>
      </c>
      <c r="S49" s="10">
        <v>36.103000000000002</v>
      </c>
      <c r="T49" s="10">
        <v>1000.8</v>
      </c>
      <c r="U49" s="10">
        <v>920.28</v>
      </c>
      <c r="V49" s="10">
        <v>1.1297999999999999E-5</v>
      </c>
      <c r="W49" s="10">
        <v>1.4867000000000001E-3</v>
      </c>
      <c r="X49" s="10">
        <v>0.294937</v>
      </c>
      <c r="Y49" s="10">
        <v>-40161.5</v>
      </c>
      <c r="Z49" s="10">
        <v>0</v>
      </c>
      <c r="AA49" s="10">
        <v>6.8469000000000002E-2</v>
      </c>
      <c r="AC49" s="1">
        <f t="shared" si="1"/>
        <v>4.5575988000000001</v>
      </c>
      <c r="AD49" s="1">
        <f t="shared" si="0"/>
        <v>1.4336530775379698E-3</v>
      </c>
      <c r="AE49" s="1">
        <f t="shared" si="2"/>
        <v>4.5977603</v>
      </c>
      <c r="AF49" s="10">
        <f t="shared" si="3"/>
        <v>4.0161500000000003E-2</v>
      </c>
      <c r="AK49" s="10">
        <v>1.2361111100000001E-2</v>
      </c>
      <c r="AL49" s="10">
        <v>8.3875956099999996E-3</v>
      </c>
      <c r="AM49" s="10">
        <v>1.2390491700000001E-2</v>
      </c>
      <c r="AN49" s="10">
        <v>15.6890625</v>
      </c>
      <c r="AO49" s="10">
        <v>23.176510700000001</v>
      </c>
    </row>
    <row r="50" spans="1:41">
      <c r="A50" s="1">
        <v>0.626</v>
      </c>
      <c r="B50" t="s">
        <v>162</v>
      </c>
      <c r="C50">
        <v>13</v>
      </c>
      <c r="D50" s="10">
        <v>4658438.2</v>
      </c>
      <c r="E50" s="10">
        <v>5.78308</v>
      </c>
      <c r="F50" s="10">
        <v>0.50736000000000003</v>
      </c>
      <c r="G50" s="10">
        <v>0.48734</v>
      </c>
      <c r="H50" s="10">
        <v>5.3041E-3</v>
      </c>
      <c r="I50" s="10">
        <v>0</v>
      </c>
      <c r="J50" s="10">
        <v>4657516.8</v>
      </c>
      <c r="K50" s="10">
        <v>4658438.2</v>
      </c>
      <c r="L50" s="10">
        <v>921.42551000000003</v>
      </c>
      <c r="M50" s="10">
        <v>0</v>
      </c>
      <c r="N50" s="10"/>
      <c r="O50" s="10" t="s">
        <v>162</v>
      </c>
      <c r="P50" s="15">
        <v>13</v>
      </c>
      <c r="Q50" s="10">
        <v>36.604999999999997</v>
      </c>
      <c r="R50" s="10">
        <v>1.4488000000000001</v>
      </c>
      <c r="S50" s="10">
        <v>36.613</v>
      </c>
      <c r="T50" s="10">
        <v>1000.8</v>
      </c>
      <c r="U50" s="10">
        <v>920.29</v>
      </c>
      <c r="V50" s="10">
        <v>1.1321000000000001E-5</v>
      </c>
      <c r="W50" s="10">
        <v>1.4806000000000001E-3</v>
      </c>
      <c r="X50" s="10">
        <v>0.29502600000000001</v>
      </c>
      <c r="Y50" s="10">
        <v>-27152.3</v>
      </c>
      <c r="Z50" s="10">
        <v>0</v>
      </c>
      <c r="AA50" s="10">
        <v>7.2736999999999996E-2</v>
      </c>
      <c r="AC50" s="1">
        <f t="shared" si="1"/>
        <v>4.6312859</v>
      </c>
      <c r="AD50" s="1">
        <f t="shared" si="0"/>
        <v>1.4476418864908076E-3</v>
      </c>
      <c r="AE50" s="1">
        <f t="shared" si="2"/>
        <v>4.6584382</v>
      </c>
      <c r="AF50" s="10">
        <f t="shared" si="3"/>
        <v>2.7152300000000001E-2</v>
      </c>
      <c r="AK50" s="10">
        <v>1.2743055600000001E-2</v>
      </c>
      <c r="AL50" s="10">
        <v>6.7536917700000004E-3</v>
      </c>
      <c r="AM50" s="10">
        <v>9.9768236299999993E-3</v>
      </c>
      <c r="AN50" s="10">
        <v>15.9119344</v>
      </c>
      <c r="AO50" s="10">
        <v>23.505745900000001</v>
      </c>
    </row>
    <row r="51" spans="1:41">
      <c r="A51" s="1">
        <v>0.67600000000000005</v>
      </c>
      <c r="B51" t="s">
        <v>163</v>
      </c>
      <c r="C51">
        <v>14</v>
      </c>
      <c r="D51" s="10">
        <v>4684656.9000000004</v>
      </c>
      <c r="E51" s="10">
        <v>5.8077300000000003</v>
      </c>
      <c r="F51" s="10">
        <v>0.50892000000000004</v>
      </c>
      <c r="G51" s="10">
        <v>0.49108000000000002</v>
      </c>
      <c r="H51" s="10">
        <v>0</v>
      </c>
      <c r="I51" s="10">
        <v>0</v>
      </c>
      <c r="J51" s="10">
        <v>0</v>
      </c>
      <c r="K51" s="10">
        <v>4669920.2</v>
      </c>
      <c r="L51" s="10">
        <v>923.00127999999995</v>
      </c>
      <c r="M51" s="10">
        <v>0</v>
      </c>
      <c r="N51" s="10"/>
      <c r="O51" s="10" t="s">
        <v>163</v>
      </c>
      <c r="P51" s="15">
        <v>14</v>
      </c>
      <c r="Q51" s="10">
        <v>0</v>
      </c>
      <c r="R51" s="10">
        <v>1.4515</v>
      </c>
      <c r="S51" s="10">
        <v>0</v>
      </c>
      <c r="T51" s="10">
        <v>1000.8</v>
      </c>
      <c r="U51" s="10">
        <v>920.3</v>
      </c>
      <c r="V51" s="10">
        <v>1</v>
      </c>
      <c r="W51" s="10">
        <v>1.4794999999999999E-3</v>
      </c>
      <c r="X51" s="10">
        <v>0.29506500000000002</v>
      </c>
      <c r="Y51" s="10">
        <v>0</v>
      </c>
      <c r="Z51" s="10">
        <v>0</v>
      </c>
      <c r="AA51" s="10">
        <v>7.4980000000000005E-2</v>
      </c>
      <c r="AC51" s="1">
        <f t="shared" si="1"/>
        <v>4.6846569000000002</v>
      </c>
      <c r="AD51" s="1">
        <f t="shared" si="0"/>
        <v>1.4503397282174262E-3</v>
      </c>
      <c r="AE51" s="1">
        <f t="shared" si="2"/>
        <v>4.6846569000000002</v>
      </c>
      <c r="AF51" s="10">
        <f t="shared" si="3"/>
        <v>0</v>
      </c>
      <c r="AK51" s="10">
        <v>1.3125E-2</v>
      </c>
      <c r="AL51" s="10">
        <v>7.3796565399999996E-3</v>
      </c>
      <c r="AM51" s="10">
        <v>1.09015238E-2</v>
      </c>
      <c r="AN51" s="10">
        <v>16.155463000000001</v>
      </c>
      <c r="AO51" s="10">
        <v>23.865496199999999</v>
      </c>
    </row>
    <row r="52" spans="1:41">
      <c r="A52" s="1">
        <v>0.72600000000000009</v>
      </c>
      <c r="B52" t="s">
        <v>164</v>
      </c>
      <c r="C52">
        <v>15</v>
      </c>
      <c r="D52" s="10">
        <v>4736352.2</v>
      </c>
      <c r="E52" s="10">
        <v>5.8103100000000003</v>
      </c>
      <c r="F52" s="10">
        <v>0.50878000000000001</v>
      </c>
      <c r="G52" s="10">
        <v>0.49121999999999999</v>
      </c>
      <c r="H52" s="10">
        <v>0</v>
      </c>
      <c r="I52" s="10">
        <v>0</v>
      </c>
      <c r="J52" s="10">
        <v>0</v>
      </c>
      <c r="K52" s="10">
        <v>4671123.8</v>
      </c>
      <c r="L52" s="10">
        <v>923.16634999999997</v>
      </c>
      <c r="M52" s="10">
        <v>0</v>
      </c>
      <c r="N52" s="10"/>
      <c r="O52" s="10" t="s">
        <v>164</v>
      </c>
      <c r="P52" s="15">
        <v>15</v>
      </c>
      <c r="Q52" s="10">
        <v>0</v>
      </c>
      <c r="R52" s="10">
        <v>1.4518</v>
      </c>
      <c r="S52" s="10">
        <v>0</v>
      </c>
      <c r="T52" s="10">
        <v>1000.8</v>
      </c>
      <c r="U52" s="10">
        <v>920.31</v>
      </c>
      <c r="V52" s="10">
        <v>1</v>
      </c>
      <c r="W52" s="10">
        <v>1.4793E-3</v>
      </c>
      <c r="X52" s="10">
        <v>0.29514099999999999</v>
      </c>
      <c r="Y52" s="10">
        <v>0</v>
      </c>
      <c r="Z52" s="10">
        <v>0</v>
      </c>
      <c r="AA52" s="10">
        <v>7.5065000000000007E-2</v>
      </c>
      <c r="AC52" s="1">
        <f t="shared" si="1"/>
        <v>4.7363521999999998</v>
      </c>
      <c r="AD52" s="1">
        <f t="shared" si="0"/>
        <v>1.4506394884092725E-3</v>
      </c>
      <c r="AE52" s="1">
        <f t="shared" si="2"/>
        <v>4.7363521999999998</v>
      </c>
      <c r="AF52" s="10">
        <f t="shared" si="3"/>
        <v>0</v>
      </c>
      <c r="AK52" s="10">
        <v>1.38888889E-2</v>
      </c>
      <c r="AL52" s="10">
        <v>8.2573934999999998E-3</v>
      </c>
      <c r="AM52" s="10">
        <v>1.2198152E-2</v>
      </c>
      <c r="AN52" s="10">
        <v>16.700451000000001</v>
      </c>
      <c r="AO52" s="10">
        <v>24.670574200000001</v>
      </c>
    </row>
    <row r="53" spans="1:41">
      <c r="A53" s="1">
        <v>0.77600000000000013</v>
      </c>
      <c r="B53" t="s">
        <v>165</v>
      </c>
      <c r="C53">
        <v>16</v>
      </c>
      <c r="D53" s="10">
        <v>4786102.9000000004</v>
      </c>
      <c r="E53" s="10">
        <v>5.8127399999999998</v>
      </c>
      <c r="F53" s="10">
        <v>0.50865000000000005</v>
      </c>
      <c r="G53" s="10">
        <v>0.49135000000000001</v>
      </c>
      <c r="H53" s="10">
        <v>0</v>
      </c>
      <c r="I53" s="10">
        <v>0</v>
      </c>
      <c r="J53" s="10">
        <v>0</v>
      </c>
      <c r="K53" s="10">
        <v>4672255.3</v>
      </c>
      <c r="L53" s="10">
        <v>923.32151999999996</v>
      </c>
      <c r="M53" s="10">
        <v>0</v>
      </c>
      <c r="N53" s="10"/>
      <c r="O53" s="10" t="s">
        <v>165</v>
      </c>
      <c r="P53" s="15">
        <v>16</v>
      </c>
      <c r="Q53" s="10">
        <v>0</v>
      </c>
      <c r="R53" s="10">
        <v>1.4520999999999999</v>
      </c>
      <c r="S53" s="10">
        <v>0</v>
      </c>
      <c r="T53" s="10">
        <v>1000.9</v>
      </c>
      <c r="U53" s="10">
        <v>920.32</v>
      </c>
      <c r="V53" s="10">
        <v>1</v>
      </c>
      <c r="W53" s="10">
        <v>1.4790999999999999E-3</v>
      </c>
      <c r="X53" s="10">
        <v>0.29521500000000001</v>
      </c>
      <c r="Y53" s="10">
        <v>0</v>
      </c>
      <c r="Z53" s="10">
        <v>0</v>
      </c>
      <c r="AA53" s="10">
        <v>7.5147000000000005E-2</v>
      </c>
      <c r="AC53" s="1">
        <f t="shared" si="1"/>
        <v>4.7861029000000004</v>
      </c>
      <c r="AD53" s="1">
        <f t="shared" si="0"/>
        <v>1.450794285143371E-3</v>
      </c>
      <c r="AE53" s="1">
        <f t="shared" si="2"/>
        <v>4.7861029000000004</v>
      </c>
      <c r="AF53" s="10">
        <f t="shared" si="3"/>
        <v>0</v>
      </c>
      <c r="AK53" s="10">
        <v>1.4270833300000001E-2</v>
      </c>
      <c r="AL53" s="10">
        <v>7.1021133299999997E-3</v>
      </c>
      <c r="AM53" s="10">
        <v>1.04915259E-2</v>
      </c>
      <c r="AN53" s="10">
        <v>16.9348207</v>
      </c>
      <c r="AO53" s="10">
        <v>25.016794600000001</v>
      </c>
    </row>
    <row r="54" spans="1:41">
      <c r="A54" s="1">
        <v>0.82600000000000018</v>
      </c>
      <c r="B54" t="s">
        <v>166</v>
      </c>
      <c r="C54">
        <v>17</v>
      </c>
      <c r="D54" s="10">
        <v>4833657.4000000004</v>
      </c>
      <c r="E54" s="10">
        <v>5.81508</v>
      </c>
      <c r="F54" s="10">
        <v>0.50851999999999997</v>
      </c>
      <c r="G54" s="10">
        <v>0.49147999999999997</v>
      </c>
      <c r="H54" s="10">
        <v>0</v>
      </c>
      <c r="I54" s="10">
        <v>0</v>
      </c>
      <c r="J54" s="10">
        <v>0</v>
      </c>
      <c r="K54" s="10">
        <v>4673349.5999999996</v>
      </c>
      <c r="L54" s="10">
        <v>923.47158000000002</v>
      </c>
      <c r="M54" s="10">
        <v>0</v>
      </c>
      <c r="N54" s="10"/>
      <c r="O54" s="10" t="s">
        <v>166</v>
      </c>
      <c r="P54" s="15">
        <v>17</v>
      </c>
      <c r="Q54" s="10">
        <v>0</v>
      </c>
      <c r="R54" s="10">
        <v>1.4523999999999999</v>
      </c>
      <c r="S54" s="10">
        <v>0</v>
      </c>
      <c r="T54" s="10">
        <v>1000.9</v>
      </c>
      <c r="U54" s="10">
        <v>920.34</v>
      </c>
      <c r="V54" s="10">
        <v>1</v>
      </c>
      <c r="W54" s="10">
        <v>1.4789E-3</v>
      </c>
      <c r="X54" s="10">
        <v>0.29528500000000002</v>
      </c>
      <c r="Y54" s="10">
        <v>0</v>
      </c>
      <c r="Z54" s="10">
        <v>0</v>
      </c>
      <c r="AA54" s="10">
        <v>7.5225E-2</v>
      </c>
      <c r="AC54" s="1">
        <f t="shared" si="1"/>
        <v>4.8336574000000008</v>
      </c>
      <c r="AD54" s="1">
        <f t="shared" si="0"/>
        <v>1.4510940153861524E-3</v>
      </c>
      <c r="AE54" s="1">
        <f t="shared" si="2"/>
        <v>4.8336574000000008</v>
      </c>
      <c r="AF54" s="10">
        <f t="shared" si="3"/>
        <v>0</v>
      </c>
      <c r="AK54" s="10">
        <v>1.4652777800000001E-2</v>
      </c>
      <c r="AL54" s="10">
        <v>7.6213909000000003E-3</v>
      </c>
      <c r="AM54" s="10">
        <v>1.12586235E-2</v>
      </c>
      <c r="AN54" s="10">
        <v>17.186326600000001</v>
      </c>
      <c r="AO54" s="10">
        <v>25.388329200000001</v>
      </c>
    </row>
    <row r="55" spans="1:41">
      <c r="A55" s="1">
        <v>0.87600000000000022</v>
      </c>
      <c r="B55" t="s">
        <v>167</v>
      </c>
      <c r="C55">
        <v>18</v>
      </c>
      <c r="D55" s="10">
        <v>4878781.9000000004</v>
      </c>
      <c r="E55" s="10">
        <v>5.8173300000000001</v>
      </c>
      <c r="F55" s="10">
        <v>0.50839999999999996</v>
      </c>
      <c r="G55" s="10">
        <v>0.49159999999999998</v>
      </c>
      <c r="H55" s="10">
        <v>0</v>
      </c>
      <c r="I55" s="10">
        <v>0</v>
      </c>
      <c r="J55" s="10">
        <v>0</v>
      </c>
      <c r="K55" s="10">
        <v>4674398.7</v>
      </c>
      <c r="L55" s="10">
        <v>923.61541</v>
      </c>
      <c r="M55" s="10">
        <v>0</v>
      </c>
      <c r="N55" s="10"/>
      <c r="O55" s="10" t="s">
        <v>167</v>
      </c>
      <c r="P55" s="15">
        <v>18</v>
      </c>
      <c r="Q55" s="10">
        <v>0</v>
      </c>
      <c r="R55" s="10">
        <v>1.4527000000000001</v>
      </c>
      <c r="S55" s="10">
        <v>0</v>
      </c>
      <c r="T55" s="10">
        <v>1000.9</v>
      </c>
      <c r="U55" s="10">
        <v>920.35</v>
      </c>
      <c r="V55" s="10">
        <v>1</v>
      </c>
      <c r="W55" s="10">
        <v>1.4787999999999999E-3</v>
      </c>
      <c r="X55" s="10">
        <v>0.295352</v>
      </c>
      <c r="Y55" s="10">
        <v>0</v>
      </c>
      <c r="Z55" s="10">
        <v>0</v>
      </c>
      <c r="AA55" s="10">
        <v>7.5299000000000005E-2</v>
      </c>
      <c r="AC55" s="1">
        <f t="shared" si="1"/>
        <v>4.8787819000000008</v>
      </c>
      <c r="AD55" s="1">
        <f t="shared" si="0"/>
        <v>1.4513937456289341E-3</v>
      </c>
      <c r="AE55" s="1">
        <f t="shared" si="2"/>
        <v>4.8787819000000008</v>
      </c>
      <c r="AF55" s="10">
        <f t="shared" si="3"/>
        <v>0</v>
      </c>
      <c r="AK55" s="10">
        <v>1.54166667E-2</v>
      </c>
      <c r="AL55" s="10">
        <v>8.0287700300000001E-3</v>
      </c>
      <c r="AM55" s="10">
        <v>1.1860420199999999E-2</v>
      </c>
      <c r="AN55" s="10">
        <v>17.7162255</v>
      </c>
      <c r="AO55" s="10">
        <v>26.171116900000001</v>
      </c>
    </row>
    <row r="56" spans="1:41">
      <c r="A56" s="1">
        <v>0.92600000000000027</v>
      </c>
      <c r="B56" t="s">
        <v>168</v>
      </c>
      <c r="C56">
        <v>19</v>
      </c>
      <c r="D56" s="10">
        <v>4921259.9000000004</v>
      </c>
      <c r="E56" s="10">
        <v>5.8194600000000003</v>
      </c>
      <c r="F56" s="10">
        <v>0.50827999999999995</v>
      </c>
      <c r="G56" s="10">
        <v>0.49171999999999999</v>
      </c>
      <c r="H56" s="10">
        <v>0</v>
      </c>
      <c r="I56" s="10">
        <v>0</v>
      </c>
      <c r="J56" s="10">
        <v>0</v>
      </c>
      <c r="K56" s="10">
        <v>4675394.8</v>
      </c>
      <c r="L56" s="10">
        <v>923.75198</v>
      </c>
      <c r="M56" s="10">
        <v>0</v>
      </c>
      <c r="N56" s="10"/>
      <c r="O56" s="10" t="s">
        <v>168</v>
      </c>
      <c r="P56" s="15">
        <v>19</v>
      </c>
      <c r="Q56" s="10">
        <v>0</v>
      </c>
      <c r="R56" s="10">
        <v>1.4529000000000001</v>
      </c>
      <c r="S56" s="10">
        <v>0</v>
      </c>
      <c r="T56" s="10">
        <v>1000.9</v>
      </c>
      <c r="U56" s="10">
        <v>920.36</v>
      </c>
      <c r="V56" s="10">
        <v>1</v>
      </c>
      <c r="W56" s="10">
        <v>1.4786000000000001E-3</v>
      </c>
      <c r="X56" s="10">
        <v>0.29541499999999998</v>
      </c>
      <c r="Y56" s="10">
        <v>0</v>
      </c>
      <c r="Z56" s="10">
        <v>0</v>
      </c>
      <c r="AA56" s="10">
        <v>7.5369000000000005E-2</v>
      </c>
      <c r="AC56" s="1">
        <f t="shared" si="1"/>
        <v>4.9212599000000008</v>
      </c>
      <c r="AD56" s="1">
        <f t="shared" si="0"/>
        <v>1.4515935657907885E-3</v>
      </c>
      <c r="AE56" s="1">
        <f t="shared" si="2"/>
        <v>4.9212599000000008</v>
      </c>
      <c r="AF56" s="10">
        <f t="shared" si="3"/>
        <v>0</v>
      </c>
      <c r="AK56" s="10">
        <v>1.61805556E-2</v>
      </c>
      <c r="AL56" s="10">
        <v>7.7960478199999997E-3</v>
      </c>
      <c r="AM56" s="10">
        <v>1.1516633700000001E-2</v>
      </c>
      <c r="AN56" s="10">
        <v>18.230764600000001</v>
      </c>
      <c r="AO56" s="10">
        <v>26.931214700000002</v>
      </c>
    </row>
    <row r="57" spans="1:41">
      <c r="A57" s="1">
        <v>0.97600000000000031</v>
      </c>
      <c r="B57" t="s">
        <v>169</v>
      </c>
      <c r="C57">
        <v>20</v>
      </c>
      <c r="D57" s="10">
        <v>4960892.2</v>
      </c>
      <c r="E57" s="10">
        <v>5.8214699999999997</v>
      </c>
      <c r="F57" s="10">
        <v>0.50817000000000001</v>
      </c>
      <c r="G57" s="10">
        <v>0.49182999999999999</v>
      </c>
      <c r="H57" s="10">
        <v>0</v>
      </c>
      <c r="I57" s="10">
        <v>0</v>
      </c>
      <c r="J57" s="10">
        <v>0</v>
      </c>
      <c r="K57" s="10">
        <v>4676331.4000000004</v>
      </c>
      <c r="L57" s="10">
        <v>923.88035000000002</v>
      </c>
      <c r="M57" s="10">
        <v>0</v>
      </c>
      <c r="N57" s="10"/>
      <c r="O57" s="10" t="s">
        <v>169</v>
      </c>
      <c r="P57" s="15">
        <v>20</v>
      </c>
      <c r="Q57" s="10">
        <v>0</v>
      </c>
      <c r="R57" s="10">
        <v>1.4532</v>
      </c>
      <c r="S57" s="10">
        <v>0</v>
      </c>
      <c r="T57" s="10">
        <v>1001</v>
      </c>
      <c r="U57" s="10">
        <v>920.37</v>
      </c>
      <c r="V57" s="10">
        <v>1</v>
      </c>
      <c r="W57" s="10">
        <v>1.4785E-3</v>
      </c>
      <c r="X57" s="10">
        <v>0.29547299999999999</v>
      </c>
      <c r="Y57" s="10">
        <v>0</v>
      </c>
      <c r="Z57" s="10">
        <v>0</v>
      </c>
      <c r="AA57" s="10">
        <v>7.5435000000000002E-2</v>
      </c>
      <c r="AC57" s="1">
        <f t="shared" si="1"/>
        <v>4.9608922</v>
      </c>
      <c r="AD57" s="1">
        <f t="shared" si="0"/>
        <v>1.4517482517482519E-3</v>
      </c>
      <c r="AE57" s="1">
        <f t="shared" si="2"/>
        <v>4.9608922</v>
      </c>
      <c r="AF57" s="10">
        <f t="shared" si="3"/>
        <v>0</v>
      </c>
      <c r="AK57" s="10">
        <v>1.6944444400000001E-2</v>
      </c>
      <c r="AL57" s="10">
        <v>8.2483461700000003E-3</v>
      </c>
      <c r="AM57" s="10">
        <v>1.2184786899999999E-2</v>
      </c>
      <c r="AN57" s="10">
        <v>18.7751555</v>
      </c>
      <c r="AO57" s="10">
        <v>27.735410699999999</v>
      </c>
    </row>
    <row r="58" spans="1:41">
      <c r="A58" s="1">
        <v>1.0260000000000002</v>
      </c>
      <c r="B58" t="s">
        <v>170</v>
      </c>
      <c r="C58">
        <v>21</v>
      </c>
      <c r="D58" s="10">
        <v>4997496.7</v>
      </c>
      <c r="E58" s="10">
        <v>5.8233300000000003</v>
      </c>
      <c r="F58" s="10">
        <v>0.50807999999999998</v>
      </c>
      <c r="G58" s="10">
        <v>0.49192000000000002</v>
      </c>
      <c r="H58" s="10">
        <v>0</v>
      </c>
      <c r="I58" s="10">
        <v>0</v>
      </c>
      <c r="J58" s="10">
        <v>0</v>
      </c>
      <c r="K58" s="10">
        <v>4677202.0999999996</v>
      </c>
      <c r="L58" s="10">
        <v>923.99969999999996</v>
      </c>
      <c r="M58" s="10">
        <v>0</v>
      </c>
      <c r="N58" s="10"/>
      <c r="O58" s="10" t="s">
        <v>170</v>
      </c>
      <c r="P58" s="15">
        <v>21</v>
      </c>
      <c r="Q58" s="10">
        <v>0</v>
      </c>
      <c r="R58" s="10">
        <v>1.4534</v>
      </c>
      <c r="S58" s="10">
        <v>0</v>
      </c>
      <c r="T58" s="10">
        <v>1001</v>
      </c>
      <c r="U58" s="10">
        <v>920.38</v>
      </c>
      <c r="V58" s="10">
        <v>1</v>
      </c>
      <c r="W58" s="10">
        <v>1.4783000000000001E-3</v>
      </c>
      <c r="X58" s="10">
        <v>0.29552699999999998</v>
      </c>
      <c r="Y58" s="10">
        <v>0</v>
      </c>
      <c r="Z58" s="10">
        <v>0</v>
      </c>
      <c r="AA58" s="10">
        <v>7.5495000000000007E-2</v>
      </c>
      <c r="AC58" s="1">
        <f t="shared" si="1"/>
        <v>4.9974967000000001</v>
      </c>
      <c r="AD58" s="1">
        <f t="shared" si="0"/>
        <v>1.451948051948052E-3</v>
      </c>
      <c r="AE58" s="1">
        <f t="shared" si="2"/>
        <v>4.9974967000000001</v>
      </c>
      <c r="AF58" s="10">
        <f t="shared" si="3"/>
        <v>0</v>
      </c>
      <c r="AK58" s="10">
        <v>1.77083333E-2</v>
      </c>
      <c r="AL58" s="10">
        <v>8.6115454999999997E-3</v>
      </c>
      <c r="AM58" s="10">
        <v>1.27213195E-2</v>
      </c>
      <c r="AN58" s="10">
        <v>19.343517500000001</v>
      </c>
      <c r="AO58" s="10">
        <v>28.575017800000001</v>
      </c>
    </row>
    <row r="59" spans="1:41">
      <c r="A59" s="1">
        <v>1.0760000000000003</v>
      </c>
      <c r="B59" t="s">
        <v>171</v>
      </c>
      <c r="C59">
        <v>22</v>
      </c>
      <c r="D59" s="10">
        <v>5030908.4000000004</v>
      </c>
      <c r="E59" s="10">
        <v>5.8250500000000001</v>
      </c>
      <c r="F59" s="10">
        <v>0.50797999999999999</v>
      </c>
      <c r="G59" s="10">
        <v>0.49202000000000001</v>
      </c>
      <c r="H59" s="10">
        <v>0</v>
      </c>
      <c r="I59" s="10">
        <v>0</v>
      </c>
      <c r="J59" s="10">
        <v>0</v>
      </c>
      <c r="K59" s="10">
        <v>4678001.5999999996</v>
      </c>
      <c r="L59" s="10">
        <v>924.10928000000001</v>
      </c>
      <c r="M59" s="10">
        <v>0</v>
      </c>
      <c r="N59" s="10"/>
      <c r="O59" s="10" t="s">
        <v>171</v>
      </c>
      <c r="P59" s="15">
        <v>22</v>
      </c>
      <c r="Q59" s="10">
        <v>0</v>
      </c>
      <c r="R59" s="10">
        <v>1.4536</v>
      </c>
      <c r="S59" s="10">
        <v>0</v>
      </c>
      <c r="T59" s="10">
        <v>1001</v>
      </c>
      <c r="U59" s="10">
        <v>920.39</v>
      </c>
      <c r="V59" s="10">
        <v>1</v>
      </c>
      <c r="W59" s="10">
        <v>1.4782E-3</v>
      </c>
      <c r="X59" s="10">
        <v>0.29557699999999998</v>
      </c>
      <c r="Y59" s="10">
        <v>0</v>
      </c>
      <c r="Z59" s="10">
        <v>0</v>
      </c>
      <c r="AA59" s="10">
        <v>7.5550000000000006E-2</v>
      </c>
      <c r="AC59" s="1">
        <f t="shared" si="1"/>
        <v>5.0309084000000004</v>
      </c>
      <c r="AD59" s="1">
        <f t="shared" si="0"/>
        <v>1.4521478521478521E-3</v>
      </c>
      <c r="AE59" s="1">
        <f t="shared" si="2"/>
        <v>5.0309084000000004</v>
      </c>
      <c r="AF59" s="10">
        <f t="shared" si="3"/>
        <v>0</v>
      </c>
      <c r="AK59" s="10">
        <v>1.8472222199999999E-2</v>
      </c>
      <c r="AL59" s="10">
        <v>8.1495089799999993E-3</v>
      </c>
      <c r="AM59" s="10">
        <v>1.20387806E-2</v>
      </c>
      <c r="AN59" s="10">
        <v>19.881385099999999</v>
      </c>
      <c r="AO59" s="10">
        <v>29.3695773</v>
      </c>
    </row>
    <row r="60" spans="1:41">
      <c r="A60" s="1">
        <v>1.1260000000000003</v>
      </c>
      <c r="B60" t="s">
        <v>172</v>
      </c>
      <c r="C60">
        <v>23</v>
      </c>
      <c r="D60" s="10">
        <v>5060979.0999999996</v>
      </c>
      <c r="E60" s="10">
        <v>5.8265900000000004</v>
      </c>
      <c r="F60" s="10">
        <v>0.50790000000000002</v>
      </c>
      <c r="G60" s="10">
        <v>0.49209999999999998</v>
      </c>
      <c r="H60" s="10">
        <v>0</v>
      </c>
      <c r="I60" s="10">
        <v>0</v>
      </c>
      <c r="J60" s="10">
        <v>0</v>
      </c>
      <c r="K60" s="10">
        <v>4678724.9000000004</v>
      </c>
      <c r="L60" s="10">
        <v>924.20840999999996</v>
      </c>
      <c r="M60" s="10">
        <v>0</v>
      </c>
      <c r="N60" s="10"/>
      <c r="O60" s="10" t="s">
        <v>172</v>
      </c>
      <c r="P60" s="15">
        <v>23</v>
      </c>
      <c r="Q60" s="10">
        <v>0</v>
      </c>
      <c r="R60" s="10">
        <v>1.4538</v>
      </c>
      <c r="S60" s="10">
        <v>0</v>
      </c>
      <c r="T60" s="10">
        <v>1001</v>
      </c>
      <c r="U60" s="10">
        <v>920.39</v>
      </c>
      <c r="V60" s="10">
        <v>1</v>
      </c>
      <c r="W60" s="10">
        <v>1.4781E-3</v>
      </c>
      <c r="X60" s="10">
        <v>0.29562100000000002</v>
      </c>
      <c r="Y60" s="10">
        <v>0</v>
      </c>
      <c r="Z60" s="10">
        <v>0</v>
      </c>
      <c r="AA60" s="10">
        <v>7.5600000000000001E-2</v>
      </c>
      <c r="AC60" s="1">
        <f t="shared" si="1"/>
        <v>5.0609791</v>
      </c>
      <c r="AD60" s="1">
        <f t="shared" si="0"/>
        <v>1.4523476523476523E-3</v>
      </c>
      <c r="AE60" s="1">
        <f t="shared" si="2"/>
        <v>5.0609791</v>
      </c>
      <c r="AF60" s="10">
        <f t="shared" si="3"/>
        <v>0</v>
      </c>
      <c r="AK60" s="10">
        <v>1.9236111100000002E-2</v>
      </c>
      <c r="AL60" s="10">
        <v>8.2897877899999993E-3</v>
      </c>
      <c r="AM60" s="10">
        <v>1.22460061E-2</v>
      </c>
      <c r="AN60" s="10">
        <v>20.428511100000001</v>
      </c>
      <c r="AO60" s="10">
        <v>30.177813700000002</v>
      </c>
    </row>
    <row r="61" spans="1:41">
      <c r="A61" s="1">
        <v>1.1760000000000004</v>
      </c>
      <c r="B61" t="s">
        <v>173</v>
      </c>
      <c r="C61">
        <v>24</v>
      </c>
      <c r="D61" s="10">
        <v>5087577.4000000004</v>
      </c>
      <c r="E61" s="10">
        <v>5.8279699999999997</v>
      </c>
      <c r="F61" s="10">
        <v>0.50783</v>
      </c>
      <c r="G61" s="10">
        <v>0.49217</v>
      </c>
      <c r="H61" s="10">
        <v>0</v>
      </c>
      <c r="I61" s="10">
        <v>0</v>
      </c>
      <c r="J61" s="10">
        <v>0</v>
      </c>
      <c r="K61" s="10">
        <v>4679367.8</v>
      </c>
      <c r="L61" s="10">
        <v>924.29651000000001</v>
      </c>
      <c r="M61" s="10">
        <v>0</v>
      </c>
      <c r="N61" s="10"/>
      <c r="O61" s="10" t="s">
        <v>173</v>
      </c>
      <c r="P61" s="15">
        <v>24</v>
      </c>
      <c r="Q61" s="10">
        <v>0</v>
      </c>
      <c r="R61" s="10">
        <v>1.454</v>
      </c>
      <c r="S61" s="10">
        <v>0</v>
      </c>
      <c r="T61" s="10">
        <v>1001</v>
      </c>
      <c r="U61" s="10">
        <v>920.4</v>
      </c>
      <c r="V61" s="10">
        <v>1</v>
      </c>
      <c r="W61" s="10">
        <v>1.4779999999999999E-3</v>
      </c>
      <c r="X61" s="10">
        <v>0.29565999999999998</v>
      </c>
      <c r="Y61" s="10">
        <v>0</v>
      </c>
      <c r="Z61" s="10">
        <v>0</v>
      </c>
      <c r="AA61" s="10">
        <v>7.5643000000000002E-2</v>
      </c>
      <c r="AC61" s="1">
        <f t="shared" si="1"/>
        <v>5.0875774000000007</v>
      </c>
      <c r="AD61" s="1">
        <f t="shared" si="0"/>
        <v>1.4525474525474524E-3</v>
      </c>
      <c r="AE61" s="1">
        <f t="shared" si="2"/>
        <v>5.0875774000000007</v>
      </c>
      <c r="AF61" s="10">
        <f t="shared" si="3"/>
        <v>0</v>
      </c>
      <c r="AK61" s="10">
        <v>0.02</v>
      </c>
      <c r="AL61" s="10">
        <v>8.4930965900000006E-3</v>
      </c>
      <c r="AM61" s="10">
        <v>1.2546342E-2</v>
      </c>
      <c r="AN61" s="10">
        <v>20.989055400000002</v>
      </c>
      <c r="AO61" s="10">
        <v>31.0058723</v>
      </c>
    </row>
    <row r="62" spans="1:41">
      <c r="A62" s="1">
        <v>1.2260000000000004</v>
      </c>
      <c r="B62" t="s">
        <v>174</v>
      </c>
      <c r="C62">
        <v>25</v>
      </c>
      <c r="D62" s="10">
        <v>5110588.5999999996</v>
      </c>
      <c r="E62" s="10">
        <v>5.8291599999999999</v>
      </c>
      <c r="F62" s="10">
        <v>0.50777000000000005</v>
      </c>
      <c r="G62" s="10">
        <v>0.49223</v>
      </c>
      <c r="H62" s="10">
        <v>0</v>
      </c>
      <c r="I62" s="10">
        <v>0</v>
      </c>
      <c r="J62" s="10">
        <v>0</v>
      </c>
      <c r="K62" s="10">
        <v>4679926.5999999996</v>
      </c>
      <c r="L62" s="10">
        <v>924.37307999999996</v>
      </c>
      <c r="M62" s="10">
        <v>0</v>
      </c>
      <c r="N62" s="10"/>
      <c r="O62" s="10" t="s">
        <v>174</v>
      </c>
      <c r="P62" s="15">
        <v>25</v>
      </c>
      <c r="Q62" s="10">
        <v>0</v>
      </c>
      <c r="R62" s="10">
        <v>1.4540999999999999</v>
      </c>
      <c r="S62" s="10">
        <v>0</v>
      </c>
      <c r="T62" s="10">
        <v>1001</v>
      </c>
      <c r="U62" s="10">
        <v>920.41</v>
      </c>
      <c r="V62" s="10">
        <v>1</v>
      </c>
      <c r="W62" s="10">
        <v>1.4779000000000001E-3</v>
      </c>
      <c r="X62" s="10">
        <v>0.29569400000000001</v>
      </c>
      <c r="Y62" s="10">
        <v>0</v>
      </c>
      <c r="Z62" s="10">
        <v>0</v>
      </c>
      <c r="AA62" s="10">
        <v>7.5680999999999998E-2</v>
      </c>
      <c r="AC62" s="1">
        <f t="shared" si="1"/>
        <v>5.1105885999999998</v>
      </c>
      <c r="AD62" s="1">
        <f t="shared" si="0"/>
        <v>1.4526473526473526E-3</v>
      </c>
      <c r="AE62" s="1">
        <f t="shared" si="2"/>
        <v>5.1105885999999998</v>
      </c>
      <c r="AF62" s="10">
        <f t="shared" si="3"/>
        <v>0</v>
      </c>
      <c r="AK62" s="10">
        <v>2.0763888899999999E-2</v>
      </c>
      <c r="AL62" s="10">
        <v>8.6754133299999994E-3</v>
      </c>
      <c r="AM62" s="10">
        <v>1.28156676E-2</v>
      </c>
      <c r="AN62" s="10">
        <v>21.561632700000001</v>
      </c>
      <c r="AO62" s="10">
        <v>31.8517063</v>
      </c>
    </row>
    <row r="63" spans="1:41">
      <c r="A63" s="1">
        <v>1.2760000000000005</v>
      </c>
      <c r="B63" t="s">
        <v>175</v>
      </c>
      <c r="C63">
        <v>26</v>
      </c>
      <c r="D63" s="10">
        <v>5129914.5999999996</v>
      </c>
      <c r="E63" s="10">
        <v>5.8301699999999999</v>
      </c>
      <c r="F63" s="10">
        <v>0.50771999999999995</v>
      </c>
      <c r="G63" s="10">
        <v>0.49228</v>
      </c>
      <c r="H63" s="10">
        <v>0</v>
      </c>
      <c r="I63" s="10">
        <v>0</v>
      </c>
      <c r="J63" s="10">
        <v>0</v>
      </c>
      <c r="K63" s="10">
        <v>4680398.0999999996</v>
      </c>
      <c r="L63" s="10">
        <v>924.43768999999998</v>
      </c>
      <c r="M63" s="10">
        <v>0</v>
      </c>
      <c r="N63" s="10"/>
      <c r="O63" s="10" t="s">
        <v>175</v>
      </c>
      <c r="P63" s="15">
        <v>26</v>
      </c>
      <c r="Q63" s="10">
        <v>0</v>
      </c>
      <c r="R63" s="10">
        <v>1.4541999999999999</v>
      </c>
      <c r="S63" s="10">
        <v>0</v>
      </c>
      <c r="T63" s="10">
        <v>1001</v>
      </c>
      <c r="U63" s="10">
        <v>920.41</v>
      </c>
      <c r="V63" s="10">
        <v>1</v>
      </c>
      <c r="W63" s="10">
        <v>1.4778E-3</v>
      </c>
      <c r="X63" s="10">
        <v>0.29572300000000001</v>
      </c>
      <c r="Y63" s="10">
        <v>0</v>
      </c>
      <c r="Z63" s="10">
        <v>0</v>
      </c>
      <c r="AA63" s="10">
        <v>7.5713000000000003E-2</v>
      </c>
      <c r="AC63" s="1">
        <f t="shared" si="1"/>
        <v>5.1299145999999993</v>
      </c>
      <c r="AD63" s="1">
        <f t="shared" si="0"/>
        <v>1.4527472527472527E-3</v>
      </c>
      <c r="AE63" s="1">
        <f t="shared" si="2"/>
        <v>5.1299145999999993</v>
      </c>
      <c r="AF63" s="10">
        <f t="shared" si="3"/>
        <v>0</v>
      </c>
      <c r="AK63" s="10">
        <v>2.08333333E-2</v>
      </c>
      <c r="AL63" s="10">
        <v>6.53820871E-3</v>
      </c>
      <c r="AM63" s="10">
        <v>9.6585034400000006E-3</v>
      </c>
      <c r="AN63" s="10">
        <v>21.600861999999999</v>
      </c>
      <c r="AO63" s="10">
        <v>31.909657299999999</v>
      </c>
    </row>
    <row r="64" spans="1:41">
      <c r="A64" s="1">
        <v>1.3260000000000005</v>
      </c>
      <c r="B64" t="s">
        <v>176</v>
      </c>
      <c r="C64">
        <v>27</v>
      </c>
      <c r="D64" s="10">
        <v>5145473.5</v>
      </c>
      <c r="E64" s="10">
        <v>5.8309899999999999</v>
      </c>
      <c r="F64" s="10">
        <v>0.50766999999999995</v>
      </c>
      <c r="G64" s="10">
        <v>0.49232999999999999</v>
      </c>
      <c r="H64" s="10">
        <v>0</v>
      </c>
      <c r="I64" s="10">
        <v>0</v>
      </c>
      <c r="J64" s="10">
        <v>0</v>
      </c>
      <c r="K64" s="10">
        <v>4680779.7</v>
      </c>
      <c r="L64" s="10">
        <v>924.48996999999997</v>
      </c>
      <c r="M64" s="10">
        <v>0</v>
      </c>
      <c r="N64" s="10"/>
      <c r="O64" s="10" t="s">
        <v>176</v>
      </c>
      <c r="P64" s="15">
        <v>27</v>
      </c>
      <c r="Q64" s="10">
        <v>0</v>
      </c>
      <c r="R64" s="10">
        <v>1.4542999999999999</v>
      </c>
      <c r="S64" s="10">
        <v>0</v>
      </c>
      <c r="T64" s="10">
        <v>1001</v>
      </c>
      <c r="U64" s="10">
        <v>920.42</v>
      </c>
      <c r="V64" s="10">
        <v>1</v>
      </c>
      <c r="W64" s="10">
        <v>1.4778E-3</v>
      </c>
      <c r="X64" s="10">
        <v>0.29574600000000001</v>
      </c>
      <c r="Y64" s="10">
        <v>0</v>
      </c>
      <c r="Z64" s="10">
        <v>0</v>
      </c>
      <c r="AA64" s="10">
        <v>7.5739000000000001E-2</v>
      </c>
      <c r="AC64" s="1">
        <f t="shared" si="1"/>
        <v>5.1454734999999996</v>
      </c>
      <c r="AD64" s="1">
        <f t="shared" si="0"/>
        <v>1.4528471528471529E-3</v>
      </c>
      <c r="AE64" s="1">
        <f t="shared" si="2"/>
        <v>5.1454734999999996</v>
      </c>
      <c r="AF64" s="10">
        <f t="shared" si="3"/>
        <v>0</v>
      </c>
      <c r="AK64" s="10">
        <v>2.0972222200000001E-2</v>
      </c>
      <c r="AL64" s="10">
        <v>7.8408570700000003E-3</v>
      </c>
      <c r="AM64" s="10">
        <v>1.1582827699999999E-2</v>
      </c>
      <c r="AN64" s="10">
        <v>21.694952300000001</v>
      </c>
      <c r="AO64" s="10">
        <v>32.048651300000003</v>
      </c>
    </row>
    <row r="65" spans="1:41">
      <c r="A65" s="1">
        <v>1.3760000000000006</v>
      </c>
      <c r="B65" t="s">
        <v>177</v>
      </c>
      <c r="C65">
        <v>28</v>
      </c>
      <c r="D65" s="10">
        <v>5157200.0999999996</v>
      </c>
      <c r="E65" s="10">
        <v>5.8316100000000004</v>
      </c>
      <c r="F65" s="10">
        <v>0.50763999999999998</v>
      </c>
      <c r="G65" s="10">
        <v>0.49236000000000002</v>
      </c>
      <c r="H65" s="10">
        <v>0</v>
      </c>
      <c r="I65" s="10">
        <v>0</v>
      </c>
      <c r="J65" s="10">
        <v>0</v>
      </c>
      <c r="K65" s="10">
        <v>4681069.3</v>
      </c>
      <c r="L65" s="10">
        <v>924.52964999999995</v>
      </c>
      <c r="M65" s="10">
        <v>0</v>
      </c>
      <c r="N65" s="10"/>
      <c r="O65" s="10" t="s">
        <v>177</v>
      </c>
      <c r="P65" s="15">
        <v>28</v>
      </c>
      <c r="Q65" s="10">
        <v>0</v>
      </c>
      <c r="R65" s="10">
        <v>1.4543999999999999</v>
      </c>
      <c r="S65" s="10">
        <v>0</v>
      </c>
      <c r="T65" s="10">
        <v>1001</v>
      </c>
      <c r="U65" s="10">
        <v>920.42</v>
      </c>
      <c r="V65" s="10">
        <v>1</v>
      </c>
      <c r="W65" s="10">
        <v>1.4777E-3</v>
      </c>
      <c r="X65" s="10">
        <v>0.295763</v>
      </c>
      <c r="Y65" s="10">
        <v>0</v>
      </c>
      <c r="Z65" s="10">
        <v>0</v>
      </c>
      <c r="AA65" s="10">
        <v>7.5758000000000006E-2</v>
      </c>
      <c r="AC65" s="1">
        <f t="shared" si="1"/>
        <v>5.1572000999999998</v>
      </c>
      <c r="AD65" s="1">
        <f t="shared" si="0"/>
        <v>1.4529470529470528E-3</v>
      </c>
      <c r="AE65" s="1">
        <f t="shared" si="2"/>
        <v>5.1572000999999998</v>
      </c>
      <c r="AF65" s="10">
        <f t="shared" si="3"/>
        <v>0</v>
      </c>
      <c r="AK65" s="10">
        <v>2.1250000000000002E-2</v>
      </c>
      <c r="AL65" s="10">
        <v>8.3618065299999999E-3</v>
      </c>
      <c r="AM65" s="10">
        <v>1.23523951E-2</v>
      </c>
      <c r="AN65" s="10">
        <v>21.895635599999999</v>
      </c>
      <c r="AO65" s="10">
        <v>32.345108699999997</v>
      </c>
    </row>
    <row r="66" spans="1:41">
      <c r="A66" s="1">
        <v>1.4260000000000006</v>
      </c>
      <c r="B66" t="s">
        <v>178</v>
      </c>
      <c r="C66">
        <v>29</v>
      </c>
      <c r="D66" s="10">
        <v>5165045.2</v>
      </c>
      <c r="E66" s="10">
        <v>5.8320299999999996</v>
      </c>
      <c r="F66" s="10">
        <v>0.50761999999999996</v>
      </c>
      <c r="G66" s="10">
        <v>0.49237999999999998</v>
      </c>
      <c r="H66" s="10">
        <v>0</v>
      </c>
      <c r="I66" s="10">
        <v>0</v>
      </c>
      <c r="J66" s="10">
        <v>0</v>
      </c>
      <c r="K66" s="10">
        <v>4681265.3</v>
      </c>
      <c r="L66" s="10">
        <v>924.55651</v>
      </c>
      <c r="M66" s="10">
        <v>0</v>
      </c>
      <c r="N66" s="10"/>
      <c r="O66" s="10" t="s">
        <v>178</v>
      </c>
      <c r="P66" s="15">
        <v>29</v>
      </c>
      <c r="Q66" s="10">
        <v>0</v>
      </c>
      <c r="R66" s="10">
        <v>1.4544999999999999</v>
      </c>
      <c r="S66" s="10">
        <v>0</v>
      </c>
      <c r="T66" s="10">
        <v>1001.1</v>
      </c>
      <c r="U66" s="10">
        <v>920.42</v>
      </c>
      <c r="V66" s="10">
        <v>1</v>
      </c>
      <c r="W66" s="10">
        <v>1.4777E-3</v>
      </c>
      <c r="X66" s="10">
        <v>0.29577500000000001</v>
      </c>
      <c r="Y66" s="10">
        <v>0</v>
      </c>
      <c r="Z66" s="10">
        <v>0</v>
      </c>
      <c r="AA66" s="10">
        <v>7.5771000000000005E-2</v>
      </c>
      <c r="AC66" s="1">
        <f t="shared" si="1"/>
        <v>5.1650451999999998</v>
      </c>
      <c r="AD66" s="1">
        <f t="shared" si="0"/>
        <v>1.4529018080111876E-3</v>
      </c>
      <c r="AE66" s="1">
        <f t="shared" si="2"/>
        <v>5.1650451999999998</v>
      </c>
      <c r="AF66" s="10">
        <f t="shared" si="3"/>
        <v>0</v>
      </c>
      <c r="AK66" s="10">
        <v>2.1805555599999998E-2</v>
      </c>
      <c r="AL66" s="10">
        <v>8.4799794499999994E-3</v>
      </c>
      <c r="AM66" s="10">
        <v>1.25269648E-2</v>
      </c>
      <c r="AN66" s="10">
        <v>22.3026746</v>
      </c>
      <c r="AO66" s="10">
        <v>32.946403099999998</v>
      </c>
    </row>
    <row r="67" spans="1:41">
      <c r="A67" s="1">
        <v>1.4760000000000006</v>
      </c>
      <c r="B67" t="s">
        <v>179</v>
      </c>
      <c r="C67">
        <v>30</v>
      </c>
      <c r="D67" s="10">
        <v>5168976.0999999996</v>
      </c>
      <c r="E67" s="10">
        <v>5.8322399999999996</v>
      </c>
      <c r="F67" s="10">
        <v>0.50761000000000001</v>
      </c>
      <c r="G67" s="10">
        <v>0.49238999999999999</v>
      </c>
      <c r="H67" s="10">
        <v>0</v>
      </c>
      <c r="I67" s="10">
        <v>0</v>
      </c>
      <c r="J67" s="10">
        <v>0</v>
      </c>
      <c r="K67" s="10">
        <v>4681366.7</v>
      </c>
      <c r="L67" s="10">
        <v>924.57039999999995</v>
      </c>
      <c r="M67" s="10">
        <v>0</v>
      </c>
      <c r="N67" s="10"/>
      <c r="O67" s="10" t="s">
        <v>179</v>
      </c>
      <c r="P67" s="15">
        <v>30</v>
      </c>
      <c r="Q67" s="10">
        <v>0</v>
      </c>
      <c r="R67" s="10">
        <v>1.4544999999999999</v>
      </c>
      <c r="S67" s="10">
        <v>0</v>
      </c>
      <c r="T67" s="10">
        <v>1001.1</v>
      </c>
      <c r="U67" s="10">
        <v>920.42</v>
      </c>
      <c r="V67" s="10">
        <v>1</v>
      </c>
      <c r="W67" s="10">
        <v>1.4777E-3</v>
      </c>
      <c r="X67" s="10">
        <v>0.29578100000000002</v>
      </c>
      <c r="Y67" s="10">
        <v>0</v>
      </c>
      <c r="Z67" s="10">
        <v>0</v>
      </c>
      <c r="AA67" s="10">
        <v>7.5777999999999998E-2</v>
      </c>
      <c r="AC67" s="1">
        <f t="shared" si="1"/>
        <v>5.1689760999999992</v>
      </c>
      <c r="AD67" s="1">
        <f t="shared" si="0"/>
        <v>1.4529018080111876E-3</v>
      </c>
      <c r="AE67" s="1">
        <f t="shared" si="2"/>
        <v>5.1689760999999992</v>
      </c>
      <c r="AF67" s="10">
        <f t="shared" si="3"/>
        <v>0</v>
      </c>
      <c r="AK67" s="10">
        <v>2.2361111100000001E-2</v>
      </c>
      <c r="AL67" s="10">
        <v>8.2560548299999998E-3</v>
      </c>
      <c r="AM67" s="10">
        <v>1.2196174400000001E-2</v>
      </c>
      <c r="AN67" s="10">
        <v>22.698965300000001</v>
      </c>
      <c r="AO67" s="10">
        <v>33.531819400000003</v>
      </c>
    </row>
    <row r="68" spans="1:41" ht="15.75">
      <c r="A68" s="7" t="s">
        <v>139</v>
      </c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AF68" s="10"/>
      <c r="AK68" s="10">
        <v>2.2916666700000001E-2</v>
      </c>
      <c r="AL68" s="10">
        <v>8.0084984599999992E-3</v>
      </c>
      <c r="AM68" s="10">
        <v>1.1830474299999999E-2</v>
      </c>
      <c r="AN68" s="10">
        <v>23.0833732</v>
      </c>
      <c r="AO68" s="10">
        <v>34.099682199999997</v>
      </c>
    </row>
    <row r="69" spans="1:41">
      <c r="A69" s="1">
        <v>5.0000000000000001E-4</v>
      </c>
      <c r="B69" t="s">
        <v>149</v>
      </c>
      <c r="C69">
        <v>32</v>
      </c>
      <c r="D69" s="10">
        <v>500000</v>
      </c>
      <c r="E69" s="10">
        <v>6</v>
      </c>
      <c r="F69" s="10">
        <v>0</v>
      </c>
      <c r="G69" s="10">
        <v>1</v>
      </c>
      <c r="H69" s="10">
        <v>0</v>
      </c>
      <c r="I69" s="10">
        <v>0</v>
      </c>
      <c r="J69" s="10">
        <v>0</v>
      </c>
      <c r="K69" s="10">
        <v>4760523.5</v>
      </c>
      <c r="L69" s="10">
        <v>935.37305000000003</v>
      </c>
      <c r="M69" s="10">
        <v>0</v>
      </c>
      <c r="N69" s="10"/>
      <c r="O69" s="10" t="s">
        <v>149</v>
      </c>
      <c r="P69" s="15">
        <v>32</v>
      </c>
      <c r="Q69" s="10">
        <v>0</v>
      </c>
      <c r="R69" s="10">
        <v>0</v>
      </c>
      <c r="S69" s="10">
        <v>0</v>
      </c>
      <c r="T69" s="10">
        <v>1000.2</v>
      </c>
      <c r="U69" s="10">
        <v>0</v>
      </c>
      <c r="V69" s="10">
        <v>1</v>
      </c>
      <c r="W69" s="10">
        <v>1.4725000000000001E-3</v>
      </c>
      <c r="X69" s="10">
        <v>0.3</v>
      </c>
      <c r="Y69" s="10">
        <v>0</v>
      </c>
      <c r="Z69" s="10">
        <v>0</v>
      </c>
      <c r="AA69" s="10">
        <v>1</v>
      </c>
      <c r="AC69" s="1">
        <f t="shared" si="1"/>
        <v>0.5</v>
      </c>
      <c r="AD69" s="1">
        <f t="shared" si="0"/>
        <v>0</v>
      </c>
      <c r="AE69" s="1">
        <f t="shared" si="2"/>
        <v>0.5</v>
      </c>
      <c r="AF69" s="10">
        <f t="shared" si="3"/>
        <v>0</v>
      </c>
      <c r="AK69" s="10">
        <v>2.3055555599999999E-2</v>
      </c>
      <c r="AL69" s="10">
        <v>7.8888345400000004E-3</v>
      </c>
      <c r="AM69" s="10">
        <v>1.1653701900000001E-2</v>
      </c>
      <c r="AN69" s="10">
        <v>23.178039200000001</v>
      </c>
      <c r="AO69" s="10">
        <v>34.239526599999998</v>
      </c>
    </row>
    <row r="70" spans="1:41">
      <c r="A70" s="1">
        <v>2.5999999999999999E-2</v>
      </c>
      <c r="B70" t="s">
        <v>150</v>
      </c>
      <c r="C70">
        <v>1</v>
      </c>
      <c r="D70" s="10">
        <v>637541.85</v>
      </c>
      <c r="E70" s="10">
        <v>0.01</v>
      </c>
      <c r="F70" s="10">
        <v>0</v>
      </c>
      <c r="G70" s="10">
        <v>0.59255999999999998</v>
      </c>
      <c r="H70" s="10">
        <v>0.25366</v>
      </c>
      <c r="I70" s="10">
        <v>0.15378</v>
      </c>
      <c r="J70" s="10">
        <v>636930.18999999994</v>
      </c>
      <c r="K70" s="10">
        <v>2626812.4</v>
      </c>
      <c r="L70" s="10">
        <v>611.65700000000004</v>
      </c>
      <c r="M70" s="10">
        <v>0</v>
      </c>
      <c r="N70" s="10"/>
      <c r="O70" s="10" t="s">
        <v>150</v>
      </c>
      <c r="P70" s="15">
        <v>1</v>
      </c>
      <c r="Q70" s="10">
        <v>4.5848000000000004</v>
      </c>
      <c r="R70" s="10">
        <v>0.23064000000000001</v>
      </c>
      <c r="S70" s="10">
        <v>4.5898000000000003</v>
      </c>
      <c r="T70" s="10">
        <v>999.87</v>
      </c>
      <c r="U70" s="10">
        <v>0</v>
      </c>
      <c r="V70" s="10">
        <v>1.0346999999999999E-5</v>
      </c>
      <c r="W70" s="10">
        <v>1.7909E-3</v>
      </c>
      <c r="X70" s="10">
        <v>0.28909499999999999</v>
      </c>
      <c r="Y70" s="10">
        <v>-78481.899999999994</v>
      </c>
      <c r="Z70" s="10">
        <v>1.8719E-2</v>
      </c>
      <c r="AA70" s="10">
        <v>0.15484999999999999</v>
      </c>
      <c r="AC70" s="1">
        <f t="shared" si="1"/>
        <v>0.55905994999999997</v>
      </c>
      <c r="AD70" s="1">
        <f t="shared" si="0"/>
        <v>2.3066998709832278E-4</v>
      </c>
      <c r="AE70" s="1">
        <f t="shared" si="2"/>
        <v>0.63754184999999997</v>
      </c>
      <c r="AF70" s="10">
        <f t="shared" si="3"/>
        <v>7.8481899999999993E-2</v>
      </c>
      <c r="AK70" s="10">
        <v>2.3333333299999998E-2</v>
      </c>
      <c r="AL70" s="10">
        <v>8.2952227699999992E-3</v>
      </c>
      <c r="AM70" s="10">
        <v>1.22540349E-2</v>
      </c>
      <c r="AN70" s="10">
        <v>23.377124500000001</v>
      </c>
      <c r="AO70" s="10">
        <v>34.533623499999997</v>
      </c>
    </row>
    <row r="71" spans="1:41">
      <c r="A71" s="1">
        <v>7.5999999999999998E-2</v>
      </c>
      <c r="B71" t="s">
        <v>151</v>
      </c>
      <c r="C71">
        <v>2</v>
      </c>
      <c r="D71" s="10">
        <v>967771.8</v>
      </c>
      <c r="E71" s="10">
        <v>0.01</v>
      </c>
      <c r="F71" s="10">
        <v>0</v>
      </c>
      <c r="G71" s="10">
        <v>0.45712999999999998</v>
      </c>
      <c r="H71" s="10">
        <v>0.20957999999999999</v>
      </c>
      <c r="I71" s="10">
        <v>0.33328999999999998</v>
      </c>
      <c r="J71" s="10">
        <v>967160.15</v>
      </c>
      <c r="K71" s="10">
        <v>2626812.4</v>
      </c>
      <c r="L71" s="10">
        <v>611.65700000000004</v>
      </c>
      <c r="M71" s="10">
        <v>0</v>
      </c>
      <c r="N71" s="10"/>
      <c r="O71" s="10" t="s">
        <v>151</v>
      </c>
      <c r="P71" s="15">
        <v>2</v>
      </c>
      <c r="Q71" s="10">
        <v>7.0304000000000002</v>
      </c>
      <c r="R71" s="10">
        <v>0.35024</v>
      </c>
      <c r="S71" s="10">
        <v>7.0354000000000001</v>
      </c>
      <c r="T71" s="10">
        <v>999.91</v>
      </c>
      <c r="U71" s="10">
        <v>0</v>
      </c>
      <c r="V71" s="10">
        <v>1.0377000000000001E-5</v>
      </c>
      <c r="W71" s="10">
        <v>1.7907000000000001E-3</v>
      </c>
      <c r="X71" s="10">
        <v>0.289605</v>
      </c>
      <c r="Y71" s="10">
        <v>-93400.3</v>
      </c>
      <c r="Z71" s="10">
        <v>9.9989999999999992E-3</v>
      </c>
      <c r="AA71" s="10">
        <v>5.6226999999999999E-2</v>
      </c>
      <c r="AC71" s="1">
        <f t="shared" si="1"/>
        <v>0.87437149999999997</v>
      </c>
      <c r="AD71" s="1">
        <f t="shared" si="0"/>
        <v>3.5027152443719938E-4</v>
      </c>
      <c r="AE71" s="1">
        <f t="shared" si="2"/>
        <v>0.96777180000000007</v>
      </c>
      <c r="AF71" s="10">
        <f t="shared" si="3"/>
        <v>9.3400300000000006E-2</v>
      </c>
      <c r="AK71" s="10">
        <v>2.3888888899999999E-2</v>
      </c>
      <c r="AL71" s="10">
        <v>7.8675262499999996E-3</v>
      </c>
      <c r="AM71" s="10">
        <v>1.16222245E-2</v>
      </c>
      <c r="AN71" s="10">
        <v>23.754765800000001</v>
      </c>
      <c r="AO71" s="10">
        <v>35.091490200000003</v>
      </c>
    </row>
    <row r="72" spans="1:41">
      <c r="A72" s="1">
        <v>0.126</v>
      </c>
      <c r="B72" t="s">
        <v>152</v>
      </c>
      <c r="C72">
        <v>3</v>
      </c>
      <c r="D72" s="10">
        <v>1243027.8999999999</v>
      </c>
      <c r="E72" s="10">
        <v>0.01</v>
      </c>
      <c r="F72" s="10">
        <v>0</v>
      </c>
      <c r="G72" s="10">
        <v>0.47050999999999998</v>
      </c>
      <c r="H72" s="10">
        <v>0.20502999999999999</v>
      </c>
      <c r="I72" s="10">
        <v>0.32446000000000003</v>
      </c>
      <c r="J72" s="10">
        <v>1242416.2</v>
      </c>
      <c r="K72" s="10">
        <v>2626812.4</v>
      </c>
      <c r="L72" s="10">
        <v>611.65700000000004</v>
      </c>
      <c r="M72" s="10">
        <v>0</v>
      </c>
      <c r="N72" s="10"/>
      <c r="O72" s="10" t="s">
        <v>152</v>
      </c>
      <c r="P72" s="15">
        <v>3</v>
      </c>
      <c r="Q72" s="10">
        <v>9.1054999999999993</v>
      </c>
      <c r="R72" s="10">
        <v>0.44994000000000001</v>
      </c>
      <c r="S72" s="10">
        <v>9.1105</v>
      </c>
      <c r="T72" s="10">
        <v>999.95</v>
      </c>
      <c r="U72" s="10">
        <v>0</v>
      </c>
      <c r="V72" s="10">
        <v>1.0406E-5</v>
      </c>
      <c r="W72" s="10">
        <v>1.7905E-3</v>
      </c>
      <c r="X72" s="10">
        <v>0.29001700000000002</v>
      </c>
      <c r="Y72" s="10">
        <v>-90615.1</v>
      </c>
      <c r="Z72" s="10">
        <v>9.2954000000000005E-3</v>
      </c>
      <c r="AA72" s="10">
        <v>6.3189999999999996E-2</v>
      </c>
      <c r="AC72" s="1">
        <f t="shared" si="1"/>
        <v>1.1524127999999998</v>
      </c>
      <c r="AD72" s="1">
        <f t="shared" si="0"/>
        <v>4.4996249812490622E-4</v>
      </c>
      <c r="AE72" s="1">
        <f t="shared" si="2"/>
        <v>1.2430279</v>
      </c>
      <c r="AF72" s="10">
        <f t="shared" si="3"/>
        <v>9.0615100000000004E-2</v>
      </c>
      <c r="AK72" s="10">
        <v>2.4444444400000001E-2</v>
      </c>
      <c r="AL72" s="10">
        <v>8.3935220600000002E-3</v>
      </c>
      <c r="AM72" s="10">
        <v>1.2399246500000001E-2</v>
      </c>
      <c r="AN72" s="10">
        <v>24.157654900000001</v>
      </c>
      <c r="AO72" s="10">
        <v>35.686654099999998</v>
      </c>
    </row>
    <row r="73" spans="1:41">
      <c r="A73" s="1">
        <v>0.17599999999999999</v>
      </c>
      <c r="B73" t="s">
        <v>153</v>
      </c>
      <c r="C73">
        <v>4</v>
      </c>
      <c r="D73" s="10">
        <v>1481893.4</v>
      </c>
      <c r="E73" s="10">
        <v>0.01</v>
      </c>
      <c r="F73" s="10">
        <v>0</v>
      </c>
      <c r="G73" s="10">
        <v>0.48570000000000002</v>
      </c>
      <c r="H73" s="10">
        <v>0.20277000000000001</v>
      </c>
      <c r="I73" s="10">
        <v>0.31152999999999997</v>
      </c>
      <c r="J73" s="10">
        <v>1481281.7</v>
      </c>
      <c r="K73" s="10">
        <v>2626812.4</v>
      </c>
      <c r="L73" s="10">
        <v>611.65700000000004</v>
      </c>
      <c r="M73" s="10">
        <v>0</v>
      </c>
      <c r="N73" s="10"/>
      <c r="O73" s="10" t="s">
        <v>153</v>
      </c>
      <c r="P73" s="15">
        <v>4</v>
      </c>
      <c r="Q73" s="10">
        <v>10.933999999999999</v>
      </c>
      <c r="R73" s="10">
        <v>0.53647</v>
      </c>
      <c r="S73" s="10">
        <v>10.939</v>
      </c>
      <c r="T73" s="10">
        <v>999.99</v>
      </c>
      <c r="U73" s="10">
        <v>0</v>
      </c>
      <c r="V73" s="10">
        <v>1.0434999999999999E-5</v>
      </c>
      <c r="W73" s="10">
        <v>1.7903999999999999E-3</v>
      </c>
      <c r="X73" s="10">
        <v>0.29036899999999999</v>
      </c>
      <c r="Y73" s="10">
        <v>-87925.2</v>
      </c>
      <c r="Z73" s="10">
        <v>8.9592000000000005E-3</v>
      </c>
      <c r="AA73" s="10">
        <v>7.1766999999999997E-2</v>
      </c>
      <c r="AC73" s="1">
        <f t="shared" si="1"/>
        <v>1.3939682</v>
      </c>
      <c r="AD73" s="1">
        <f t="shared" si="0"/>
        <v>5.3647536475364755E-4</v>
      </c>
      <c r="AE73" s="1">
        <f t="shared" si="2"/>
        <v>1.4818933999999999</v>
      </c>
      <c r="AF73" s="10">
        <f t="shared" si="3"/>
        <v>8.7925199999999995E-2</v>
      </c>
      <c r="AK73" s="10">
        <v>2.5000000000000001E-2</v>
      </c>
      <c r="AL73" s="10">
        <v>7.3858256800000003E-3</v>
      </c>
      <c r="AM73" s="10">
        <v>1.09106371E-2</v>
      </c>
      <c r="AN73" s="10">
        <v>24.5121745</v>
      </c>
      <c r="AO73" s="10">
        <v>36.210364599999998</v>
      </c>
    </row>
    <row r="74" spans="1:41">
      <c r="A74" s="1">
        <v>0.22599999999999998</v>
      </c>
      <c r="B74" t="s">
        <v>154</v>
      </c>
      <c r="C74">
        <v>5</v>
      </c>
      <c r="D74" s="10">
        <v>1827677.7</v>
      </c>
      <c r="E74" s="10">
        <v>0.01</v>
      </c>
      <c r="F74" s="10">
        <v>0</v>
      </c>
      <c r="G74" s="10">
        <v>0.44320999999999999</v>
      </c>
      <c r="H74" s="10">
        <v>0.17047999999999999</v>
      </c>
      <c r="I74" s="10">
        <v>0.38630999999999999</v>
      </c>
      <c r="J74" s="10">
        <v>1827066</v>
      </c>
      <c r="K74" s="10">
        <v>2626812.4</v>
      </c>
      <c r="L74" s="10">
        <v>611.65700000000004</v>
      </c>
      <c r="M74" s="10">
        <v>0</v>
      </c>
      <c r="N74" s="10"/>
      <c r="O74" s="10" t="s">
        <v>154</v>
      </c>
      <c r="P74" s="15">
        <v>5</v>
      </c>
      <c r="Q74" s="10">
        <v>13.625999999999999</v>
      </c>
      <c r="R74" s="10">
        <v>0.66174999999999995</v>
      </c>
      <c r="S74" s="10">
        <v>13.631</v>
      </c>
      <c r="T74" s="10">
        <v>1000</v>
      </c>
      <c r="U74" s="10">
        <v>0</v>
      </c>
      <c r="V74" s="10">
        <v>1.0482999999999999E-5</v>
      </c>
      <c r="W74" s="10">
        <v>1.7901E-3</v>
      </c>
      <c r="X74" s="10">
        <v>0.29087499999999999</v>
      </c>
      <c r="Y74" s="10">
        <v>-91188.6</v>
      </c>
      <c r="Z74" s="10">
        <v>5.0001000000000004E-3</v>
      </c>
      <c r="AA74" s="10">
        <v>4.9548000000000002E-2</v>
      </c>
      <c r="AC74" s="1">
        <f t="shared" si="1"/>
        <v>1.7364890999999998</v>
      </c>
      <c r="AD74" s="1">
        <f t="shared" si="0"/>
        <v>6.617499999999999E-4</v>
      </c>
      <c r="AE74" s="1">
        <f t="shared" si="2"/>
        <v>1.8276777</v>
      </c>
      <c r="AF74" s="10">
        <f t="shared" si="3"/>
        <v>9.1188600000000009E-2</v>
      </c>
      <c r="AK74" s="10">
        <v>2.5555555600000002E-2</v>
      </c>
      <c r="AL74" s="10">
        <v>8.04436054E-3</v>
      </c>
      <c r="AM74" s="10">
        <v>1.1883451200000001E-2</v>
      </c>
      <c r="AN74" s="10">
        <v>24.898303800000001</v>
      </c>
      <c r="AO74" s="10">
        <v>36.7807703</v>
      </c>
    </row>
    <row r="75" spans="1:41">
      <c r="A75" s="1">
        <v>0.27599999999999997</v>
      </c>
      <c r="B75" t="s">
        <v>155</v>
      </c>
      <c r="C75">
        <v>6</v>
      </c>
      <c r="D75" s="10">
        <v>2137798.6</v>
      </c>
      <c r="E75" s="10">
        <v>0.01</v>
      </c>
      <c r="F75" s="10">
        <v>0</v>
      </c>
      <c r="G75" s="10">
        <v>0.44982</v>
      </c>
      <c r="H75" s="10">
        <v>0.16802</v>
      </c>
      <c r="I75" s="10">
        <v>0.38214999999999999</v>
      </c>
      <c r="J75" s="10">
        <v>2137187</v>
      </c>
      <c r="K75" s="10">
        <v>2626812.4</v>
      </c>
      <c r="L75" s="10">
        <v>611.65700000000004</v>
      </c>
      <c r="M75" s="10">
        <v>0</v>
      </c>
      <c r="N75" s="10"/>
      <c r="O75" s="10" t="s">
        <v>155</v>
      </c>
      <c r="P75" s="15">
        <v>6</v>
      </c>
      <c r="Q75" s="10">
        <v>16.085999999999999</v>
      </c>
      <c r="R75" s="10">
        <v>0.77410999999999996</v>
      </c>
      <c r="S75" s="10">
        <v>16.091999999999999</v>
      </c>
      <c r="T75" s="10">
        <v>1000.1</v>
      </c>
      <c r="U75" s="10">
        <v>0</v>
      </c>
      <c r="V75" s="10">
        <v>1.0532E-5</v>
      </c>
      <c r="W75" s="10">
        <v>1.7899000000000001E-3</v>
      </c>
      <c r="X75" s="10">
        <v>0.29132799999999998</v>
      </c>
      <c r="Y75" s="10">
        <v>-89676.1</v>
      </c>
      <c r="Z75" s="10">
        <v>4.7591999999999999E-3</v>
      </c>
      <c r="AA75" s="10">
        <v>5.2650000000000002E-2</v>
      </c>
      <c r="AC75" s="1">
        <f t="shared" si="1"/>
        <v>2.0481224999999998</v>
      </c>
      <c r="AD75" s="1">
        <f t="shared" si="0"/>
        <v>7.740325967403259E-4</v>
      </c>
      <c r="AE75" s="1">
        <f t="shared" si="2"/>
        <v>2.1377986</v>
      </c>
      <c r="AF75" s="10">
        <f t="shared" si="3"/>
        <v>8.9676100000000009E-2</v>
      </c>
      <c r="AK75" s="10">
        <v>2.6111111100000001E-2</v>
      </c>
      <c r="AL75" s="10">
        <v>7.4672971799999996E-3</v>
      </c>
      <c r="AM75" s="10">
        <v>1.1030990100000001E-2</v>
      </c>
      <c r="AN75" s="10">
        <v>25.256734099999999</v>
      </c>
      <c r="AO75" s="10">
        <v>37.310257800000002</v>
      </c>
    </row>
    <row r="76" spans="1:41">
      <c r="A76" s="1">
        <v>0.32599999999999996</v>
      </c>
      <c r="B76" t="s">
        <v>156</v>
      </c>
      <c r="C76">
        <v>7</v>
      </c>
      <c r="D76" s="10">
        <v>2294650.1</v>
      </c>
      <c r="E76" s="10">
        <v>0.01</v>
      </c>
      <c r="F76" s="10">
        <v>0</v>
      </c>
      <c r="G76" s="10">
        <v>0.51998999999999995</v>
      </c>
      <c r="H76" s="10">
        <v>0.20163</v>
      </c>
      <c r="I76" s="10">
        <v>0.27838000000000002</v>
      </c>
      <c r="J76" s="10">
        <v>2294038.5</v>
      </c>
      <c r="K76" s="10">
        <v>2626812.4</v>
      </c>
      <c r="L76" s="10">
        <v>611.65700000000004</v>
      </c>
      <c r="M76" s="10">
        <v>0</v>
      </c>
      <c r="N76" s="10"/>
      <c r="O76" s="10" t="s">
        <v>156</v>
      </c>
      <c r="P76" s="15">
        <v>7</v>
      </c>
      <c r="Q76" s="10">
        <v>17.347999999999999</v>
      </c>
      <c r="R76" s="10">
        <v>0.83094999999999997</v>
      </c>
      <c r="S76" s="10">
        <v>17.353000000000002</v>
      </c>
      <c r="T76" s="10">
        <v>1000.1</v>
      </c>
      <c r="U76" s="10">
        <v>0</v>
      </c>
      <c r="V76" s="10">
        <v>1.0559E-5</v>
      </c>
      <c r="W76" s="10">
        <v>1.7898E-3</v>
      </c>
      <c r="X76" s="10">
        <v>0.29155700000000001</v>
      </c>
      <c r="Y76" s="10">
        <v>-82810.3</v>
      </c>
      <c r="Z76" s="10">
        <v>8.7922E-3</v>
      </c>
      <c r="AA76" s="10">
        <v>9.3907000000000004E-2</v>
      </c>
      <c r="AC76" s="1">
        <f t="shared" si="1"/>
        <v>2.2118398000000004</v>
      </c>
      <c r="AD76" s="1">
        <f t="shared" si="0"/>
        <v>8.3086691330866913E-4</v>
      </c>
      <c r="AE76" s="1">
        <f t="shared" si="2"/>
        <v>2.2946501000000001</v>
      </c>
      <c r="AF76" s="10">
        <f t="shared" si="3"/>
        <v>8.2810300000000003E-2</v>
      </c>
      <c r="AK76" s="10">
        <v>2.6666666700000001E-2</v>
      </c>
      <c r="AL76" s="10">
        <v>7.7284577999999996E-3</v>
      </c>
      <c r="AM76" s="10">
        <v>1.1416786999999999E-2</v>
      </c>
      <c r="AN76" s="10">
        <v>25.627700000000001</v>
      </c>
      <c r="AO76" s="10">
        <v>37.858263600000001</v>
      </c>
    </row>
    <row r="77" spans="1:41">
      <c r="A77" s="1">
        <v>0.37599999999999995</v>
      </c>
      <c r="B77" t="s">
        <v>157</v>
      </c>
      <c r="C77">
        <v>8</v>
      </c>
      <c r="D77" s="10">
        <v>2626812.4</v>
      </c>
      <c r="E77" s="10">
        <v>0.01</v>
      </c>
      <c r="F77" s="10">
        <v>0.16100999999999999</v>
      </c>
      <c r="G77" s="10">
        <v>0.42277999999999999</v>
      </c>
      <c r="H77" s="10">
        <v>0.15545</v>
      </c>
      <c r="I77" s="10">
        <v>0.26075999999999999</v>
      </c>
      <c r="J77" s="10">
        <v>2626200.7000000002</v>
      </c>
      <c r="K77" s="10">
        <v>2626812.4</v>
      </c>
      <c r="L77" s="10">
        <v>611.65700000000004</v>
      </c>
      <c r="M77" s="10">
        <v>0</v>
      </c>
      <c r="N77" s="10"/>
      <c r="O77" s="10" t="s">
        <v>157</v>
      </c>
      <c r="P77" s="15">
        <v>8</v>
      </c>
      <c r="Q77" s="10">
        <v>20.058</v>
      </c>
      <c r="R77" s="10">
        <v>0.95155000000000001</v>
      </c>
      <c r="S77" s="10">
        <v>20.062999999999999</v>
      </c>
      <c r="T77" s="10">
        <v>1000.2</v>
      </c>
      <c r="U77" s="10">
        <v>920.01</v>
      </c>
      <c r="V77" s="10">
        <v>1.0621E-5</v>
      </c>
      <c r="W77" s="10">
        <v>1.7895999999999999E-3</v>
      </c>
      <c r="X77" s="10">
        <v>0.292043</v>
      </c>
      <c r="Y77" s="10">
        <v>-92888.5</v>
      </c>
      <c r="Z77" s="10">
        <v>3.6465E-3</v>
      </c>
      <c r="AA77" s="10">
        <v>4.0731999999999997E-2</v>
      </c>
      <c r="AC77" s="1">
        <f t="shared" si="1"/>
        <v>2.5339239</v>
      </c>
      <c r="AD77" s="1">
        <f t="shared" si="0"/>
        <v>9.5135972805438906E-4</v>
      </c>
      <c r="AE77" s="1">
        <f t="shared" si="2"/>
        <v>2.6268123999999999</v>
      </c>
      <c r="AF77" s="10">
        <f t="shared" si="3"/>
        <v>9.2888499999999999E-2</v>
      </c>
      <c r="AK77" s="10">
        <v>2.72222222E-2</v>
      </c>
      <c r="AL77" s="10">
        <v>7.5141692100000003E-3</v>
      </c>
      <c r="AM77" s="10">
        <v>1.1100231299999999E-2</v>
      </c>
      <c r="AN77" s="10">
        <v>25.988380200000002</v>
      </c>
      <c r="AO77" s="10">
        <v>38.391074699999997</v>
      </c>
    </row>
    <row r="78" spans="1:41">
      <c r="A78" s="1">
        <v>0.42599999999999993</v>
      </c>
      <c r="B78" t="s">
        <v>158</v>
      </c>
      <c r="C78">
        <v>9</v>
      </c>
      <c r="D78" s="10">
        <v>2806251.3</v>
      </c>
      <c r="E78" s="10">
        <v>0.82464899999999997</v>
      </c>
      <c r="F78" s="10">
        <v>0.39206000000000002</v>
      </c>
      <c r="G78" s="10">
        <v>0.48444999999999999</v>
      </c>
      <c r="H78" s="10">
        <v>0.12349</v>
      </c>
      <c r="I78" s="10">
        <v>0</v>
      </c>
      <c r="J78" s="10">
        <v>2805602.5</v>
      </c>
      <c r="K78" s="10">
        <v>2806251.3</v>
      </c>
      <c r="L78" s="10">
        <v>648.83163000000002</v>
      </c>
      <c r="M78" s="10">
        <v>0</v>
      </c>
      <c r="N78" s="10"/>
      <c r="O78" s="10" t="s">
        <v>158</v>
      </c>
      <c r="P78" s="15">
        <v>9</v>
      </c>
      <c r="Q78" s="10">
        <v>21.46</v>
      </c>
      <c r="R78" s="10">
        <v>0.99436999999999998</v>
      </c>
      <c r="S78" s="10">
        <v>21.466000000000001</v>
      </c>
      <c r="T78" s="10">
        <v>1000.3</v>
      </c>
      <c r="U78" s="10">
        <v>920.01</v>
      </c>
      <c r="V78" s="10">
        <v>1.0682999999999999E-5</v>
      </c>
      <c r="W78" s="10">
        <v>1.7401999999999999E-3</v>
      </c>
      <c r="X78" s="10">
        <v>0.29230499999999998</v>
      </c>
      <c r="Y78" s="10">
        <v>-77321.899999999994</v>
      </c>
      <c r="Z78" s="10">
        <v>1.6266E-3</v>
      </c>
      <c r="AA78" s="10">
        <v>7.1032999999999999E-2</v>
      </c>
      <c r="AC78" s="1">
        <f t="shared" si="1"/>
        <v>2.7289293999999997</v>
      </c>
      <c r="AD78" s="1">
        <f t="shared" si="0"/>
        <v>9.9407177846646015E-4</v>
      </c>
      <c r="AE78" s="1">
        <f t="shared" si="2"/>
        <v>2.8062513</v>
      </c>
      <c r="AF78" s="10">
        <f t="shared" si="3"/>
        <v>7.7321899999999999E-2</v>
      </c>
      <c r="AK78" s="10">
        <v>2.77777778E-2</v>
      </c>
      <c r="AL78" s="10">
        <v>7.5312533400000003E-3</v>
      </c>
      <c r="AM78" s="10">
        <v>1.11254687E-2</v>
      </c>
      <c r="AN78" s="10">
        <v>26.349880299999999</v>
      </c>
      <c r="AO78" s="10">
        <v>38.925097200000003</v>
      </c>
    </row>
    <row r="79" spans="1:41">
      <c r="A79" s="1">
        <v>0.47599999999999992</v>
      </c>
      <c r="B79" t="s">
        <v>159</v>
      </c>
      <c r="C79">
        <v>10</v>
      </c>
      <c r="D79" s="10">
        <v>3007255</v>
      </c>
      <c r="E79" s="10">
        <v>1.4652000000000001</v>
      </c>
      <c r="F79" s="10">
        <v>0.40815000000000001</v>
      </c>
      <c r="G79" s="10">
        <v>0.47678999999999999</v>
      </c>
      <c r="H79" s="10">
        <v>0.11506</v>
      </c>
      <c r="I79" s="10">
        <v>0</v>
      </c>
      <c r="J79" s="10">
        <v>3006575.5</v>
      </c>
      <c r="K79" s="10">
        <v>3007255</v>
      </c>
      <c r="L79" s="10">
        <v>679.45326</v>
      </c>
      <c r="M79" s="10">
        <v>0</v>
      </c>
      <c r="N79" s="10"/>
      <c r="O79" s="10" t="s">
        <v>159</v>
      </c>
      <c r="P79" s="15">
        <v>10</v>
      </c>
      <c r="Q79" s="10">
        <v>23.062999999999999</v>
      </c>
      <c r="R79" s="10">
        <v>1.0474000000000001</v>
      </c>
      <c r="S79" s="10">
        <v>23.068999999999999</v>
      </c>
      <c r="T79" s="10">
        <v>1000.3</v>
      </c>
      <c r="U79" s="10">
        <v>920.03</v>
      </c>
      <c r="V79" s="10">
        <v>1.0746E-5</v>
      </c>
      <c r="W79" s="10">
        <v>1.7028E-3</v>
      </c>
      <c r="X79" s="10">
        <v>0.29260000000000003</v>
      </c>
      <c r="Y79" s="10">
        <v>-76890.2</v>
      </c>
      <c r="Z79" s="10">
        <v>1.2603E-3</v>
      </c>
      <c r="AA79" s="10">
        <v>6.6647999999999999E-2</v>
      </c>
      <c r="AC79" s="1">
        <f t="shared" si="1"/>
        <v>2.9303648</v>
      </c>
      <c r="AD79" s="1">
        <f t="shared" si="0"/>
        <v>1.0470858742377288E-3</v>
      </c>
      <c r="AE79" s="1">
        <f t="shared" si="2"/>
        <v>3.0072549999999998</v>
      </c>
      <c r="AF79" s="10">
        <f t="shared" si="3"/>
        <v>7.6890199999999992E-2</v>
      </c>
      <c r="AK79" s="10">
        <v>2.8333333299999999E-2</v>
      </c>
      <c r="AL79" s="10">
        <v>7.6861014299999999E-3</v>
      </c>
      <c r="AM79" s="10">
        <v>1.13542165E-2</v>
      </c>
      <c r="AN79" s="10">
        <v>26.7188132</v>
      </c>
      <c r="AO79" s="10">
        <v>39.470099599999998</v>
      </c>
    </row>
    <row r="80" spans="1:41">
      <c r="A80" s="1">
        <v>0.52599999999999991</v>
      </c>
      <c r="B80" t="s">
        <v>160</v>
      </c>
      <c r="C80">
        <v>11</v>
      </c>
      <c r="D80" s="10">
        <v>3216804.3</v>
      </c>
      <c r="E80" s="10">
        <v>2.1054900000000001</v>
      </c>
      <c r="F80" s="10">
        <v>0.42376000000000003</v>
      </c>
      <c r="G80" s="10">
        <v>0.46839999999999998</v>
      </c>
      <c r="H80" s="10">
        <v>0.10784000000000001</v>
      </c>
      <c r="I80" s="10">
        <v>0</v>
      </c>
      <c r="J80" s="10">
        <v>3216093</v>
      </c>
      <c r="K80" s="10">
        <v>3216804.3</v>
      </c>
      <c r="L80" s="10">
        <v>711.33493999999996</v>
      </c>
      <c r="M80" s="10">
        <v>0</v>
      </c>
      <c r="N80" s="10"/>
      <c r="O80" s="10" t="s">
        <v>160</v>
      </c>
      <c r="P80" s="15">
        <v>11</v>
      </c>
      <c r="Q80" s="10">
        <v>24.745000000000001</v>
      </c>
      <c r="R80" s="10">
        <v>1.1012999999999999</v>
      </c>
      <c r="S80" s="10">
        <v>24.751000000000001</v>
      </c>
      <c r="T80" s="10">
        <v>1000.4</v>
      </c>
      <c r="U80" s="10">
        <v>920.05</v>
      </c>
      <c r="V80" s="10">
        <v>1.0814E-5</v>
      </c>
      <c r="W80" s="10">
        <v>1.6666000000000001E-3</v>
      </c>
      <c r="X80" s="10">
        <v>0.29290699999999997</v>
      </c>
      <c r="Y80" s="10">
        <v>-76708</v>
      </c>
      <c r="Z80" s="10">
        <v>9.9463999999999998E-4</v>
      </c>
      <c r="AA80" s="10">
        <v>6.2053999999999998E-2</v>
      </c>
      <c r="AC80" s="1">
        <f t="shared" si="1"/>
        <v>3.1400962999999997</v>
      </c>
      <c r="AD80" s="1">
        <f t="shared" si="0"/>
        <v>1.1008596561375449E-3</v>
      </c>
      <c r="AE80" s="1">
        <f t="shared" si="2"/>
        <v>3.2168042999999997</v>
      </c>
      <c r="AF80" s="10">
        <f t="shared" si="3"/>
        <v>7.6707999999999998E-2</v>
      </c>
      <c r="AK80" s="10">
        <v>2.88888889E-2</v>
      </c>
      <c r="AL80" s="10">
        <v>1.4031270000000001E-3</v>
      </c>
      <c r="AM80" s="10">
        <v>2.0727553299999999E-3</v>
      </c>
      <c r="AN80" s="10">
        <v>26.786163299999998</v>
      </c>
      <c r="AO80" s="10">
        <v>39.569591899999999</v>
      </c>
    </row>
    <row r="81" spans="1:41">
      <c r="A81" s="1">
        <v>0.57599999999999996</v>
      </c>
      <c r="B81" t="s">
        <v>161</v>
      </c>
      <c r="C81">
        <v>12</v>
      </c>
      <c r="D81" s="10">
        <v>3430771.7</v>
      </c>
      <c r="E81" s="10">
        <v>2.7303600000000001</v>
      </c>
      <c r="F81" s="10">
        <v>0.43867</v>
      </c>
      <c r="G81" s="10">
        <v>0.46095999999999998</v>
      </c>
      <c r="H81" s="10">
        <v>0.10037</v>
      </c>
      <c r="I81" s="10">
        <v>0</v>
      </c>
      <c r="J81" s="10">
        <v>3430028</v>
      </c>
      <c r="K81" s="10">
        <v>3430771.7</v>
      </c>
      <c r="L81" s="10">
        <v>743.71852999999999</v>
      </c>
      <c r="M81" s="10">
        <v>0</v>
      </c>
      <c r="N81" s="10"/>
      <c r="O81" s="10" t="s">
        <v>161</v>
      </c>
      <c r="P81" s="15">
        <v>12</v>
      </c>
      <c r="Q81" s="10">
        <v>26.472000000000001</v>
      </c>
      <c r="R81" s="10">
        <v>1.1552</v>
      </c>
      <c r="S81" s="10">
        <v>26.478999999999999</v>
      </c>
      <c r="T81" s="10">
        <v>1000.5</v>
      </c>
      <c r="U81" s="10">
        <v>920.08</v>
      </c>
      <c r="V81" s="10">
        <v>1.0883999999999999E-5</v>
      </c>
      <c r="W81" s="10">
        <v>1.6325000000000001E-3</v>
      </c>
      <c r="X81" s="10">
        <v>0.29321999999999998</v>
      </c>
      <c r="Y81" s="10">
        <v>-76240</v>
      </c>
      <c r="Z81" s="10">
        <v>7.6166999999999999E-4</v>
      </c>
      <c r="AA81" s="10">
        <v>5.8167000000000003E-2</v>
      </c>
      <c r="AC81" s="1">
        <f t="shared" si="1"/>
        <v>3.3545317000000003</v>
      </c>
      <c r="AD81" s="1">
        <f t="shared" si="0"/>
        <v>1.1546226886556721E-3</v>
      </c>
      <c r="AE81" s="1">
        <f t="shared" si="2"/>
        <v>3.4307717000000002</v>
      </c>
      <c r="AF81" s="10">
        <f t="shared" si="3"/>
        <v>7.6240000000000002E-2</v>
      </c>
      <c r="AK81" s="10">
        <v>2.9444444399999999E-2</v>
      </c>
      <c r="AL81" s="10">
        <v>0</v>
      </c>
      <c r="AM81" s="10">
        <v>0</v>
      </c>
      <c r="AN81" s="10">
        <v>26.786163299999998</v>
      </c>
      <c r="AO81" s="10">
        <v>39.569591899999999</v>
      </c>
    </row>
    <row r="82" spans="1:41">
      <c r="A82" s="1">
        <v>0.626</v>
      </c>
      <c r="B82" t="s">
        <v>162</v>
      </c>
      <c r="C82">
        <v>13</v>
      </c>
      <c r="D82" s="10">
        <v>3644526.6</v>
      </c>
      <c r="E82" s="10">
        <v>3.3257599999999998</v>
      </c>
      <c r="F82" s="10">
        <v>0.45258999999999999</v>
      </c>
      <c r="G82" s="10">
        <v>0.45484000000000002</v>
      </c>
      <c r="H82" s="10">
        <v>9.2568999999999999E-2</v>
      </c>
      <c r="I82" s="10">
        <v>0</v>
      </c>
      <c r="J82" s="10">
        <v>3643750.8</v>
      </c>
      <c r="K82" s="10">
        <v>3644526.6</v>
      </c>
      <c r="L82" s="10">
        <v>775.78119000000004</v>
      </c>
      <c r="M82" s="10">
        <v>0</v>
      </c>
      <c r="N82" s="10"/>
      <c r="O82" s="10" t="s">
        <v>162</v>
      </c>
      <c r="P82" s="15">
        <v>13</v>
      </c>
      <c r="Q82" s="10">
        <v>28.209</v>
      </c>
      <c r="R82" s="10">
        <v>1.2081</v>
      </c>
      <c r="S82" s="10">
        <v>28.216000000000001</v>
      </c>
      <c r="T82" s="10">
        <v>1000.6</v>
      </c>
      <c r="U82" s="10">
        <v>920.1</v>
      </c>
      <c r="V82" s="10">
        <v>1.0956E-5</v>
      </c>
      <c r="W82" s="10">
        <v>1.601E-3</v>
      </c>
      <c r="X82" s="10">
        <v>0.29353400000000002</v>
      </c>
      <c r="Y82" s="10">
        <v>-75383.7</v>
      </c>
      <c r="Z82" s="10">
        <v>5.6079999999999997E-4</v>
      </c>
      <c r="AA82" s="10">
        <v>5.5088999999999999E-2</v>
      </c>
      <c r="AC82" s="1">
        <f t="shared" si="1"/>
        <v>3.5691429000000001</v>
      </c>
      <c r="AD82" s="1">
        <f t="shared" si="0"/>
        <v>1.2073755746552068E-3</v>
      </c>
      <c r="AE82" s="1">
        <f t="shared" si="2"/>
        <v>3.6445266000000003</v>
      </c>
      <c r="AF82" s="10">
        <f t="shared" si="3"/>
        <v>7.5383699999999998E-2</v>
      </c>
      <c r="AK82" s="10">
        <v>0.03</v>
      </c>
      <c r="AL82" s="10">
        <v>0</v>
      </c>
      <c r="AM82" s="10">
        <v>0</v>
      </c>
      <c r="AN82" s="10">
        <v>26.786163299999998</v>
      </c>
      <c r="AO82" s="10">
        <v>39.569591899999999</v>
      </c>
    </row>
    <row r="83" spans="1:41">
      <c r="A83" s="1">
        <v>0.67600000000000005</v>
      </c>
      <c r="B83" t="s">
        <v>163</v>
      </c>
      <c r="C83">
        <v>14</v>
      </c>
      <c r="D83" s="10">
        <v>3852211.1</v>
      </c>
      <c r="E83" s="10">
        <v>3.8772099999999998</v>
      </c>
      <c r="F83" s="10">
        <v>0.46525</v>
      </c>
      <c r="G83" s="10">
        <v>0.45040999999999998</v>
      </c>
      <c r="H83" s="10">
        <v>8.4332000000000004E-2</v>
      </c>
      <c r="I83" s="10">
        <v>0</v>
      </c>
      <c r="J83" s="10">
        <v>3851404.5</v>
      </c>
      <c r="K83" s="10">
        <v>3852211.1</v>
      </c>
      <c r="L83" s="10">
        <v>806.56194000000005</v>
      </c>
      <c r="M83" s="10">
        <v>0</v>
      </c>
      <c r="N83" s="10"/>
      <c r="O83" s="10" t="s">
        <v>163</v>
      </c>
      <c r="P83" s="15">
        <v>14</v>
      </c>
      <c r="Q83" s="10">
        <v>29.908000000000001</v>
      </c>
      <c r="R83" s="10">
        <v>1.2585</v>
      </c>
      <c r="S83" s="10">
        <v>29.914999999999999</v>
      </c>
      <c r="T83" s="10">
        <v>1000.6</v>
      </c>
      <c r="U83" s="10">
        <v>920.14</v>
      </c>
      <c r="V83" s="10">
        <v>1.1027E-5</v>
      </c>
      <c r="W83" s="10">
        <v>1.5727E-3</v>
      </c>
      <c r="X83" s="10">
        <v>0.29383900000000002</v>
      </c>
      <c r="Y83" s="10">
        <v>-74004.399999999994</v>
      </c>
      <c r="Z83" s="10">
        <v>3.9069000000000002E-4</v>
      </c>
      <c r="AA83" s="10">
        <v>5.2933000000000001E-2</v>
      </c>
      <c r="AC83" s="1">
        <f t="shared" si="1"/>
        <v>3.7782067000000001</v>
      </c>
      <c r="AD83" s="1">
        <f t="shared" si="0"/>
        <v>1.257745352788327E-3</v>
      </c>
      <c r="AE83" s="1">
        <f t="shared" si="2"/>
        <v>3.8522110999999999</v>
      </c>
      <c r="AF83" s="10">
        <f t="shared" si="3"/>
        <v>7.4004399999999998E-2</v>
      </c>
      <c r="AK83" s="10">
        <v>3.1111111100000002E-2</v>
      </c>
      <c r="AL83" s="10">
        <v>0</v>
      </c>
      <c r="AM83" s="10">
        <v>0</v>
      </c>
      <c r="AN83" s="10">
        <v>26.786163299999998</v>
      </c>
      <c r="AO83" s="10">
        <v>39.569591899999999</v>
      </c>
    </row>
    <row r="84" spans="1:41">
      <c r="A84" s="1">
        <v>0.72600000000000009</v>
      </c>
      <c r="B84" t="s">
        <v>164</v>
      </c>
      <c r="C84">
        <v>15</v>
      </c>
      <c r="D84" s="10">
        <v>4046156.3</v>
      </c>
      <c r="E84" s="10">
        <v>4.3688500000000001</v>
      </c>
      <c r="F84" s="10">
        <v>0.47633999999999999</v>
      </c>
      <c r="G84" s="10">
        <v>0.44825999999999999</v>
      </c>
      <c r="H84" s="10">
        <v>7.5399999999999995E-2</v>
      </c>
      <c r="I84" s="10">
        <v>0</v>
      </c>
      <c r="J84" s="10">
        <v>4045321.4</v>
      </c>
      <c r="K84" s="10">
        <v>4046156.3</v>
      </c>
      <c r="L84" s="10">
        <v>834.90962000000002</v>
      </c>
      <c r="M84" s="10">
        <v>0</v>
      </c>
      <c r="N84" s="10"/>
      <c r="O84" s="10" t="s">
        <v>164</v>
      </c>
      <c r="P84" s="15">
        <v>15</v>
      </c>
      <c r="Q84" s="10">
        <v>31.504000000000001</v>
      </c>
      <c r="R84" s="10">
        <v>1.3050999999999999</v>
      </c>
      <c r="S84" s="10">
        <v>31.510999999999999</v>
      </c>
      <c r="T84" s="10">
        <v>1000.7</v>
      </c>
      <c r="U84" s="10">
        <v>920.17</v>
      </c>
      <c r="V84" s="10">
        <v>1.1096E-5</v>
      </c>
      <c r="W84" s="10">
        <v>1.5481E-3</v>
      </c>
      <c r="X84" s="10">
        <v>0.294124</v>
      </c>
      <c r="Y84" s="10">
        <v>-71884.5</v>
      </c>
      <c r="Z84" s="10">
        <v>2.4950999999999999E-4</v>
      </c>
      <c r="AA84" s="10">
        <v>5.1905E-2</v>
      </c>
      <c r="AC84" s="1">
        <f t="shared" si="1"/>
        <v>3.9742717999999999</v>
      </c>
      <c r="AD84" s="1">
        <f t="shared" si="0"/>
        <v>1.3041870690516637E-3</v>
      </c>
      <c r="AE84" s="1">
        <f t="shared" si="2"/>
        <v>4.0461562999999998</v>
      </c>
      <c r="AF84" s="10">
        <f t="shared" si="3"/>
        <v>7.1884500000000004E-2</v>
      </c>
      <c r="AK84" s="10">
        <v>3.125E-2</v>
      </c>
      <c r="AL84" s="10">
        <v>0</v>
      </c>
      <c r="AM84" s="10">
        <v>0</v>
      </c>
      <c r="AN84" s="10">
        <v>26.786163299999998</v>
      </c>
      <c r="AO84" s="10">
        <v>39.569591899999999</v>
      </c>
    </row>
    <row r="85" spans="1:41">
      <c r="A85" s="1">
        <v>0.77600000000000013</v>
      </c>
      <c r="B85" t="s">
        <v>165</v>
      </c>
      <c r="C85">
        <v>16</v>
      </c>
      <c r="D85" s="10">
        <v>4216708.5</v>
      </c>
      <c r="E85" s="10">
        <v>4.7832299999999996</v>
      </c>
      <c r="F85" s="10">
        <v>0.48558000000000001</v>
      </c>
      <c r="G85" s="10">
        <v>0.44912000000000002</v>
      </c>
      <c r="H85" s="10">
        <v>6.5297999999999995E-2</v>
      </c>
      <c r="I85" s="10">
        <v>0</v>
      </c>
      <c r="J85" s="10">
        <v>4215849</v>
      </c>
      <c r="K85" s="10">
        <v>4216708.5</v>
      </c>
      <c r="L85" s="10">
        <v>859.48308999999995</v>
      </c>
      <c r="M85" s="10">
        <v>0</v>
      </c>
      <c r="N85" s="10"/>
      <c r="O85" s="10" t="s">
        <v>165</v>
      </c>
      <c r="P85" s="15">
        <v>16</v>
      </c>
      <c r="Q85" s="10">
        <v>32.914999999999999</v>
      </c>
      <c r="R85" s="10">
        <v>1.3454999999999999</v>
      </c>
      <c r="S85" s="10">
        <v>32.923000000000002</v>
      </c>
      <c r="T85" s="10">
        <v>1000.7</v>
      </c>
      <c r="U85" s="10">
        <v>920.2</v>
      </c>
      <c r="V85" s="10">
        <v>1.1157E-5</v>
      </c>
      <c r="W85" s="10">
        <v>1.5277999999999999E-3</v>
      </c>
      <c r="X85" s="10">
        <v>0.294375</v>
      </c>
      <c r="Y85" s="10">
        <v>-68678.600000000006</v>
      </c>
      <c r="Z85" s="10">
        <v>1.3638999999999999E-4</v>
      </c>
      <c r="AA85" s="10">
        <v>5.2315E-2</v>
      </c>
      <c r="AC85" s="1">
        <f t="shared" si="1"/>
        <v>4.1480299</v>
      </c>
      <c r="AD85" s="1">
        <f t="shared" si="0"/>
        <v>1.3445588088338162E-3</v>
      </c>
      <c r="AE85" s="1">
        <f t="shared" si="2"/>
        <v>4.2167085000000002</v>
      </c>
      <c r="AF85" s="10">
        <f t="shared" si="3"/>
        <v>6.8678600000000006E-2</v>
      </c>
      <c r="AK85" s="10">
        <v>3.1527777799999997E-2</v>
      </c>
      <c r="AL85" s="10">
        <v>0</v>
      </c>
      <c r="AM85" s="10">
        <v>0</v>
      </c>
      <c r="AN85" s="10">
        <v>26.786163299999998</v>
      </c>
      <c r="AO85" s="10">
        <v>39.569591899999999</v>
      </c>
    </row>
    <row r="86" spans="1:41">
      <c r="A86" s="1">
        <v>0.82600000000000018</v>
      </c>
      <c r="B86" t="s">
        <v>166</v>
      </c>
      <c r="C86">
        <v>17</v>
      </c>
      <c r="D86" s="10">
        <v>4353326.5</v>
      </c>
      <c r="E86" s="10">
        <v>5.1034899999999999</v>
      </c>
      <c r="F86" s="10">
        <v>0.49265999999999999</v>
      </c>
      <c r="G86" s="10">
        <v>0.45389000000000002</v>
      </c>
      <c r="H86" s="10">
        <v>5.3446E-2</v>
      </c>
      <c r="I86" s="10">
        <v>0</v>
      </c>
      <c r="J86" s="10">
        <v>4352447.5999999996</v>
      </c>
      <c r="K86" s="10">
        <v>4353326.5</v>
      </c>
      <c r="L86" s="10">
        <v>878.91030999999998</v>
      </c>
      <c r="M86" s="10">
        <v>0</v>
      </c>
      <c r="N86" s="10"/>
      <c r="O86" s="10" t="s">
        <v>166</v>
      </c>
      <c r="P86" s="15">
        <v>17</v>
      </c>
      <c r="Q86" s="10">
        <v>34.051000000000002</v>
      </c>
      <c r="R86" s="10">
        <v>1.3776999999999999</v>
      </c>
      <c r="S86" s="10">
        <v>34.058999999999997</v>
      </c>
      <c r="T86" s="10">
        <v>1000.7</v>
      </c>
      <c r="U86" s="10">
        <v>920.23</v>
      </c>
      <c r="V86" s="10">
        <v>1.1207E-5</v>
      </c>
      <c r="W86" s="10">
        <v>1.5125E-3</v>
      </c>
      <c r="X86" s="10">
        <v>0.29457699999999998</v>
      </c>
      <c r="Y86" s="10">
        <v>-63885.7</v>
      </c>
      <c r="Z86" s="10">
        <v>5.4901999999999997E-5</v>
      </c>
      <c r="AA86" s="10">
        <v>5.4623999999999999E-2</v>
      </c>
      <c r="AC86" s="1">
        <f t="shared" si="1"/>
        <v>4.2894407999999995</v>
      </c>
      <c r="AD86" s="1">
        <f t="shared" si="0"/>
        <v>1.3767362846007793E-3</v>
      </c>
      <c r="AE86" s="1">
        <f t="shared" si="2"/>
        <v>4.3533264999999997</v>
      </c>
      <c r="AF86" s="10">
        <f t="shared" si="3"/>
        <v>6.3885700000000004E-2</v>
      </c>
      <c r="AK86" s="10">
        <v>3.2083333300000003E-2</v>
      </c>
      <c r="AL86" s="10">
        <v>0</v>
      </c>
      <c r="AM86" s="10">
        <v>0</v>
      </c>
      <c r="AN86" s="10">
        <v>26.786163299999998</v>
      </c>
      <c r="AO86" s="10">
        <v>39.569591899999999</v>
      </c>
    </row>
    <row r="87" spans="1:41">
      <c r="A87" s="1">
        <v>0.87600000000000022</v>
      </c>
      <c r="B87" t="s">
        <v>167</v>
      </c>
      <c r="C87">
        <v>18</v>
      </c>
      <c r="D87" s="10">
        <v>4450994.0999999996</v>
      </c>
      <c r="E87" s="10">
        <v>5.3262799999999997</v>
      </c>
      <c r="F87" s="10">
        <v>0.49753999999999998</v>
      </c>
      <c r="G87" s="10">
        <v>0.46212999999999999</v>
      </c>
      <c r="H87" s="10">
        <v>4.0335999999999997E-2</v>
      </c>
      <c r="I87" s="10">
        <v>0</v>
      </c>
      <c r="J87" s="10">
        <v>4450101.4000000004</v>
      </c>
      <c r="K87" s="10">
        <v>4450994.0999999996</v>
      </c>
      <c r="L87" s="10">
        <v>892.65282000000002</v>
      </c>
      <c r="M87" s="10">
        <v>0</v>
      </c>
      <c r="N87" s="10"/>
      <c r="O87" s="10" t="s">
        <v>167</v>
      </c>
      <c r="P87" s="15">
        <v>18</v>
      </c>
      <c r="Q87" s="10">
        <v>34.866</v>
      </c>
      <c r="R87" s="10">
        <v>1.4006000000000001</v>
      </c>
      <c r="S87" s="10">
        <v>34.874000000000002</v>
      </c>
      <c r="T87" s="10">
        <v>1000.8</v>
      </c>
      <c r="U87" s="10">
        <v>920.25</v>
      </c>
      <c r="V87" s="10">
        <v>1.1243000000000001E-5</v>
      </c>
      <c r="W87" s="10">
        <v>1.5019E-3</v>
      </c>
      <c r="X87" s="10">
        <v>0.29472100000000001</v>
      </c>
      <c r="Y87" s="10">
        <v>-57396.1</v>
      </c>
      <c r="Z87" s="10">
        <v>1.2340999999999999E-5</v>
      </c>
      <c r="AA87" s="10">
        <v>5.8763999999999997E-2</v>
      </c>
      <c r="AC87" s="1">
        <f t="shared" si="1"/>
        <v>4.3935979999999999</v>
      </c>
      <c r="AD87" s="1">
        <f t="shared" si="0"/>
        <v>1.3994804156674662E-3</v>
      </c>
      <c r="AE87" s="1">
        <f t="shared" si="2"/>
        <v>4.4509941</v>
      </c>
      <c r="AF87" s="10">
        <f t="shared" si="3"/>
        <v>5.7396099999999999E-2</v>
      </c>
      <c r="AK87" s="10">
        <v>3.3194444400000002E-2</v>
      </c>
      <c r="AL87" s="10">
        <v>0</v>
      </c>
      <c r="AM87" s="10">
        <v>0</v>
      </c>
      <c r="AN87" s="10">
        <v>26.786163299999998</v>
      </c>
      <c r="AO87" s="10">
        <v>39.569591899999999</v>
      </c>
    </row>
    <row r="88" spans="1:41">
      <c r="A88" s="1">
        <v>0.92600000000000027</v>
      </c>
      <c r="B88" t="s">
        <v>168</v>
      </c>
      <c r="C88">
        <v>19</v>
      </c>
      <c r="D88" s="10">
        <v>4517646</v>
      </c>
      <c r="E88" s="10">
        <v>5.4754399999999999</v>
      </c>
      <c r="F88" s="10">
        <v>0.50078999999999996</v>
      </c>
      <c r="G88" s="10">
        <v>0.47022999999999998</v>
      </c>
      <c r="H88" s="10">
        <v>2.8982999999999998E-2</v>
      </c>
      <c r="I88" s="10">
        <v>0</v>
      </c>
      <c r="J88" s="10">
        <v>4516744</v>
      </c>
      <c r="K88" s="10">
        <v>4517646</v>
      </c>
      <c r="L88" s="10">
        <v>901.95977000000005</v>
      </c>
      <c r="M88" s="10">
        <v>0</v>
      </c>
      <c r="N88" s="10"/>
      <c r="O88" s="10" t="s">
        <v>168</v>
      </c>
      <c r="P88" s="15">
        <v>19</v>
      </c>
      <c r="Q88" s="10">
        <v>35.423999999999999</v>
      </c>
      <c r="R88" s="10">
        <v>1.4160999999999999</v>
      </c>
      <c r="S88" s="10">
        <v>35.432000000000002</v>
      </c>
      <c r="T88" s="10">
        <v>1000.8</v>
      </c>
      <c r="U88" s="10">
        <v>920.26</v>
      </c>
      <c r="V88" s="10">
        <v>1.1268E-5</v>
      </c>
      <c r="W88" s="10">
        <v>1.4949E-3</v>
      </c>
      <c r="X88" s="10">
        <v>0.294819</v>
      </c>
      <c r="Y88" s="10">
        <v>-50633.4</v>
      </c>
      <c r="Z88" s="10">
        <v>1.0637000000000001E-6</v>
      </c>
      <c r="AA88" s="10">
        <v>6.3038999999999998E-2</v>
      </c>
      <c r="AC88" s="1">
        <f t="shared" si="1"/>
        <v>4.4670125999999994</v>
      </c>
      <c r="AD88" s="1">
        <f t="shared" si="0"/>
        <v>1.4149680255795363E-3</v>
      </c>
      <c r="AE88" s="1">
        <f t="shared" si="2"/>
        <v>4.5176460000000001</v>
      </c>
      <c r="AF88" s="10">
        <f t="shared" si="3"/>
        <v>5.0633400000000002E-2</v>
      </c>
      <c r="AK88" s="10">
        <v>3.5416666700000002E-2</v>
      </c>
      <c r="AL88" s="10">
        <v>0</v>
      </c>
      <c r="AM88" s="10">
        <v>0</v>
      </c>
      <c r="AN88" s="10">
        <v>26.786163299999998</v>
      </c>
      <c r="AO88" s="10">
        <v>39.569591899999999</v>
      </c>
    </row>
    <row r="89" spans="1:41">
      <c r="A89" s="1">
        <v>0.97600000000000031</v>
      </c>
      <c r="B89" t="s">
        <v>169</v>
      </c>
      <c r="C89">
        <v>20</v>
      </c>
      <c r="D89" s="10">
        <v>4564266.0999999996</v>
      </c>
      <c r="E89" s="10">
        <v>5.5784200000000004</v>
      </c>
      <c r="F89" s="10">
        <v>0.50302999999999998</v>
      </c>
      <c r="G89" s="10">
        <v>0.47620000000000001</v>
      </c>
      <c r="H89" s="10">
        <v>2.0767000000000001E-2</v>
      </c>
      <c r="I89" s="10">
        <v>0</v>
      </c>
      <c r="J89" s="10">
        <v>4563357.7</v>
      </c>
      <c r="K89" s="10">
        <v>4564266.0999999996</v>
      </c>
      <c r="L89" s="10">
        <v>908.43470000000002</v>
      </c>
      <c r="M89" s="10">
        <v>0</v>
      </c>
      <c r="N89" s="10"/>
      <c r="O89" s="10" t="s">
        <v>169</v>
      </c>
      <c r="P89" s="15">
        <v>20</v>
      </c>
      <c r="Q89" s="10">
        <v>35.814</v>
      </c>
      <c r="R89" s="10">
        <v>1.427</v>
      </c>
      <c r="S89" s="10">
        <v>35.822000000000003</v>
      </c>
      <c r="T89" s="10">
        <v>1000.8</v>
      </c>
      <c r="U89" s="10">
        <v>920.27</v>
      </c>
      <c r="V89" s="10">
        <v>1.1285E-5</v>
      </c>
      <c r="W89" s="10">
        <v>1.4901000000000001E-3</v>
      </c>
      <c r="X89" s="10">
        <v>0.29488799999999998</v>
      </c>
      <c r="Y89" s="10">
        <v>-44713.1</v>
      </c>
      <c r="Z89" s="10">
        <v>6.6218999999999996E-10</v>
      </c>
      <c r="AA89" s="10">
        <v>6.6319000000000003E-2</v>
      </c>
      <c r="AC89" s="1">
        <f t="shared" si="1"/>
        <v>4.5195530000000002</v>
      </c>
      <c r="AD89" s="1">
        <f t="shared" si="0"/>
        <v>1.4258593125499601E-3</v>
      </c>
      <c r="AE89" s="1">
        <f t="shared" si="2"/>
        <v>4.5642660999999993</v>
      </c>
      <c r="AF89" s="10">
        <f t="shared" si="3"/>
        <v>4.4713099999999999E-2</v>
      </c>
      <c r="AK89" s="10">
        <v>3.76388889E-2</v>
      </c>
      <c r="AL89" s="10">
        <v>0</v>
      </c>
      <c r="AM89" s="10">
        <v>0</v>
      </c>
      <c r="AN89" s="10">
        <v>26.786163299999998</v>
      </c>
      <c r="AO89" s="10">
        <v>39.569591899999999</v>
      </c>
    </row>
    <row r="90" spans="1:41">
      <c r="A90" s="1">
        <v>1.0260000000000002</v>
      </c>
      <c r="B90" t="s">
        <v>170</v>
      </c>
      <c r="C90">
        <v>21</v>
      </c>
      <c r="D90" s="10">
        <v>4597698.3</v>
      </c>
      <c r="E90" s="10">
        <v>5.6515899999999997</v>
      </c>
      <c r="F90" s="10">
        <v>0.50461999999999996</v>
      </c>
      <c r="G90" s="10">
        <v>0.48035</v>
      </c>
      <c r="H90" s="10">
        <v>1.5032E-2</v>
      </c>
      <c r="I90" s="10">
        <v>0</v>
      </c>
      <c r="J90" s="10">
        <v>4596785.3</v>
      </c>
      <c r="K90" s="10">
        <v>4597698.3</v>
      </c>
      <c r="L90" s="10">
        <v>913.06017999999995</v>
      </c>
      <c r="M90" s="10">
        <v>0</v>
      </c>
      <c r="N90" s="10"/>
      <c r="O90" s="10" t="s">
        <v>170</v>
      </c>
      <c r="P90" s="15">
        <v>21</v>
      </c>
      <c r="Q90" s="10">
        <v>36.094999999999999</v>
      </c>
      <c r="R90" s="10">
        <v>1.4347000000000001</v>
      </c>
      <c r="S90" s="10">
        <v>36.103000000000002</v>
      </c>
      <c r="T90" s="10">
        <v>1000.8</v>
      </c>
      <c r="U90" s="10">
        <v>920.28</v>
      </c>
      <c r="V90" s="10">
        <v>1.1297999999999999E-5</v>
      </c>
      <c r="W90" s="10">
        <v>1.4867000000000001E-3</v>
      </c>
      <c r="X90" s="10">
        <v>0.294937</v>
      </c>
      <c r="Y90" s="10">
        <v>-39694.6</v>
      </c>
      <c r="Z90" s="10">
        <v>0</v>
      </c>
      <c r="AA90" s="10">
        <v>6.8664000000000003E-2</v>
      </c>
      <c r="AC90" s="1">
        <f t="shared" si="1"/>
        <v>4.5580037000000004</v>
      </c>
      <c r="AD90" s="1">
        <f t="shared" si="0"/>
        <v>1.433553157474021E-3</v>
      </c>
      <c r="AE90" s="1">
        <f t="shared" si="2"/>
        <v>4.5976983000000002</v>
      </c>
      <c r="AF90" s="10">
        <f t="shared" si="3"/>
        <v>3.9694599999999997E-2</v>
      </c>
      <c r="AK90" s="10">
        <v>4.16666667E-2</v>
      </c>
      <c r="AL90" s="10">
        <v>0</v>
      </c>
      <c r="AM90" s="10">
        <v>0</v>
      </c>
      <c r="AN90" s="10">
        <v>26.786163299999998</v>
      </c>
      <c r="AO90" s="10">
        <v>39.569591899999999</v>
      </c>
    </row>
    <row r="91" spans="1:41">
      <c r="A91" s="1">
        <v>1.0760000000000003</v>
      </c>
      <c r="B91" t="s">
        <v>171</v>
      </c>
      <c r="C91">
        <v>22</v>
      </c>
      <c r="D91" s="10">
        <v>4621874</v>
      </c>
      <c r="E91" s="10">
        <v>5.7041399999999998</v>
      </c>
      <c r="F91" s="10">
        <v>0.50577000000000005</v>
      </c>
      <c r="G91" s="10">
        <v>0.48330000000000001</v>
      </c>
      <c r="H91" s="10">
        <v>1.0937000000000001E-2</v>
      </c>
      <c r="I91" s="10">
        <v>0</v>
      </c>
      <c r="J91" s="10">
        <v>4620957.5999999996</v>
      </c>
      <c r="K91" s="10">
        <v>4621874</v>
      </c>
      <c r="L91" s="10">
        <v>916.39567999999997</v>
      </c>
      <c r="M91" s="10">
        <v>0</v>
      </c>
      <c r="N91" s="10"/>
      <c r="O91" s="10" t="s">
        <v>171</v>
      </c>
      <c r="P91" s="15">
        <v>22</v>
      </c>
      <c r="Q91" s="10">
        <v>36.298000000000002</v>
      </c>
      <c r="R91" s="10">
        <v>1.4403999999999999</v>
      </c>
      <c r="S91" s="10">
        <v>36.305999999999997</v>
      </c>
      <c r="T91" s="10">
        <v>1000.8</v>
      </c>
      <c r="U91" s="10">
        <v>920.28</v>
      </c>
      <c r="V91" s="10">
        <v>1.1307E-5</v>
      </c>
      <c r="W91" s="10">
        <v>1.4843E-3</v>
      </c>
      <c r="X91" s="10">
        <v>0.29497299999999999</v>
      </c>
      <c r="Y91" s="10">
        <v>-35338.5</v>
      </c>
      <c r="Z91" s="10">
        <v>0</v>
      </c>
      <c r="AA91" s="10">
        <v>7.0361999999999994E-2</v>
      </c>
      <c r="AC91" s="1">
        <f t="shared" si="1"/>
        <v>4.5865355000000001</v>
      </c>
      <c r="AD91" s="1">
        <f t="shared" si="0"/>
        <v>1.4392486011191048E-3</v>
      </c>
      <c r="AE91" s="1">
        <f t="shared" si="2"/>
        <v>4.621874</v>
      </c>
      <c r="AF91" s="10">
        <f t="shared" si="3"/>
        <v>3.5338500000000002E-2</v>
      </c>
      <c r="AK91" s="10">
        <v>4.5694444399999999E-2</v>
      </c>
      <c r="AL91" s="10">
        <v>0</v>
      </c>
      <c r="AM91" s="10">
        <v>0</v>
      </c>
      <c r="AN91" s="10">
        <v>26.786163299999998</v>
      </c>
      <c r="AO91" s="10">
        <v>39.569591899999999</v>
      </c>
    </row>
    <row r="92" spans="1:41">
      <c r="A92" s="1">
        <v>1.1260000000000003</v>
      </c>
      <c r="B92" t="s">
        <v>172</v>
      </c>
      <c r="C92">
        <v>23</v>
      </c>
      <c r="D92" s="10">
        <v>4639462.3</v>
      </c>
      <c r="E92" s="10">
        <v>5.7422000000000004</v>
      </c>
      <c r="F92" s="10">
        <v>0.50658999999999998</v>
      </c>
      <c r="G92" s="10">
        <v>0.48537999999999998</v>
      </c>
      <c r="H92" s="10">
        <v>8.0339000000000001E-3</v>
      </c>
      <c r="I92" s="10">
        <v>0</v>
      </c>
      <c r="J92" s="10">
        <v>4638543.5</v>
      </c>
      <c r="K92" s="10">
        <v>4639462.3</v>
      </c>
      <c r="L92" s="10">
        <v>918.81739000000005</v>
      </c>
      <c r="M92" s="10">
        <v>0</v>
      </c>
      <c r="N92" s="10"/>
      <c r="O92" s="10" t="s">
        <v>172</v>
      </c>
      <c r="P92" s="15">
        <v>23</v>
      </c>
      <c r="Q92" s="10">
        <v>36.445999999999998</v>
      </c>
      <c r="R92" s="10">
        <v>1.4443999999999999</v>
      </c>
      <c r="S92" s="10">
        <v>36.454000000000001</v>
      </c>
      <c r="T92" s="10">
        <v>1000.8</v>
      </c>
      <c r="U92" s="10">
        <v>920.29</v>
      </c>
      <c r="V92" s="10">
        <v>1.1314E-5</v>
      </c>
      <c r="W92" s="10">
        <v>1.4825000000000001E-3</v>
      </c>
      <c r="X92" s="10">
        <v>0.29499799999999998</v>
      </c>
      <c r="Y92" s="10">
        <v>-31582.6</v>
      </c>
      <c r="Z92" s="10">
        <v>0</v>
      </c>
      <c r="AA92" s="10">
        <v>7.1579000000000004E-2</v>
      </c>
      <c r="AC92" s="1">
        <f t="shared" si="1"/>
        <v>4.6078796999999998</v>
      </c>
      <c r="AD92" s="1">
        <f t="shared" si="0"/>
        <v>1.4432454036770583E-3</v>
      </c>
      <c r="AE92" s="1">
        <f t="shared" si="2"/>
        <v>4.6394622999999999</v>
      </c>
      <c r="AF92" s="10">
        <f t="shared" si="3"/>
        <v>3.1582599999999995E-2</v>
      </c>
      <c r="AK92" s="10">
        <v>5.3749999999999999E-2</v>
      </c>
      <c r="AL92" s="10">
        <v>0</v>
      </c>
      <c r="AM92" s="10">
        <v>0</v>
      </c>
      <c r="AN92" s="10">
        <v>26.786163299999998</v>
      </c>
      <c r="AO92" s="10">
        <v>39.569591899999999</v>
      </c>
    </row>
    <row r="93" spans="1:41">
      <c r="A93" s="1">
        <v>1.1760000000000004</v>
      </c>
      <c r="B93" t="s">
        <v>173</v>
      </c>
      <c r="C93">
        <v>24</v>
      </c>
      <c r="D93" s="10">
        <v>4652164.2</v>
      </c>
      <c r="E93" s="10">
        <v>5.7695800000000004</v>
      </c>
      <c r="F93" s="10">
        <v>0.50719000000000003</v>
      </c>
      <c r="G93" s="10">
        <v>0.48688999999999999</v>
      </c>
      <c r="H93" s="10">
        <v>5.9213E-3</v>
      </c>
      <c r="I93" s="10">
        <v>0</v>
      </c>
      <c r="J93" s="10">
        <v>4651243.5999999996</v>
      </c>
      <c r="K93" s="10">
        <v>4652164.2</v>
      </c>
      <c r="L93" s="10">
        <v>920.56371000000001</v>
      </c>
      <c r="M93" s="10">
        <v>0</v>
      </c>
      <c r="N93" s="10"/>
      <c r="O93" s="10" t="s">
        <v>173</v>
      </c>
      <c r="P93" s="15">
        <v>24</v>
      </c>
      <c r="Q93" s="10">
        <v>36.552</v>
      </c>
      <c r="R93" s="10">
        <v>1.4474</v>
      </c>
      <c r="S93" s="10">
        <v>36.561</v>
      </c>
      <c r="T93" s="10">
        <v>1000.8</v>
      </c>
      <c r="U93" s="10">
        <v>920.29</v>
      </c>
      <c r="V93" s="10">
        <v>1.1319E-5</v>
      </c>
      <c r="W93" s="10">
        <v>1.4812E-3</v>
      </c>
      <c r="X93" s="10">
        <v>0.29501699999999997</v>
      </c>
      <c r="Y93" s="10">
        <v>-28263.599999999999</v>
      </c>
      <c r="Z93" s="10">
        <v>0</v>
      </c>
      <c r="AA93" s="10">
        <v>7.2470999999999994E-2</v>
      </c>
      <c r="AC93" s="1">
        <f t="shared" si="1"/>
        <v>4.6239006000000007</v>
      </c>
      <c r="AD93" s="1">
        <f t="shared" si="0"/>
        <v>1.4462430055955237E-3</v>
      </c>
      <c r="AE93" s="1">
        <f t="shared" si="2"/>
        <v>4.6521642000000005</v>
      </c>
      <c r="AF93" s="10">
        <f t="shared" si="3"/>
        <v>2.82636E-2</v>
      </c>
      <c r="AK93" s="10">
        <v>6.1805555599999999E-2</v>
      </c>
      <c r="AL93" s="10">
        <v>0</v>
      </c>
      <c r="AM93" s="10">
        <v>0</v>
      </c>
      <c r="AN93" s="10">
        <v>26.786163299999998</v>
      </c>
      <c r="AO93" s="10">
        <v>39.569591899999999</v>
      </c>
    </row>
    <row r="94" spans="1:41">
      <c r="A94" s="1">
        <v>1.2260000000000004</v>
      </c>
      <c r="B94" t="s">
        <v>174</v>
      </c>
      <c r="C94">
        <v>25</v>
      </c>
      <c r="D94" s="10">
        <v>4661366.0999999996</v>
      </c>
      <c r="E94" s="10">
        <v>5.7893699999999999</v>
      </c>
      <c r="F94" s="10">
        <v>0.50761000000000001</v>
      </c>
      <c r="G94" s="10">
        <v>0.48794999999999999</v>
      </c>
      <c r="H94" s="10">
        <v>4.4396000000000001E-3</v>
      </c>
      <c r="I94" s="10">
        <v>0</v>
      </c>
      <c r="J94" s="10">
        <v>4660444.3</v>
      </c>
      <c r="K94" s="10">
        <v>4661366.0999999996</v>
      </c>
      <c r="L94" s="10">
        <v>921.82749000000001</v>
      </c>
      <c r="M94" s="10">
        <v>0</v>
      </c>
      <c r="N94" s="10"/>
      <c r="O94" s="10" t="s">
        <v>174</v>
      </c>
      <c r="P94" s="15">
        <v>25</v>
      </c>
      <c r="Q94" s="10">
        <v>36.630000000000003</v>
      </c>
      <c r="R94" s="10">
        <v>1.4495</v>
      </c>
      <c r="S94" s="10">
        <v>36.637999999999998</v>
      </c>
      <c r="T94" s="10">
        <v>1000.8</v>
      </c>
      <c r="U94" s="10">
        <v>920.29</v>
      </c>
      <c r="V94" s="10">
        <v>1.1321999999999999E-5</v>
      </c>
      <c r="W94" s="10">
        <v>1.4802999999999999E-3</v>
      </c>
      <c r="X94" s="10">
        <v>0.29503099999999999</v>
      </c>
      <c r="Y94" s="10">
        <v>-25446.5</v>
      </c>
      <c r="Z94" s="10">
        <v>0</v>
      </c>
      <c r="AA94" s="10">
        <v>7.3099999999999998E-2</v>
      </c>
      <c r="AC94" s="1">
        <f t="shared" si="1"/>
        <v>4.6359195999999994</v>
      </c>
      <c r="AD94" s="1">
        <f t="shared" si="0"/>
        <v>1.4483413269384493E-3</v>
      </c>
      <c r="AE94" s="1">
        <f t="shared" si="2"/>
        <v>4.6613660999999995</v>
      </c>
      <c r="AF94" s="10">
        <f t="shared" si="3"/>
        <v>2.54465E-2</v>
      </c>
      <c r="AK94" s="10">
        <v>7.7916666699999998E-2</v>
      </c>
      <c r="AL94" s="10">
        <v>0</v>
      </c>
      <c r="AM94" s="10">
        <v>0</v>
      </c>
      <c r="AN94" s="10">
        <v>26.786163299999998</v>
      </c>
      <c r="AO94" s="10">
        <v>39.569591899999999</v>
      </c>
    </row>
    <row r="95" spans="1:41">
      <c r="A95" s="1">
        <v>1.2760000000000005</v>
      </c>
      <c r="B95" t="s">
        <v>175</v>
      </c>
      <c r="C95">
        <v>26</v>
      </c>
      <c r="D95" s="10">
        <v>4667829.5</v>
      </c>
      <c r="E95" s="10">
        <v>5.8032500000000002</v>
      </c>
      <c r="F95" s="10">
        <v>0.50792000000000004</v>
      </c>
      <c r="G95" s="10">
        <v>0.48871999999999999</v>
      </c>
      <c r="H95" s="10">
        <v>3.3543000000000002E-3</v>
      </c>
      <c r="I95" s="10">
        <v>0</v>
      </c>
      <c r="J95" s="10">
        <v>4666906.8</v>
      </c>
      <c r="K95" s="10">
        <v>4667829.5</v>
      </c>
      <c r="L95" s="10">
        <v>922.71447999999998</v>
      </c>
      <c r="M95" s="10">
        <v>0</v>
      </c>
      <c r="N95" s="10"/>
      <c r="O95" s="10" t="s">
        <v>175</v>
      </c>
      <c r="P95" s="15">
        <v>26</v>
      </c>
      <c r="Q95" s="10">
        <v>36.683999999999997</v>
      </c>
      <c r="R95" s="10">
        <v>1.4510000000000001</v>
      </c>
      <c r="S95" s="10">
        <v>36.692</v>
      </c>
      <c r="T95" s="10">
        <v>1000.8</v>
      </c>
      <c r="U95" s="10">
        <v>920.29</v>
      </c>
      <c r="V95" s="10">
        <v>1.1325000000000001E-5</v>
      </c>
      <c r="W95" s="10">
        <v>1.4797E-3</v>
      </c>
      <c r="X95" s="10">
        <v>0.29504000000000002</v>
      </c>
      <c r="Y95" s="10">
        <v>-22964.3</v>
      </c>
      <c r="Z95" s="10">
        <v>0</v>
      </c>
      <c r="AA95" s="10">
        <v>7.3561000000000001E-2</v>
      </c>
      <c r="AC95" s="1">
        <f t="shared" si="1"/>
        <v>4.6448651999999999</v>
      </c>
      <c r="AD95" s="1">
        <f t="shared" si="0"/>
        <v>1.449840127897682E-3</v>
      </c>
      <c r="AE95" s="1">
        <f t="shared" si="2"/>
        <v>4.6678294999999999</v>
      </c>
      <c r="AF95" s="10">
        <f t="shared" si="3"/>
        <v>2.29643E-2</v>
      </c>
      <c r="AK95" s="10">
        <v>0.110138889</v>
      </c>
      <c r="AL95" s="10">
        <v>0</v>
      </c>
      <c r="AM95" s="10">
        <v>0</v>
      </c>
      <c r="AN95" s="10">
        <v>26.786163299999998</v>
      </c>
      <c r="AO95" s="10">
        <v>39.569591899999999</v>
      </c>
    </row>
    <row r="96" spans="1:41">
      <c r="A96" s="1">
        <v>1.3260000000000005</v>
      </c>
      <c r="B96" t="s">
        <v>176</v>
      </c>
      <c r="C96">
        <v>27</v>
      </c>
      <c r="D96" s="10">
        <v>4672446.5</v>
      </c>
      <c r="E96" s="10">
        <v>5.8131500000000003</v>
      </c>
      <c r="F96" s="10">
        <v>0.50812999999999997</v>
      </c>
      <c r="G96" s="10">
        <v>0.48921999999999999</v>
      </c>
      <c r="H96" s="10">
        <v>2.6494999999999999E-3</v>
      </c>
      <c r="I96" s="10">
        <v>0</v>
      </c>
      <c r="J96" s="10">
        <v>4671523.2</v>
      </c>
      <c r="K96" s="10">
        <v>4672446.5</v>
      </c>
      <c r="L96" s="10">
        <v>923.34774000000004</v>
      </c>
      <c r="M96" s="10">
        <v>0</v>
      </c>
      <c r="N96" s="10"/>
      <c r="O96" s="10" t="s">
        <v>176</v>
      </c>
      <c r="P96" s="15">
        <v>27</v>
      </c>
      <c r="Q96" s="10">
        <v>36.722999999999999</v>
      </c>
      <c r="R96" s="10">
        <v>1.4520999999999999</v>
      </c>
      <c r="S96" s="10">
        <v>36.731000000000002</v>
      </c>
      <c r="T96" s="10">
        <v>1000.8</v>
      </c>
      <c r="U96" s="10">
        <v>920.29</v>
      </c>
      <c r="V96" s="10">
        <v>1.1326E-5</v>
      </c>
      <c r="W96" s="10">
        <v>1.4792E-3</v>
      </c>
      <c r="X96" s="10">
        <v>0.295047</v>
      </c>
      <c r="Y96" s="10">
        <v>-21052.799999999999</v>
      </c>
      <c r="Z96" s="10">
        <v>0</v>
      </c>
      <c r="AA96" s="10">
        <v>7.3862999999999998E-2</v>
      </c>
      <c r="AC96" s="1">
        <f t="shared" si="1"/>
        <v>4.6513936999999999</v>
      </c>
      <c r="AD96" s="1">
        <f t="shared" si="0"/>
        <v>1.4509392486011191E-3</v>
      </c>
      <c r="AE96" s="1">
        <f t="shared" si="2"/>
        <v>4.6724465000000004</v>
      </c>
      <c r="AF96" s="10">
        <f t="shared" si="3"/>
        <v>2.10528E-2</v>
      </c>
      <c r="AK96" s="10">
        <v>0.118194444</v>
      </c>
      <c r="AL96" s="10">
        <v>0</v>
      </c>
      <c r="AM96" s="10">
        <v>0</v>
      </c>
      <c r="AN96" s="10">
        <v>26.786163299999998</v>
      </c>
      <c r="AO96" s="10">
        <v>39.569591899999999</v>
      </c>
    </row>
    <row r="97" spans="1:41">
      <c r="A97" s="1">
        <v>1.3760000000000006</v>
      </c>
      <c r="B97" t="s">
        <v>177</v>
      </c>
      <c r="C97">
        <v>28</v>
      </c>
      <c r="D97" s="10">
        <v>4675412.2</v>
      </c>
      <c r="E97" s="10">
        <v>5.8194999999999997</v>
      </c>
      <c r="F97" s="10">
        <v>0.50827</v>
      </c>
      <c r="G97" s="10">
        <v>0.48958000000000002</v>
      </c>
      <c r="H97" s="10">
        <v>2.1469000000000002E-3</v>
      </c>
      <c r="I97" s="10">
        <v>0</v>
      </c>
      <c r="J97" s="10">
        <v>4674488.4000000004</v>
      </c>
      <c r="K97" s="10">
        <v>4675412.2</v>
      </c>
      <c r="L97" s="10">
        <v>923.75435000000004</v>
      </c>
      <c r="M97" s="10">
        <v>0</v>
      </c>
      <c r="N97" s="10"/>
      <c r="O97" s="10" t="s">
        <v>177</v>
      </c>
      <c r="P97" s="15">
        <v>28</v>
      </c>
      <c r="Q97" s="10">
        <v>36.747999999999998</v>
      </c>
      <c r="R97" s="10">
        <v>1.4528000000000001</v>
      </c>
      <c r="S97" s="10">
        <v>36.756</v>
      </c>
      <c r="T97" s="10">
        <v>1000.8</v>
      </c>
      <c r="U97" s="10">
        <v>920.3</v>
      </c>
      <c r="V97" s="10">
        <v>1.1327E-5</v>
      </c>
      <c r="W97" s="10">
        <v>1.4790000000000001E-3</v>
      </c>
      <c r="X97" s="10">
        <v>0.29505100000000001</v>
      </c>
      <c r="Y97" s="10">
        <v>-19471.3</v>
      </c>
      <c r="Z97" s="10">
        <v>0</v>
      </c>
      <c r="AA97" s="10">
        <v>7.4077000000000004E-2</v>
      </c>
      <c r="AC97" s="1">
        <f t="shared" si="1"/>
        <v>4.6559409</v>
      </c>
      <c r="AD97" s="1">
        <f t="shared" si="0"/>
        <v>1.4516386890487611E-3</v>
      </c>
      <c r="AE97" s="1">
        <f t="shared" si="2"/>
        <v>4.6754122000000002</v>
      </c>
      <c r="AF97" s="10">
        <f t="shared" si="3"/>
        <v>1.94713E-2</v>
      </c>
      <c r="AK97" s="10">
        <v>0.12625</v>
      </c>
      <c r="AL97" s="10">
        <v>0</v>
      </c>
      <c r="AM97" s="10">
        <v>0</v>
      </c>
      <c r="AN97" s="10">
        <v>26.786163299999998</v>
      </c>
      <c r="AO97" s="10">
        <v>39.569591899999999</v>
      </c>
    </row>
    <row r="98" spans="1:41">
      <c r="A98" s="1">
        <v>1.4260000000000006</v>
      </c>
      <c r="B98" t="s">
        <v>178</v>
      </c>
      <c r="C98">
        <v>29</v>
      </c>
      <c r="D98" s="10">
        <v>4677236.8</v>
      </c>
      <c r="E98" s="10">
        <v>5.82341</v>
      </c>
      <c r="F98" s="10">
        <v>0.50836000000000003</v>
      </c>
      <c r="G98" s="10">
        <v>0.48979</v>
      </c>
      <c r="H98" s="10">
        <v>1.8518E-3</v>
      </c>
      <c r="I98" s="10">
        <v>0</v>
      </c>
      <c r="J98" s="10">
        <v>4676312.8</v>
      </c>
      <c r="K98" s="10">
        <v>4677236.8</v>
      </c>
      <c r="L98" s="10">
        <v>924.00445999999999</v>
      </c>
      <c r="M98" s="10">
        <v>0</v>
      </c>
      <c r="N98" s="10"/>
      <c r="O98" s="10" t="s">
        <v>178</v>
      </c>
      <c r="P98" s="15">
        <v>29</v>
      </c>
      <c r="Q98" s="10">
        <v>36.762999999999998</v>
      </c>
      <c r="R98" s="10">
        <v>1.4532</v>
      </c>
      <c r="S98" s="10">
        <v>36.771000000000001</v>
      </c>
      <c r="T98" s="10">
        <v>1000.8</v>
      </c>
      <c r="U98" s="10">
        <v>920.3</v>
      </c>
      <c r="V98" s="10">
        <v>1.1328000000000001E-5</v>
      </c>
      <c r="W98" s="10">
        <v>1.4787999999999999E-3</v>
      </c>
      <c r="X98" s="10">
        <v>0.29505399999999998</v>
      </c>
      <c r="Y98" s="10">
        <v>-18423.2</v>
      </c>
      <c r="Z98" s="10">
        <v>0</v>
      </c>
      <c r="AA98" s="10">
        <v>7.4203000000000005E-2</v>
      </c>
      <c r="AC98" s="1">
        <f t="shared" si="1"/>
        <v>4.6588135999999993</v>
      </c>
      <c r="AD98" s="1">
        <f t="shared" si="0"/>
        <v>1.4520383693045565E-3</v>
      </c>
      <c r="AE98" s="1">
        <f t="shared" si="2"/>
        <v>4.6772368000000002</v>
      </c>
      <c r="AF98" s="10">
        <f t="shared" si="3"/>
        <v>1.8423200000000001E-2</v>
      </c>
      <c r="AK98" s="10">
        <v>0.14236111100000001</v>
      </c>
      <c r="AL98" s="10">
        <v>0</v>
      </c>
      <c r="AM98" s="10">
        <v>0</v>
      </c>
      <c r="AN98" s="10">
        <v>26.786163299999998</v>
      </c>
      <c r="AO98" s="10">
        <v>39.569591899999999</v>
      </c>
    </row>
    <row r="99" spans="1:41">
      <c r="A99" s="1">
        <v>1.4760000000000006</v>
      </c>
      <c r="B99" t="s">
        <v>179</v>
      </c>
      <c r="C99">
        <v>30</v>
      </c>
      <c r="D99" s="10">
        <v>4678096.4000000004</v>
      </c>
      <c r="E99" s="10">
        <v>5.8252499999999996</v>
      </c>
      <c r="F99" s="10">
        <v>0.50839999999999996</v>
      </c>
      <c r="G99" s="10">
        <v>0.48988999999999999</v>
      </c>
      <c r="H99" s="10">
        <v>1.7135E-3</v>
      </c>
      <c r="I99" s="10">
        <v>0</v>
      </c>
      <c r="J99" s="10">
        <v>4677172.3</v>
      </c>
      <c r="K99" s="10">
        <v>4678096.4000000004</v>
      </c>
      <c r="L99" s="10">
        <v>924.12226999999996</v>
      </c>
      <c r="M99" s="10">
        <v>0</v>
      </c>
      <c r="N99" s="10"/>
      <c r="O99" s="10" t="s">
        <v>179</v>
      </c>
      <c r="P99" s="15">
        <v>30</v>
      </c>
      <c r="Q99" s="10">
        <v>36.771000000000001</v>
      </c>
      <c r="R99" s="10">
        <v>1.4534</v>
      </c>
      <c r="S99" s="10">
        <v>36.779000000000003</v>
      </c>
      <c r="T99" s="10">
        <v>1000.8</v>
      </c>
      <c r="U99" s="10">
        <v>920.3</v>
      </c>
      <c r="V99" s="10">
        <v>1.1328000000000001E-5</v>
      </c>
      <c r="W99" s="10">
        <v>1.4786999999999999E-3</v>
      </c>
      <c r="X99" s="10">
        <v>0.29505500000000001</v>
      </c>
      <c r="Y99" s="10">
        <v>-17892.7</v>
      </c>
      <c r="Z99" s="10">
        <v>0</v>
      </c>
      <c r="AA99" s="10">
        <v>7.4262999999999996E-2</v>
      </c>
      <c r="AC99" s="1">
        <f t="shared" si="1"/>
        <v>4.6602037000000003</v>
      </c>
      <c r="AD99" s="1">
        <f t="shared" si="0"/>
        <v>1.452238209432454E-3</v>
      </c>
      <c r="AE99" s="1">
        <f t="shared" si="2"/>
        <v>4.6780964000000003</v>
      </c>
      <c r="AF99" s="10">
        <f t="shared" si="3"/>
        <v>1.7892700000000001E-2</v>
      </c>
      <c r="AK99" s="10">
        <v>0.17458333300000001</v>
      </c>
      <c r="AL99" s="10">
        <v>0</v>
      </c>
      <c r="AM99" s="10">
        <v>0</v>
      </c>
      <c r="AN99" s="10">
        <v>26.786163299999998</v>
      </c>
      <c r="AO99" s="10">
        <v>39.569591899999999</v>
      </c>
    </row>
    <row r="100" spans="1:41" ht="15">
      <c r="A100" s="7" t="s">
        <v>141</v>
      </c>
      <c r="AF100" s="10"/>
      <c r="AK100" s="10">
        <v>0.239027778</v>
      </c>
      <c r="AL100" s="10">
        <v>0</v>
      </c>
      <c r="AM100" s="10">
        <v>0</v>
      </c>
      <c r="AN100" s="10">
        <v>26.786163299999998</v>
      </c>
      <c r="AO100" s="10">
        <v>39.569591899999999</v>
      </c>
    </row>
    <row r="101" spans="1:41">
      <c r="A101" s="1">
        <v>5.0000000000000001E-4</v>
      </c>
      <c r="B101" t="s">
        <v>149</v>
      </c>
      <c r="C101">
        <v>32</v>
      </c>
      <c r="D101" s="13">
        <v>500000</v>
      </c>
      <c r="E101" s="13">
        <v>6</v>
      </c>
      <c r="F101" s="13">
        <v>0</v>
      </c>
      <c r="G101" s="13">
        <v>1</v>
      </c>
      <c r="H101" s="13">
        <v>0</v>
      </c>
      <c r="I101" s="13">
        <v>0</v>
      </c>
      <c r="J101" s="13">
        <v>0</v>
      </c>
      <c r="K101" s="13">
        <v>4760523.5</v>
      </c>
      <c r="L101" s="13">
        <v>935.37305000000003</v>
      </c>
      <c r="M101" s="13">
        <v>0</v>
      </c>
      <c r="N101" s="13"/>
      <c r="O101" s="13" t="s">
        <v>149</v>
      </c>
      <c r="P101" s="15">
        <v>32</v>
      </c>
      <c r="Q101" s="13">
        <v>0</v>
      </c>
      <c r="R101" s="13">
        <v>0</v>
      </c>
      <c r="S101" s="13">
        <v>0</v>
      </c>
      <c r="T101" s="13">
        <v>1000.2</v>
      </c>
      <c r="U101" s="13">
        <v>0</v>
      </c>
      <c r="V101" s="13">
        <v>1</v>
      </c>
      <c r="W101" s="13">
        <v>1.4725000000000001E-3</v>
      </c>
      <c r="X101" s="13">
        <v>0.3</v>
      </c>
      <c r="Y101" s="13">
        <v>0</v>
      </c>
      <c r="Z101" s="13">
        <v>0</v>
      </c>
      <c r="AA101" s="13">
        <v>1</v>
      </c>
      <c r="AC101" s="1">
        <f t="shared" ref="AC101:AC163" si="4">(D101+Y101)/1000000</f>
        <v>0.5</v>
      </c>
      <c r="AD101" s="1">
        <f t="shared" ref="AD101:AD163" si="5">R101/T101</f>
        <v>0</v>
      </c>
      <c r="AE101" s="1">
        <f t="shared" ref="AE101:AE163" si="6">D101/1000000</f>
        <v>0.5</v>
      </c>
      <c r="AF101" s="10">
        <f t="shared" ref="AF101:AF163" si="7">-Y101/1000000</f>
        <v>0</v>
      </c>
      <c r="AK101" s="10">
        <v>0.25513888899999998</v>
      </c>
      <c r="AL101" s="10">
        <v>0</v>
      </c>
      <c r="AM101" s="10">
        <v>0</v>
      </c>
      <c r="AN101" s="10">
        <v>26.786163299999998</v>
      </c>
      <c r="AO101" s="10">
        <v>39.569591899999999</v>
      </c>
    </row>
    <row r="102" spans="1:41">
      <c r="A102" s="1">
        <v>2.5999999999999999E-2</v>
      </c>
      <c r="B102" t="s">
        <v>150</v>
      </c>
      <c r="C102">
        <v>1</v>
      </c>
      <c r="D102" s="13">
        <v>601512.76</v>
      </c>
      <c r="E102" s="13">
        <v>0.01</v>
      </c>
      <c r="F102" s="13">
        <v>0</v>
      </c>
      <c r="G102" s="13">
        <v>0.62690999999999997</v>
      </c>
      <c r="H102" s="13">
        <v>0.25174000000000002</v>
      </c>
      <c r="I102" s="13">
        <v>0.12135</v>
      </c>
      <c r="J102" s="13">
        <v>600901.11</v>
      </c>
      <c r="K102" s="13">
        <v>2626812.4</v>
      </c>
      <c r="L102" s="13">
        <v>611.65700000000004</v>
      </c>
      <c r="M102" s="13">
        <v>0</v>
      </c>
      <c r="N102" s="13"/>
      <c r="O102" s="13" t="s">
        <v>150</v>
      </c>
      <c r="P102" s="15">
        <v>1</v>
      </c>
      <c r="Q102" s="13">
        <v>4.3209</v>
      </c>
      <c r="R102" s="13">
        <v>0.21759000000000001</v>
      </c>
      <c r="S102" s="13">
        <v>4.3258000000000001</v>
      </c>
      <c r="T102" s="13">
        <v>999.86</v>
      </c>
      <c r="U102" s="13">
        <v>0</v>
      </c>
      <c r="V102" s="13">
        <v>1.0345E-5</v>
      </c>
      <c r="W102" s="13">
        <v>1.7910000000000001E-3</v>
      </c>
      <c r="X102" s="13">
        <v>0.28904299999999999</v>
      </c>
      <c r="Y102" s="13">
        <v>-74746.5</v>
      </c>
      <c r="Z102" s="13">
        <v>1.8263000000000001E-2</v>
      </c>
      <c r="AA102" s="13">
        <v>0.19112999999999999</v>
      </c>
      <c r="AC102" s="1">
        <f t="shared" si="4"/>
        <v>0.52676626000000004</v>
      </c>
      <c r="AD102" s="1">
        <f t="shared" si="5"/>
        <v>2.1762046686536114E-4</v>
      </c>
      <c r="AE102" s="1">
        <f t="shared" si="6"/>
        <v>0.60151275999999998</v>
      </c>
      <c r="AF102" s="10">
        <f t="shared" si="7"/>
        <v>7.4746499999999994E-2</v>
      </c>
      <c r="AK102" s="10">
        <v>0.287361111</v>
      </c>
      <c r="AL102" s="10">
        <v>0</v>
      </c>
      <c r="AM102" s="10">
        <v>0</v>
      </c>
      <c r="AN102" s="10">
        <v>26.786163299999998</v>
      </c>
      <c r="AO102" s="10">
        <v>39.569591899999999</v>
      </c>
    </row>
    <row r="103" spans="1:41">
      <c r="A103" s="1">
        <v>7.5999999999999998E-2</v>
      </c>
      <c r="B103" t="s">
        <v>151</v>
      </c>
      <c r="C103">
        <v>2</v>
      </c>
      <c r="D103" s="13">
        <v>831102.7</v>
      </c>
      <c r="E103" s="13">
        <v>0.01</v>
      </c>
      <c r="F103" s="13">
        <v>0</v>
      </c>
      <c r="G103" s="13">
        <v>0.44628000000000001</v>
      </c>
      <c r="H103" s="13">
        <v>0.21792</v>
      </c>
      <c r="I103" s="13">
        <v>0.33579999999999999</v>
      </c>
      <c r="J103" s="13">
        <v>830491.04</v>
      </c>
      <c r="K103" s="13">
        <v>2626812.4</v>
      </c>
      <c r="L103" s="13">
        <v>611.65700000000004</v>
      </c>
      <c r="M103" s="13">
        <v>0</v>
      </c>
      <c r="N103" s="13"/>
      <c r="O103" s="13" t="s">
        <v>151</v>
      </c>
      <c r="P103" s="15">
        <v>2</v>
      </c>
      <c r="Q103" s="13">
        <v>6.0125000000000002</v>
      </c>
      <c r="R103" s="13">
        <v>0.30074000000000001</v>
      </c>
      <c r="S103" s="13">
        <v>6.0175000000000001</v>
      </c>
      <c r="T103" s="13">
        <v>999.89</v>
      </c>
      <c r="U103" s="13">
        <v>0</v>
      </c>
      <c r="V103" s="13">
        <v>1.0363999999999999E-5</v>
      </c>
      <c r="W103" s="13">
        <v>1.7907999999999999E-3</v>
      </c>
      <c r="X103" s="13">
        <v>0.289408</v>
      </c>
      <c r="Y103" s="13">
        <v>-96257.5</v>
      </c>
      <c r="Z103" s="13">
        <v>1.1377999999999999E-2</v>
      </c>
      <c r="AA103" s="13">
        <v>5.0970000000000001E-2</v>
      </c>
      <c r="AC103" s="1">
        <f t="shared" si="4"/>
        <v>0.73484519999999998</v>
      </c>
      <c r="AD103" s="1">
        <f t="shared" si="5"/>
        <v>3.0077308503935436E-4</v>
      </c>
      <c r="AE103" s="1">
        <f t="shared" si="6"/>
        <v>0.83110269999999997</v>
      </c>
      <c r="AF103" s="10">
        <f t="shared" si="7"/>
        <v>9.6257499999999996E-2</v>
      </c>
      <c r="AK103" s="10">
        <v>0.31958333300000002</v>
      </c>
      <c r="AL103" s="10">
        <v>0</v>
      </c>
      <c r="AM103" s="10">
        <v>0</v>
      </c>
      <c r="AN103" s="10">
        <v>26.786163299999998</v>
      </c>
      <c r="AO103" s="10">
        <v>39.569591899999999</v>
      </c>
    </row>
    <row r="104" spans="1:41">
      <c r="A104" s="1">
        <v>0.126</v>
      </c>
      <c r="B104" t="s">
        <v>152</v>
      </c>
      <c r="C104">
        <v>3</v>
      </c>
      <c r="D104" s="13">
        <v>1019405</v>
      </c>
      <c r="E104" s="13">
        <v>0.01</v>
      </c>
      <c r="F104" s="13">
        <v>0</v>
      </c>
      <c r="G104" s="13">
        <v>0.45585999999999999</v>
      </c>
      <c r="H104" s="13">
        <v>0.21706</v>
      </c>
      <c r="I104" s="13">
        <v>0.32707999999999998</v>
      </c>
      <c r="J104" s="13">
        <v>1018793.3</v>
      </c>
      <c r="K104" s="13">
        <v>2626812.4</v>
      </c>
      <c r="L104" s="13">
        <v>611.65700000000004</v>
      </c>
      <c r="M104" s="13">
        <v>0</v>
      </c>
      <c r="N104" s="13"/>
      <c r="O104" s="13" t="s">
        <v>152</v>
      </c>
      <c r="P104" s="15">
        <v>3</v>
      </c>
      <c r="Q104" s="13">
        <v>7.4170999999999996</v>
      </c>
      <c r="R104" s="13">
        <v>0.36893999999999999</v>
      </c>
      <c r="S104" s="13">
        <v>7.4221000000000004</v>
      </c>
      <c r="T104" s="13">
        <v>999.92</v>
      </c>
      <c r="U104" s="13">
        <v>0</v>
      </c>
      <c r="V104" s="13">
        <v>1.0382E-5</v>
      </c>
      <c r="W104" s="13">
        <v>1.7907000000000001E-3</v>
      </c>
      <c r="X104" s="13">
        <v>0.28969299999999998</v>
      </c>
      <c r="Y104" s="13">
        <v>-94416.8</v>
      </c>
      <c r="Z104" s="13">
        <v>1.1228999999999999E-2</v>
      </c>
      <c r="AA104" s="13">
        <v>5.5592000000000003E-2</v>
      </c>
      <c r="AC104" s="1">
        <f t="shared" si="4"/>
        <v>0.92498819999999993</v>
      </c>
      <c r="AD104" s="1">
        <f t="shared" si="5"/>
        <v>3.6896951756140489E-4</v>
      </c>
      <c r="AE104" s="1">
        <f t="shared" si="6"/>
        <v>1.0194049999999999</v>
      </c>
      <c r="AF104" s="10">
        <f t="shared" si="7"/>
        <v>9.4416800000000009E-2</v>
      </c>
      <c r="AK104" s="10">
        <v>0.38402777799999999</v>
      </c>
      <c r="AL104" s="10">
        <v>0</v>
      </c>
      <c r="AM104" s="10">
        <v>0</v>
      </c>
      <c r="AN104" s="10">
        <v>26.786163299999998</v>
      </c>
      <c r="AO104" s="10">
        <v>39.569591899999999</v>
      </c>
    </row>
    <row r="105" spans="1:41">
      <c r="A105" s="1">
        <v>0.17599999999999999</v>
      </c>
      <c r="B105" t="s">
        <v>153</v>
      </c>
      <c r="C105">
        <v>4</v>
      </c>
      <c r="D105" s="13">
        <v>1183915</v>
      </c>
      <c r="E105" s="13">
        <v>0.01</v>
      </c>
      <c r="F105" s="13">
        <v>0</v>
      </c>
      <c r="G105" s="13">
        <v>0.46919</v>
      </c>
      <c r="H105" s="13">
        <v>0.21557999999999999</v>
      </c>
      <c r="I105" s="13">
        <v>0.31523000000000001</v>
      </c>
      <c r="J105" s="13">
        <v>1183303.3</v>
      </c>
      <c r="K105" s="13">
        <v>2626812.4</v>
      </c>
      <c r="L105" s="13">
        <v>611.65700000000004</v>
      </c>
      <c r="M105" s="13">
        <v>0</v>
      </c>
      <c r="N105" s="13"/>
      <c r="O105" s="13" t="s">
        <v>153</v>
      </c>
      <c r="P105" s="15">
        <v>4</v>
      </c>
      <c r="Q105" s="13">
        <v>8.657</v>
      </c>
      <c r="R105" s="13">
        <v>0.42853000000000002</v>
      </c>
      <c r="S105" s="13">
        <v>8.6620000000000008</v>
      </c>
      <c r="T105" s="13">
        <v>999.94</v>
      </c>
      <c r="U105" s="13">
        <v>0</v>
      </c>
      <c r="V105" s="13">
        <v>1.0399E-5</v>
      </c>
      <c r="W105" s="13">
        <v>1.7906E-3</v>
      </c>
      <c r="X105" s="13">
        <v>0.289937</v>
      </c>
      <c r="Y105" s="13">
        <v>-91947.4</v>
      </c>
      <c r="Z105" s="13">
        <v>1.0978999999999999E-2</v>
      </c>
      <c r="AA105" s="13">
        <v>6.2479E-2</v>
      </c>
      <c r="AC105" s="1">
        <f t="shared" si="4"/>
        <v>1.0919676</v>
      </c>
      <c r="AD105" s="1">
        <f t="shared" si="5"/>
        <v>4.2855571334280058E-4</v>
      </c>
      <c r="AE105" s="1">
        <f t="shared" si="6"/>
        <v>1.1839150000000001</v>
      </c>
      <c r="AF105" s="10">
        <f t="shared" si="7"/>
        <v>9.1947399999999999E-2</v>
      </c>
      <c r="AK105" s="10">
        <v>0.44847222199999998</v>
      </c>
      <c r="AL105" s="10">
        <v>0</v>
      </c>
      <c r="AM105" s="10">
        <v>0</v>
      </c>
      <c r="AN105" s="10">
        <v>26.786163299999998</v>
      </c>
      <c r="AO105" s="10">
        <v>39.569591899999999</v>
      </c>
    </row>
    <row r="106" spans="1:41">
      <c r="A106" s="1">
        <v>0.22599999999999998</v>
      </c>
      <c r="B106" t="s">
        <v>154</v>
      </c>
      <c r="C106">
        <v>5</v>
      </c>
      <c r="D106" s="13">
        <v>1425791.2</v>
      </c>
      <c r="E106" s="13">
        <v>0.01</v>
      </c>
      <c r="F106" s="13">
        <v>0</v>
      </c>
      <c r="G106" s="13">
        <v>0.42853999999999998</v>
      </c>
      <c r="H106" s="13">
        <v>0.18107999999999999</v>
      </c>
      <c r="I106" s="13">
        <v>0.39038</v>
      </c>
      <c r="J106" s="13">
        <v>1425179.6</v>
      </c>
      <c r="K106" s="13">
        <v>2626812.4</v>
      </c>
      <c r="L106" s="13">
        <v>611.65700000000004</v>
      </c>
      <c r="M106" s="13">
        <v>0</v>
      </c>
      <c r="N106" s="13"/>
      <c r="O106" s="13" t="s">
        <v>154</v>
      </c>
      <c r="P106" s="15">
        <v>5</v>
      </c>
      <c r="Q106" s="13">
        <v>10.502000000000001</v>
      </c>
      <c r="R106" s="13">
        <v>0.51615</v>
      </c>
      <c r="S106" s="13">
        <v>10.507</v>
      </c>
      <c r="T106" s="13">
        <v>999.98</v>
      </c>
      <c r="U106" s="13">
        <v>0</v>
      </c>
      <c r="V106" s="13">
        <v>1.0428000000000001E-5</v>
      </c>
      <c r="W106" s="13">
        <v>1.7903999999999999E-3</v>
      </c>
      <c r="X106" s="13">
        <v>0.29029100000000002</v>
      </c>
      <c r="Y106" s="13">
        <v>-95369.8</v>
      </c>
      <c r="Z106" s="13">
        <v>6.1326999999999996E-3</v>
      </c>
      <c r="AA106" s="13">
        <v>4.3101E-2</v>
      </c>
      <c r="AC106" s="1">
        <f t="shared" si="4"/>
        <v>1.3304213999999999</v>
      </c>
      <c r="AD106" s="1">
        <f t="shared" si="5"/>
        <v>5.1616032320646408E-4</v>
      </c>
      <c r="AE106" s="1">
        <f t="shared" si="6"/>
        <v>1.4257911999999999</v>
      </c>
      <c r="AF106" s="10">
        <f t="shared" si="7"/>
        <v>9.5369800000000005E-2</v>
      </c>
      <c r="AK106" s="10">
        <v>0.51291666700000005</v>
      </c>
      <c r="AL106" s="10">
        <v>0</v>
      </c>
      <c r="AM106" s="10">
        <v>0</v>
      </c>
      <c r="AN106" s="10">
        <v>26.786163299999998</v>
      </c>
      <c r="AO106" s="10">
        <v>39.569591899999999</v>
      </c>
    </row>
    <row r="107" spans="1:41">
      <c r="A107" s="1">
        <v>0.27599999999999997</v>
      </c>
      <c r="B107" t="s">
        <v>155</v>
      </c>
      <c r="C107">
        <v>6</v>
      </c>
      <c r="D107" s="13">
        <v>1643424</v>
      </c>
      <c r="E107" s="13">
        <v>0.01</v>
      </c>
      <c r="F107" s="13">
        <v>0</v>
      </c>
      <c r="G107" s="13">
        <v>0.43591999999999997</v>
      </c>
      <c r="H107" s="13">
        <v>0.17852999999999999</v>
      </c>
      <c r="I107" s="13">
        <v>0.38555</v>
      </c>
      <c r="J107" s="13">
        <v>1642812.3</v>
      </c>
      <c r="K107" s="13">
        <v>2626812.4</v>
      </c>
      <c r="L107" s="13">
        <v>611.65700000000004</v>
      </c>
      <c r="M107" s="13">
        <v>0</v>
      </c>
      <c r="N107" s="13"/>
      <c r="O107" s="13" t="s">
        <v>155</v>
      </c>
      <c r="P107" s="15">
        <v>6</v>
      </c>
      <c r="Q107" s="13">
        <v>12.183999999999999</v>
      </c>
      <c r="R107" s="13">
        <v>0.59499000000000002</v>
      </c>
      <c r="S107" s="13">
        <v>12.189</v>
      </c>
      <c r="T107" s="13">
        <v>1000</v>
      </c>
      <c r="U107" s="13">
        <v>0</v>
      </c>
      <c r="V107" s="13">
        <v>1.0456E-5</v>
      </c>
      <c r="W107" s="13">
        <v>1.7903000000000001E-3</v>
      </c>
      <c r="X107" s="13">
        <v>0.29060900000000001</v>
      </c>
      <c r="Y107" s="13">
        <v>-93614.7</v>
      </c>
      <c r="Z107" s="13">
        <v>5.8462999999999996E-3</v>
      </c>
      <c r="AA107" s="13">
        <v>4.6267999999999997E-2</v>
      </c>
      <c r="AC107" s="1">
        <f t="shared" si="4"/>
        <v>1.5498092999999999</v>
      </c>
      <c r="AD107" s="1">
        <f t="shared" si="5"/>
        <v>5.9498999999999999E-4</v>
      </c>
      <c r="AE107" s="1">
        <f t="shared" si="6"/>
        <v>1.643424</v>
      </c>
      <c r="AF107" s="10">
        <f t="shared" si="7"/>
        <v>9.3614699999999995E-2</v>
      </c>
      <c r="AK107" s="10">
        <v>0.529027778</v>
      </c>
      <c r="AL107" s="10">
        <v>0</v>
      </c>
      <c r="AM107" s="10">
        <v>0</v>
      </c>
      <c r="AN107" s="10">
        <v>26.786163299999998</v>
      </c>
      <c r="AO107" s="10">
        <v>39.569591899999999</v>
      </c>
    </row>
    <row r="108" spans="1:41">
      <c r="A108" s="1">
        <v>0.32599999999999996</v>
      </c>
      <c r="B108" t="s">
        <v>156</v>
      </c>
      <c r="C108">
        <v>7</v>
      </c>
      <c r="D108" s="13">
        <v>1755142</v>
      </c>
      <c r="E108" s="13">
        <v>0.01</v>
      </c>
      <c r="F108" s="13">
        <v>0</v>
      </c>
      <c r="G108" s="13">
        <v>0.50551000000000001</v>
      </c>
      <c r="H108" s="13">
        <v>0.21298</v>
      </c>
      <c r="I108" s="13">
        <v>0.28151999999999999</v>
      </c>
      <c r="J108" s="13">
        <v>1754530.3</v>
      </c>
      <c r="K108" s="13">
        <v>2626812.4</v>
      </c>
      <c r="L108" s="13">
        <v>611.65700000000004</v>
      </c>
      <c r="M108" s="13">
        <v>0</v>
      </c>
      <c r="N108" s="13"/>
      <c r="O108" s="13" t="s">
        <v>156</v>
      </c>
      <c r="P108" s="15">
        <v>7</v>
      </c>
      <c r="Q108" s="13">
        <v>13.055999999999999</v>
      </c>
      <c r="R108" s="13">
        <v>0.63546000000000002</v>
      </c>
      <c r="S108" s="13">
        <v>13.061</v>
      </c>
      <c r="T108" s="13">
        <v>1000</v>
      </c>
      <c r="U108" s="13">
        <v>0</v>
      </c>
      <c r="V108" s="13">
        <v>1.0472000000000001E-5</v>
      </c>
      <c r="W108" s="13">
        <v>1.7902E-3</v>
      </c>
      <c r="X108" s="13">
        <v>0.29077199999999997</v>
      </c>
      <c r="Y108" s="13">
        <v>-85996.800000000003</v>
      </c>
      <c r="Z108" s="13">
        <v>1.0545000000000001E-2</v>
      </c>
      <c r="AA108" s="13">
        <v>8.4071000000000007E-2</v>
      </c>
      <c r="AC108" s="1">
        <f t="shared" si="4"/>
        <v>1.6691452</v>
      </c>
      <c r="AD108" s="1">
        <f t="shared" si="5"/>
        <v>6.3546000000000002E-4</v>
      </c>
      <c r="AE108" s="1">
        <f t="shared" si="6"/>
        <v>1.755142</v>
      </c>
      <c r="AF108" s="10">
        <f t="shared" si="7"/>
        <v>8.5996799999999998E-2</v>
      </c>
      <c r="AK108" s="10">
        <v>0.54513888899999996</v>
      </c>
      <c r="AL108" s="10">
        <v>0</v>
      </c>
      <c r="AM108" s="10">
        <v>0</v>
      </c>
      <c r="AN108" s="10">
        <v>26.786163299999998</v>
      </c>
      <c r="AO108" s="10">
        <v>39.569591899999999</v>
      </c>
    </row>
    <row r="109" spans="1:41">
      <c r="A109" s="1">
        <v>0.37599999999999995</v>
      </c>
      <c r="B109" t="s">
        <v>157</v>
      </c>
      <c r="C109">
        <v>8</v>
      </c>
      <c r="D109" s="13">
        <v>1856647.4</v>
      </c>
      <c r="E109" s="13">
        <v>0.01</v>
      </c>
      <c r="F109" s="13">
        <v>0</v>
      </c>
      <c r="G109" s="13">
        <v>0.52270000000000005</v>
      </c>
      <c r="H109" s="13">
        <v>0.21462000000000001</v>
      </c>
      <c r="I109" s="13">
        <v>0.26268000000000002</v>
      </c>
      <c r="J109" s="13">
        <v>1856035.7</v>
      </c>
      <c r="K109" s="13">
        <v>2626812.4</v>
      </c>
      <c r="L109" s="13">
        <v>611.65700000000004</v>
      </c>
      <c r="M109" s="13">
        <v>0</v>
      </c>
      <c r="N109" s="13"/>
      <c r="O109" s="13" t="s">
        <v>157</v>
      </c>
      <c r="P109" s="15">
        <v>8</v>
      </c>
      <c r="Q109" s="13">
        <v>13.853999999999999</v>
      </c>
      <c r="R109" s="13">
        <v>0.67223999999999995</v>
      </c>
      <c r="S109" s="13">
        <v>13.859</v>
      </c>
      <c r="T109" s="13">
        <v>1000</v>
      </c>
      <c r="U109" s="13">
        <v>0</v>
      </c>
      <c r="V109" s="13">
        <v>1.0487E-5</v>
      </c>
      <c r="W109" s="13">
        <v>1.7901E-3</v>
      </c>
      <c r="X109" s="13">
        <v>0.29092000000000001</v>
      </c>
      <c r="Y109" s="13">
        <v>-83735.3</v>
      </c>
      <c r="Z109" s="13">
        <v>1.0817E-2</v>
      </c>
      <c r="AA109" s="13">
        <v>9.5828999999999998E-2</v>
      </c>
      <c r="AC109" s="1">
        <f t="shared" si="4"/>
        <v>1.7729120999999999</v>
      </c>
      <c r="AD109" s="1">
        <f t="shared" si="5"/>
        <v>6.7223999999999995E-4</v>
      </c>
      <c r="AE109" s="1">
        <f t="shared" si="6"/>
        <v>1.8566473999999999</v>
      </c>
      <c r="AF109" s="10">
        <f t="shared" si="7"/>
        <v>8.3735299999999999E-2</v>
      </c>
      <c r="AK109" s="10">
        <v>0.57736111099999998</v>
      </c>
      <c r="AL109" s="10">
        <v>0</v>
      </c>
      <c r="AM109" s="10">
        <v>0</v>
      </c>
      <c r="AN109" s="10">
        <v>26.786163299999998</v>
      </c>
      <c r="AO109" s="10">
        <v>39.569591899999999</v>
      </c>
    </row>
    <row r="110" spans="1:41">
      <c r="A110" s="1">
        <v>0.42599999999999993</v>
      </c>
      <c r="B110" t="s">
        <v>158</v>
      </c>
      <c r="C110">
        <v>9</v>
      </c>
      <c r="D110" s="13">
        <v>1965096.6</v>
      </c>
      <c r="E110" s="13">
        <v>0.01</v>
      </c>
      <c r="F110" s="13">
        <v>0</v>
      </c>
      <c r="G110" s="13">
        <v>0.51792000000000005</v>
      </c>
      <c r="H110" s="13">
        <v>0.20577000000000001</v>
      </c>
      <c r="I110" s="13">
        <v>0.27631</v>
      </c>
      <c r="J110" s="13">
        <v>1964484.9</v>
      </c>
      <c r="K110" s="13">
        <v>2626812.4</v>
      </c>
      <c r="L110" s="13">
        <v>611.65700000000004</v>
      </c>
      <c r="M110" s="13">
        <v>0</v>
      </c>
      <c r="N110" s="13"/>
      <c r="O110" s="13" t="s">
        <v>158</v>
      </c>
      <c r="P110" s="15">
        <v>9</v>
      </c>
      <c r="Q110" s="13">
        <v>14.711</v>
      </c>
      <c r="R110" s="13">
        <v>0.71153999999999995</v>
      </c>
      <c r="S110" s="13">
        <v>14.715999999999999</v>
      </c>
      <c r="T110" s="13">
        <v>1000.1</v>
      </c>
      <c r="U110" s="13">
        <v>0</v>
      </c>
      <c r="V110" s="13">
        <v>1.0504E-5</v>
      </c>
      <c r="W110" s="13">
        <v>1.7899999999999999E-3</v>
      </c>
      <c r="X110" s="13">
        <v>0.291078</v>
      </c>
      <c r="Y110" s="13">
        <v>-83515.100000000006</v>
      </c>
      <c r="Z110" s="13">
        <v>9.4076999999999997E-3</v>
      </c>
      <c r="AA110" s="13">
        <v>9.2456999999999998E-2</v>
      </c>
      <c r="AC110" s="1">
        <f t="shared" si="4"/>
        <v>1.8815815</v>
      </c>
      <c r="AD110" s="1">
        <f t="shared" si="5"/>
        <v>7.1146885311468842E-4</v>
      </c>
      <c r="AE110" s="1">
        <f t="shared" si="6"/>
        <v>1.9650966000000001</v>
      </c>
      <c r="AF110" s="10">
        <f t="shared" si="7"/>
        <v>8.3515100000000009E-2</v>
      </c>
      <c r="AK110" s="10">
        <v>0.641805556</v>
      </c>
      <c r="AL110" s="10">
        <v>0</v>
      </c>
      <c r="AM110" s="10">
        <v>0</v>
      </c>
      <c r="AN110" s="10">
        <v>26.786163299999998</v>
      </c>
      <c r="AO110" s="10">
        <v>39.569591899999999</v>
      </c>
    </row>
    <row r="111" spans="1:41">
      <c r="A111" s="1">
        <v>0.47599999999999992</v>
      </c>
      <c r="B111" t="s">
        <v>159</v>
      </c>
      <c r="C111">
        <v>10</v>
      </c>
      <c r="D111" s="13">
        <v>2181536.5</v>
      </c>
      <c r="E111" s="13">
        <v>0.01</v>
      </c>
      <c r="F111" s="13">
        <v>0</v>
      </c>
      <c r="G111" s="13">
        <v>0.44427</v>
      </c>
      <c r="H111" s="13">
        <v>0.1615</v>
      </c>
      <c r="I111" s="13">
        <v>0.39423000000000002</v>
      </c>
      <c r="J111" s="13">
        <v>2180924.9</v>
      </c>
      <c r="K111" s="13">
        <v>2626812.4</v>
      </c>
      <c r="L111" s="13">
        <v>611.65700000000004</v>
      </c>
      <c r="M111" s="13">
        <v>0</v>
      </c>
      <c r="N111" s="13"/>
      <c r="O111" s="13" t="s">
        <v>159</v>
      </c>
      <c r="P111" s="15">
        <v>10</v>
      </c>
      <c r="Q111" s="13">
        <v>16.437000000000001</v>
      </c>
      <c r="R111" s="13">
        <v>0.78996</v>
      </c>
      <c r="S111" s="13">
        <v>16.442</v>
      </c>
      <c r="T111" s="13">
        <v>1000.1</v>
      </c>
      <c r="U111" s="13">
        <v>0</v>
      </c>
      <c r="V111" s="13">
        <v>1.0539E-5</v>
      </c>
      <c r="W111" s="13">
        <v>1.7899000000000001E-3</v>
      </c>
      <c r="X111" s="13">
        <v>0.29139399999999999</v>
      </c>
      <c r="Y111" s="13">
        <v>-89748.4</v>
      </c>
      <c r="Z111" s="13">
        <v>4.1571999999999998E-3</v>
      </c>
      <c r="AA111" s="13">
        <v>5.0036999999999998E-2</v>
      </c>
      <c r="AC111" s="1">
        <f t="shared" si="4"/>
        <v>2.0917881</v>
      </c>
      <c r="AD111" s="1">
        <f t="shared" si="5"/>
        <v>7.8988101189881004E-4</v>
      </c>
      <c r="AE111" s="1">
        <f t="shared" si="6"/>
        <v>2.1815365</v>
      </c>
      <c r="AF111" s="10">
        <f t="shared" si="7"/>
        <v>8.9748399999999992E-2</v>
      </c>
      <c r="AK111" s="10">
        <v>0.77069444399999998</v>
      </c>
      <c r="AL111" s="10">
        <v>0</v>
      </c>
      <c r="AM111" s="10">
        <v>0</v>
      </c>
      <c r="AN111" s="10">
        <v>26.786163299999998</v>
      </c>
      <c r="AO111" s="10">
        <v>39.569591899999999</v>
      </c>
    </row>
    <row r="112" spans="1:41">
      <c r="A112" s="1">
        <v>0.52599999999999991</v>
      </c>
      <c r="B112" t="s">
        <v>160</v>
      </c>
      <c r="C112">
        <v>11</v>
      </c>
      <c r="D112" s="13">
        <v>2432834.4</v>
      </c>
      <c r="E112" s="13">
        <v>0.01</v>
      </c>
      <c r="F112" s="13">
        <v>0</v>
      </c>
      <c r="G112" s="13">
        <v>0.43446000000000001</v>
      </c>
      <c r="H112" s="13">
        <v>0.14885000000000001</v>
      </c>
      <c r="I112" s="13">
        <v>0.41669</v>
      </c>
      <c r="J112" s="13">
        <v>2432222.7000000002</v>
      </c>
      <c r="K112" s="13">
        <v>2626812.4</v>
      </c>
      <c r="L112" s="13">
        <v>611.65700000000004</v>
      </c>
      <c r="M112" s="13">
        <v>0</v>
      </c>
      <c r="N112" s="13"/>
      <c r="O112" s="13" t="s">
        <v>160</v>
      </c>
      <c r="P112" s="15">
        <v>11</v>
      </c>
      <c r="Q112" s="13">
        <v>18.469000000000001</v>
      </c>
      <c r="R112" s="13">
        <v>0.88102999999999998</v>
      </c>
      <c r="S112" s="13">
        <v>18.474</v>
      </c>
      <c r="T112" s="13">
        <v>1000.1</v>
      </c>
      <c r="U112" s="13">
        <v>0</v>
      </c>
      <c r="V112" s="13">
        <v>1.0584000000000001E-5</v>
      </c>
      <c r="W112" s="13">
        <v>1.7897E-3</v>
      </c>
      <c r="X112" s="13">
        <v>0.29176000000000002</v>
      </c>
      <c r="Y112" s="13">
        <v>-89632.5</v>
      </c>
      <c r="Z112" s="13">
        <v>3.1391000000000001E-3</v>
      </c>
      <c r="AA112" s="13">
        <v>4.5629000000000003E-2</v>
      </c>
      <c r="AC112" s="1">
        <f t="shared" si="4"/>
        <v>2.3432018999999999</v>
      </c>
      <c r="AD112" s="1">
        <f t="shared" si="5"/>
        <v>8.80941905809419E-4</v>
      </c>
      <c r="AE112" s="1">
        <f t="shared" si="6"/>
        <v>2.4328344</v>
      </c>
      <c r="AF112" s="10">
        <f t="shared" si="7"/>
        <v>8.9632500000000004E-2</v>
      </c>
      <c r="AK112" s="10">
        <v>0.89958333300000004</v>
      </c>
      <c r="AL112" s="10">
        <v>0</v>
      </c>
      <c r="AM112" s="10">
        <v>0</v>
      </c>
      <c r="AN112" s="10">
        <v>26.786163299999998</v>
      </c>
      <c r="AO112" s="10">
        <v>39.569591899999999</v>
      </c>
    </row>
    <row r="113" spans="1:41">
      <c r="A113" s="1">
        <v>0.57599999999999996</v>
      </c>
      <c r="B113" t="s">
        <v>161</v>
      </c>
      <c r="C113">
        <v>12</v>
      </c>
      <c r="D113" s="13">
        <v>2626812.4</v>
      </c>
      <c r="E113" s="13">
        <v>0.01</v>
      </c>
      <c r="F113" s="13">
        <v>0.32245000000000001</v>
      </c>
      <c r="G113" s="13">
        <v>0.46936</v>
      </c>
      <c r="H113" s="13">
        <v>0.14519000000000001</v>
      </c>
      <c r="I113" s="13">
        <v>6.2991000000000005E-2</v>
      </c>
      <c r="J113" s="13">
        <v>2626200.7000000002</v>
      </c>
      <c r="K113" s="13">
        <v>2626812.4</v>
      </c>
      <c r="L113" s="13">
        <v>611.65700000000004</v>
      </c>
      <c r="M113" s="13">
        <v>0</v>
      </c>
      <c r="N113" s="13"/>
      <c r="O113" s="13" t="s">
        <v>161</v>
      </c>
      <c r="P113" s="15">
        <v>12</v>
      </c>
      <c r="Q113" s="13">
        <v>20.058</v>
      </c>
      <c r="R113" s="13">
        <v>0.95155000000000001</v>
      </c>
      <c r="S113" s="13">
        <v>20.062999999999999</v>
      </c>
      <c r="T113" s="13">
        <v>1000.2</v>
      </c>
      <c r="U113" s="13">
        <v>920.01</v>
      </c>
      <c r="V113" s="13">
        <v>1.0621E-5</v>
      </c>
      <c r="W113" s="13">
        <v>1.7895999999999999E-3</v>
      </c>
      <c r="X113" s="13">
        <v>0.29204400000000003</v>
      </c>
      <c r="Y113" s="13">
        <v>-83127.899999999994</v>
      </c>
      <c r="Z113" s="13">
        <v>2.8793999999999998E-3</v>
      </c>
      <c r="AA113" s="13">
        <v>6.2573000000000004E-2</v>
      </c>
      <c r="AC113" s="1">
        <f t="shared" si="4"/>
        <v>2.5436844999999999</v>
      </c>
      <c r="AD113" s="1">
        <f t="shared" si="5"/>
        <v>9.5135972805438906E-4</v>
      </c>
      <c r="AE113" s="1">
        <f t="shared" si="6"/>
        <v>2.6268123999999999</v>
      </c>
      <c r="AF113" s="10">
        <f t="shared" si="7"/>
        <v>8.3127899999999991E-2</v>
      </c>
      <c r="AK113" s="10">
        <v>1</v>
      </c>
      <c r="AL113" s="10">
        <v>0</v>
      </c>
      <c r="AM113" s="10">
        <v>0</v>
      </c>
      <c r="AN113" s="10">
        <v>26.786163299999998</v>
      </c>
      <c r="AO113" s="10">
        <v>39.569591899999999</v>
      </c>
    </row>
    <row r="114" spans="1:41">
      <c r="A114" s="1">
        <v>0.626</v>
      </c>
      <c r="B114" t="s">
        <v>162</v>
      </c>
      <c r="C114">
        <v>13</v>
      </c>
      <c r="D114" s="13">
        <v>2780250.9</v>
      </c>
      <c r="E114" s="13">
        <v>0.73991200000000001</v>
      </c>
      <c r="F114" s="13">
        <v>0.39126</v>
      </c>
      <c r="G114" s="13">
        <v>0.48252</v>
      </c>
      <c r="H114" s="13">
        <v>0.12622</v>
      </c>
      <c r="I114" s="13">
        <v>0</v>
      </c>
      <c r="J114" s="13">
        <v>2779606</v>
      </c>
      <c r="K114" s="13">
        <v>2780250.9</v>
      </c>
      <c r="L114" s="13">
        <v>644.87377000000004</v>
      </c>
      <c r="M114" s="13">
        <v>0</v>
      </c>
      <c r="N114" s="13"/>
      <c r="O114" s="13" t="s">
        <v>162</v>
      </c>
      <c r="P114" s="15">
        <v>13</v>
      </c>
      <c r="Q114" s="13">
        <v>21.254000000000001</v>
      </c>
      <c r="R114" s="13">
        <v>0.98741999999999996</v>
      </c>
      <c r="S114" s="13">
        <v>21.259</v>
      </c>
      <c r="T114" s="13">
        <v>1000.3</v>
      </c>
      <c r="U114" s="13">
        <v>920.01</v>
      </c>
      <c r="V114" s="13">
        <v>1.0675E-5</v>
      </c>
      <c r="W114" s="13">
        <v>1.7451999999999999E-3</v>
      </c>
      <c r="X114" s="13">
        <v>0.29226799999999997</v>
      </c>
      <c r="Y114" s="13">
        <v>-78071</v>
      </c>
      <c r="Z114" s="13">
        <v>1.7587E-3</v>
      </c>
      <c r="AA114" s="13">
        <v>6.9911000000000001E-2</v>
      </c>
      <c r="AC114" s="1">
        <f t="shared" si="4"/>
        <v>2.7021799</v>
      </c>
      <c r="AD114" s="1">
        <f t="shared" si="5"/>
        <v>9.8712386284114761E-4</v>
      </c>
      <c r="AE114" s="1">
        <f t="shared" si="6"/>
        <v>2.7802509</v>
      </c>
      <c r="AF114" s="10">
        <f t="shared" si="7"/>
        <v>7.8071000000000002E-2</v>
      </c>
      <c r="AK114" s="10">
        <v>1.10041667</v>
      </c>
      <c r="AL114" s="10">
        <v>0</v>
      </c>
      <c r="AM114" s="10">
        <v>0</v>
      </c>
      <c r="AN114" s="10">
        <v>26.786163299999998</v>
      </c>
      <c r="AO114" s="10">
        <v>39.569591899999999</v>
      </c>
    </row>
    <row r="115" spans="1:41">
      <c r="A115" s="1">
        <v>0.67600000000000005</v>
      </c>
      <c r="B115" t="s">
        <v>163</v>
      </c>
      <c r="C115">
        <v>14</v>
      </c>
      <c r="D115" s="13">
        <v>2934509.5</v>
      </c>
      <c r="E115" s="13">
        <v>1.2363500000000001</v>
      </c>
      <c r="F115" s="13">
        <v>0.40337000000000001</v>
      </c>
      <c r="G115" s="13">
        <v>0.47692000000000001</v>
      </c>
      <c r="H115" s="13">
        <v>0.11971</v>
      </c>
      <c r="I115" s="13">
        <v>0</v>
      </c>
      <c r="J115" s="13">
        <v>2933841.1</v>
      </c>
      <c r="K115" s="13">
        <v>2934509.5</v>
      </c>
      <c r="L115" s="13">
        <v>668.36938999999995</v>
      </c>
      <c r="M115" s="13">
        <v>0</v>
      </c>
      <c r="N115" s="13"/>
      <c r="O115" s="13" t="s">
        <v>163</v>
      </c>
      <c r="P115" s="15">
        <v>14</v>
      </c>
      <c r="Q115" s="13">
        <v>22.481999999999999</v>
      </c>
      <c r="R115" s="13">
        <v>1.0283</v>
      </c>
      <c r="S115" s="13">
        <v>22.488</v>
      </c>
      <c r="T115" s="13">
        <v>1000.3</v>
      </c>
      <c r="U115" s="13">
        <v>920.02</v>
      </c>
      <c r="V115" s="13">
        <v>1.0723000000000001E-5</v>
      </c>
      <c r="W115" s="13">
        <v>1.7160000000000001E-3</v>
      </c>
      <c r="X115" s="13">
        <v>0.29249399999999998</v>
      </c>
      <c r="Y115" s="13">
        <v>-77735.399999999994</v>
      </c>
      <c r="Z115" s="13">
        <v>1.4549000000000001E-3</v>
      </c>
      <c r="AA115" s="13">
        <v>6.6719000000000001E-2</v>
      </c>
      <c r="AC115" s="1">
        <f t="shared" si="4"/>
        <v>2.8567741</v>
      </c>
      <c r="AD115" s="1">
        <f t="shared" si="5"/>
        <v>1.0279916025192444E-3</v>
      </c>
      <c r="AE115" s="1">
        <f t="shared" si="6"/>
        <v>2.9345094999999999</v>
      </c>
      <c r="AF115" s="10">
        <f t="shared" si="7"/>
        <v>7.7735399999999996E-2</v>
      </c>
      <c r="AK115" s="10">
        <v>1.20083333</v>
      </c>
      <c r="AL115" s="10">
        <v>0</v>
      </c>
      <c r="AM115" s="10">
        <v>0</v>
      </c>
      <c r="AN115" s="10">
        <v>26.786163299999998</v>
      </c>
      <c r="AO115" s="10">
        <v>39.569591899999999</v>
      </c>
    </row>
    <row r="116" spans="1:41">
      <c r="A116" s="1">
        <v>0.72600000000000009</v>
      </c>
      <c r="B116" t="s">
        <v>164</v>
      </c>
      <c r="C116">
        <v>15</v>
      </c>
      <c r="D116" s="13">
        <v>3087326.1</v>
      </c>
      <c r="E116" s="13">
        <v>1.7131799999999999</v>
      </c>
      <c r="F116" s="13">
        <v>0.41487000000000002</v>
      </c>
      <c r="G116" s="13">
        <v>0.47108</v>
      </c>
      <c r="H116" s="13">
        <v>0.11405</v>
      </c>
      <c r="I116" s="13">
        <v>0</v>
      </c>
      <c r="J116" s="13">
        <v>3086634.5</v>
      </c>
      <c r="K116" s="13">
        <v>3087326.1</v>
      </c>
      <c r="L116" s="13">
        <v>691.64734999999996</v>
      </c>
      <c r="M116" s="13">
        <v>0</v>
      </c>
      <c r="N116" s="13"/>
      <c r="O116" s="13" t="s">
        <v>164</v>
      </c>
      <c r="P116" s="15">
        <v>15</v>
      </c>
      <c r="Q116" s="13">
        <v>23.704999999999998</v>
      </c>
      <c r="R116" s="13">
        <v>1.0681</v>
      </c>
      <c r="S116" s="13">
        <v>23.710999999999999</v>
      </c>
      <c r="T116" s="13">
        <v>1000.4</v>
      </c>
      <c r="U116" s="13">
        <v>920.04</v>
      </c>
      <c r="V116" s="13">
        <v>1.0772E-5</v>
      </c>
      <c r="W116" s="13">
        <v>1.6886E-3</v>
      </c>
      <c r="X116" s="13">
        <v>0.292717</v>
      </c>
      <c r="Y116" s="13">
        <v>-77535.600000000006</v>
      </c>
      <c r="Z116" s="13">
        <v>1.2208E-3</v>
      </c>
      <c r="AA116" s="13">
        <v>6.3501000000000002E-2</v>
      </c>
      <c r="AC116" s="1">
        <f t="shared" si="4"/>
        <v>3.0097904999999998</v>
      </c>
      <c r="AD116" s="1">
        <f t="shared" si="5"/>
        <v>1.067672930827669E-3</v>
      </c>
      <c r="AE116" s="1">
        <f t="shared" si="6"/>
        <v>3.0873261000000003</v>
      </c>
      <c r="AF116" s="10">
        <f t="shared" si="7"/>
        <v>7.753560000000001E-2</v>
      </c>
      <c r="AK116" s="10">
        <v>1.30125</v>
      </c>
      <c r="AL116" s="10">
        <v>0</v>
      </c>
      <c r="AM116" s="10">
        <v>0</v>
      </c>
      <c r="AN116" s="10">
        <v>26.786163299999998</v>
      </c>
      <c r="AO116" s="10">
        <v>39.569591899999999</v>
      </c>
    </row>
    <row r="117" spans="1:41">
      <c r="A117" s="1">
        <v>0.77600000000000013</v>
      </c>
      <c r="B117" t="s">
        <v>165</v>
      </c>
      <c r="C117">
        <v>16</v>
      </c>
      <c r="D117" s="13">
        <v>3238751.1</v>
      </c>
      <c r="E117" s="13">
        <v>2.1709299999999998</v>
      </c>
      <c r="F117" s="13">
        <v>0.42577999999999999</v>
      </c>
      <c r="G117" s="13">
        <v>0.46564</v>
      </c>
      <c r="H117" s="13">
        <v>0.10857</v>
      </c>
      <c r="I117" s="13">
        <v>0</v>
      </c>
      <c r="J117" s="13">
        <v>3238036.4</v>
      </c>
      <c r="K117" s="13">
        <v>3238751.1</v>
      </c>
      <c r="L117" s="13">
        <v>714.66656</v>
      </c>
      <c r="M117" s="13">
        <v>0</v>
      </c>
      <c r="N117" s="13"/>
      <c r="O117" s="13" t="s">
        <v>165</v>
      </c>
      <c r="P117" s="15">
        <v>16</v>
      </c>
      <c r="Q117" s="13">
        <v>24.920999999999999</v>
      </c>
      <c r="R117" s="13">
        <v>1.1069</v>
      </c>
      <c r="S117" s="13">
        <v>24.928000000000001</v>
      </c>
      <c r="T117" s="13">
        <v>1000.4</v>
      </c>
      <c r="U117" s="13">
        <v>920.05</v>
      </c>
      <c r="V117" s="13">
        <v>1.0821E-5</v>
      </c>
      <c r="W117" s="13">
        <v>1.663E-3</v>
      </c>
      <c r="X117" s="13">
        <v>0.292939</v>
      </c>
      <c r="Y117" s="13">
        <v>-77267</v>
      </c>
      <c r="Z117" s="13">
        <v>1.0196999999999999E-3</v>
      </c>
      <c r="AA117" s="13">
        <v>6.0594000000000002E-2</v>
      </c>
      <c r="AC117" s="1">
        <f t="shared" si="4"/>
        <v>3.1614841</v>
      </c>
      <c r="AD117" s="1">
        <f t="shared" si="5"/>
        <v>1.1064574170331868E-3</v>
      </c>
      <c r="AE117" s="1">
        <f t="shared" si="6"/>
        <v>3.2387511</v>
      </c>
      <c r="AF117" s="10">
        <f t="shared" si="7"/>
        <v>7.7267000000000002E-2</v>
      </c>
      <c r="AK117" s="10">
        <v>1.40166667</v>
      </c>
      <c r="AL117" s="10">
        <v>0</v>
      </c>
      <c r="AM117" s="10">
        <v>0</v>
      </c>
      <c r="AN117" s="10">
        <v>26.786163299999998</v>
      </c>
      <c r="AO117" s="10">
        <v>39.569591899999999</v>
      </c>
    </row>
    <row r="118" spans="1:41">
      <c r="A118" s="1">
        <v>0.82600000000000018</v>
      </c>
      <c r="B118" t="s">
        <v>166</v>
      </c>
      <c r="C118">
        <v>17</v>
      </c>
      <c r="D118" s="13">
        <v>3388461.6</v>
      </c>
      <c r="E118" s="13">
        <v>2.6091099999999998</v>
      </c>
      <c r="F118" s="13">
        <v>0.43613000000000002</v>
      </c>
      <c r="G118" s="13">
        <v>0.46067999999999998</v>
      </c>
      <c r="H118" s="13">
        <v>0.10319</v>
      </c>
      <c r="I118" s="13">
        <v>0</v>
      </c>
      <c r="J118" s="13">
        <v>3387724.2</v>
      </c>
      <c r="K118" s="13">
        <v>3388461.6</v>
      </c>
      <c r="L118" s="13">
        <v>737.33439999999996</v>
      </c>
      <c r="M118" s="13">
        <v>0</v>
      </c>
      <c r="N118" s="13"/>
      <c r="O118" s="13" t="s">
        <v>166</v>
      </c>
      <c r="P118" s="15">
        <v>17</v>
      </c>
      <c r="Q118" s="13">
        <v>26.13</v>
      </c>
      <c r="R118" s="13">
        <v>1.1447000000000001</v>
      </c>
      <c r="S118" s="13">
        <v>26.135999999999999</v>
      </c>
      <c r="T118" s="13">
        <v>1000.5</v>
      </c>
      <c r="U118" s="13">
        <v>920.07</v>
      </c>
      <c r="V118" s="13">
        <v>1.0869999999999999E-5</v>
      </c>
      <c r="W118" s="13">
        <v>1.6391000000000001E-3</v>
      </c>
      <c r="X118" s="13">
        <v>0.293159</v>
      </c>
      <c r="Y118" s="13">
        <v>-76895.600000000006</v>
      </c>
      <c r="Z118" s="13">
        <v>8.4491000000000004E-4</v>
      </c>
      <c r="AA118" s="13">
        <v>5.8020000000000002E-2</v>
      </c>
      <c r="AC118" s="1">
        <f t="shared" si="4"/>
        <v>3.311566</v>
      </c>
      <c r="AD118" s="1">
        <f t="shared" si="5"/>
        <v>1.1441279360319841E-3</v>
      </c>
      <c r="AE118" s="1">
        <f t="shared" si="6"/>
        <v>3.3884616000000003</v>
      </c>
      <c r="AF118" s="10">
        <f t="shared" si="7"/>
        <v>7.6895600000000008E-2</v>
      </c>
      <c r="AK118" s="10">
        <v>1.50208333</v>
      </c>
      <c r="AL118" s="10">
        <v>0</v>
      </c>
      <c r="AM118" s="10">
        <v>0</v>
      </c>
      <c r="AN118" s="10">
        <v>26.786163299999998</v>
      </c>
      <c r="AO118" s="10">
        <v>39.569591899999999</v>
      </c>
    </row>
    <row r="119" spans="1:41">
      <c r="A119" s="1">
        <v>0.87600000000000022</v>
      </c>
      <c r="B119" t="s">
        <v>167</v>
      </c>
      <c r="C119">
        <v>18</v>
      </c>
      <c r="D119" s="13">
        <v>3535658.4</v>
      </c>
      <c r="E119" s="13">
        <v>3.0260899999999999</v>
      </c>
      <c r="F119" s="13">
        <v>0.44585999999999998</v>
      </c>
      <c r="G119" s="13">
        <v>0.45628999999999997</v>
      </c>
      <c r="H119" s="13">
        <v>9.7850000000000006E-2</v>
      </c>
      <c r="I119" s="13">
        <v>0</v>
      </c>
      <c r="J119" s="13">
        <v>3534898.9</v>
      </c>
      <c r="K119" s="13">
        <v>3535658.4</v>
      </c>
      <c r="L119" s="13">
        <v>759.49396999999999</v>
      </c>
      <c r="M119" s="13">
        <v>0</v>
      </c>
      <c r="N119" s="13"/>
      <c r="O119" s="13" t="s">
        <v>167</v>
      </c>
      <c r="P119" s="15">
        <v>18</v>
      </c>
      <c r="Q119" s="13">
        <v>27.323</v>
      </c>
      <c r="R119" s="13">
        <v>1.1813</v>
      </c>
      <c r="S119" s="13">
        <v>27.33</v>
      </c>
      <c r="T119" s="13">
        <v>1000.5</v>
      </c>
      <c r="U119" s="13">
        <v>920.09</v>
      </c>
      <c r="V119" s="13">
        <v>1.0919E-5</v>
      </c>
      <c r="W119" s="13">
        <v>1.6168000000000001E-3</v>
      </c>
      <c r="X119" s="13">
        <v>0.29337400000000002</v>
      </c>
      <c r="Y119" s="13">
        <v>-76387.5</v>
      </c>
      <c r="Z119" s="13">
        <v>6.9236000000000005E-4</v>
      </c>
      <c r="AA119" s="13">
        <v>5.5808999999999997E-2</v>
      </c>
      <c r="AC119" s="1">
        <f t="shared" si="4"/>
        <v>3.4592708999999999</v>
      </c>
      <c r="AD119" s="1">
        <f t="shared" si="5"/>
        <v>1.1807096451774113E-3</v>
      </c>
      <c r="AE119" s="1">
        <f t="shared" si="6"/>
        <v>3.5356584</v>
      </c>
      <c r="AF119" s="10">
        <f t="shared" si="7"/>
        <v>7.6387499999999997E-2</v>
      </c>
      <c r="AK119" s="10">
        <v>1.6025</v>
      </c>
      <c r="AL119" s="10">
        <v>0</v>
      </c>
      <c r="AM119" s="10">
        <v>0</v>
      </c>
      <c r="AN119" s="10">
        <v>26.786163299999998</v>
      </c>
      <c r="AO119" s="10">
        <v>39.569591899999999</v>
      </c>
    </row>
    <row r="120" spans="1:41">
      <c r="A120" s="1">
        <v>0.92600000000000027</v>
      </c>
      <c r="B120" t="s">
        <v>168</v>
      </c>
      <c r="C120">
        <v>19</v>
      </c>
      <c r="D120" s="13">
        <v>3679128.3</v>
      </c>
      <c r="E120" s="13">
        <v>3.4194599999999999</v>
      </c>
      <c r="F120" s="13">
        <v>0.45493</v>
      </c>
      <c r="G120" s="13">
        <v>0.45258999999999999</v>
      </c>
      <c r="H120" s="13">
        <v>9.2480999999999994E-2</v>
      </c>
      <c r="I120" s="13">
        <v>0</v>
      </c>
      <c r="J120" s="13">
        <v>3678347.4</v>
      </c>
      <c r="K120" s="13">
        <v>3679128.3</v>
      </c>
      <c r="L120" s="13">
        <v>780.93715999999995</v>
      </c>
      <c r="M120" s="13">
        <v>0</v>
      </c>
      <c r="N120" s="13"/>
      <c r="O120" s="13" t="s">
        <v>168</v>
      </c>
      <c r="P120" s="15">
        <v>19</v>
      </c>
      <c r="Q120" s="13">
        <v>28.492000000000001</v>
      </c>
      <c r="R120" s="13">
        <v>1.2164999999999999</v>
      </c>
      <c r="S120" s="13">
        <v>28.498000000000001</v>
      </c>
      <c r="T120" s="13">
        <v>1000.6</v>
      </c>
      <c r="U120" s="13">
        <v>920.11</v>
      </c>
      <c r="V120" s="13">
        <v>1.0968000000000001E-5</v>
      </c>
      <c r="W120" s="13">
        <v>1.5962000000000001E-3</v>
      </c>
      <c r="X120" s="13">
        <v>0.29358499999999998</v>
      </c>
      <c r="Y120" s="13">
        <v>-75705.899999999994</v>
      </c>
      <c r="Z120" s="13">
        <v>5.5875E-4</v>
      </c>
      <c r="AA120" s="13">
        <v>5.3983999999999997E-2</v>
      </c>
      <c r="AC120" s="1">
        <f t="shared" si="4"/>
        <v>3.6034223999999999</v>
      </c>
      <c r="AD120" s="1">
        <f t="shared" si="5"/>
        <v>1.2157705376773934E-3</v>
      </c>
      <c r="AE120" s="1">
        <f t="shared" si="6"/>
        <v>3.6791282999999999</v>
      </c>
      <c r="AF120" s="10">
        <f t="shared" si="7"/>
        <v>7.5705899999999993E-2</v>
      </c>
      <c r="AK120" s="10">
        <v>1.70291667</v>
      </c>
      <c r="AL120" s="10">
        <v>0</v>
      </c>
      <c r="AM120" s="10">
        <v>0</v>
      </c>
      <c r="AN120" s="10">
        <v>26.786163299999998</v>
      </c>
      <c r="AO120" s="10">
        <v>39.569591899999999</v>
      </c>
    </row>
    <row r="121" spans="1:41">
      <c r="A121" s="1">
        <v>0.97600000000000031</v>
      </c>
      <c r="B121" t="s">
        <v>169</v>
      </c>
      <c r="C121">
        <v>20</v>
      </c>
      <c r="D121" s="13">
        <v>3817250.8</v>
      </c>
      <c r="E121" s="13">
        <v>3.7862100000000001</v>
      </c>
      <c r="F121" s="13">
        <v>0.46332000000000001</v>
      </c>
      <c r="G121" s="13">
        <v>0.44967000000000001</v>
      </c>
      <c r="H121" s="13">
        <v>8.7011000000000005E-2</v>
      </c>
      <c r="I121" s="13">
        <v>0</v>
      </c>
      <c r="J121" s="13">
        <v>3816449.4</v>
      </c>
      <c r="K121" s="13">
        <v>3817250.8</v>
      </c>
      <c r="L121" s="13">
        <v>801.40956000000006</v>
      </c>
      <c r="M121" s="13">
        <v>0</v>
      </c>
      <c r="N121" s="13"/>
      <c r="O121" s="13" t="s">
        <v>169</v>
      </c>
      <c r="P121" s="15">
        <v>20</v>
      </c>
      <c r="Q121" s="13">
        <v>29.620999999999999</v>
      </c>
      <c r="R121" s="13">
        <v>1.2501</v>
      </c>
      <c r="S121" s="13">
        <v>29.628</v>
      </c>
      <c r="T121" s="13">
        <v>1000.6</v>
      </c>
      <c r="U121" s="13">
        <v>920.13</v>
      </c>
      <c r="V121" s="13">
        <v>1.1015E-5</v>
      </c>
      <c r="W121" s="13">
        <v>1.5773E-3</v>
      </c>
      <c r="X121" s="13">
        <v>0.29378799999999999</v>
      </c>
      <c r="Y121" s="13">
        <v>-74805.5</v>
      </c>
      <c r="Z121" s="13">
        <v>4.4155000000000003E-4</v>
      </c>
      <c r="AA121" s="13">
        <v>5.2575999999999998E-2</v>
      </c>
      <c r="AC121" s="1">
        <f t="shared" si="4"/>
        <v>3.7424453</v>
      </c>
      <c r="AD121" s="1">
        <f t="shared" si="5"/>
        <v>1.2493503897661404E-3</v>
      </c>
      <c r="AE121" s="1">
        <f t="shared" si="6"/>
        <v>3.8172507999999996</v>
      </c>
      <c r="AF121" s="10">
        <f t="shared" si="7"/>
        <v>7.4805499999999997E-2</v>
      </c>
      <c r="AK121" s="10">
        <v>1.8033333300000001</v>
      </c>
      <c r="AL121" s="10">
        <v>0</v>
      </c>
      <c r="AM121" s="10">
        <v>0</v>
      </c>
      <c r="AN121" s="10">
        <v>26.786163299999998</v>
      </c>
      <c r="AO121" s="10">
        <v>39.569591899999999</v>
      </c>
    </row>
    <row r="122" spans="1:41">
      <c r="A122" s="1">
        <v>1.0260000000000002</v>
      </c>
      <c r="B122" t="s">
        <v>170</v>
      </c>
      <c r="C122">
        <v>21</v>
      </c>
      <c r="D122" s="13">
        <v>3947977.5</v>
      </c>
      <c r="E122" s="13">
        <v>4.1227400000000003</v>
      </c>
      <c r="F122" s="13">
        <v>0.47094999999999998</v>
      </c>
      <c r="G122" s="13">
        <v>0.44769999999999999</v>
      </c>
      <c r="H122" s="13">
        <v>8.1355999999999998E-2</v>
      </c>
      <c r="I122" s="13">
        <v>0</v>
      </c>
      <c r="J122" s="13">
        <v>3947156.9</v>
      </c>
      <c r="K122" s="13">
        <v>3947977.5</v>
      </c>
      <c r="L122" s="13">
        <v>820.61073999999996</v>
      </c>
      <c r="M122" s="13">
        <v>0</v>
      </c>
      <c r="N122" s="13"/>
      <c r="O122" s="13" t="s">
        <v>170</v>
      </c>
      <c r="P122" s="15">
        <v>21</v>
      </c>
      <c r="Q122" s="13">
        <v>30.695</v>
      </c>
      <c r="R122" s="13">
        <v>1.2816000000000001</v>
      </c>
      <c r="S122" s="13">
        <v>30.702000000000002</v>
      </c>
      <c r="T122" s="13">
        <v>1000.6</v>
      </c>
      <c r="U122" s="13">
        <v>920.15</v>
      </c>
      <c r="V122" s="13">
        <v>1.1061E-5</v>
      </c>
      <c r="W122" s="13">
        <v>1.5602999999999999E-3</v>
      </c>
      <c r="X122" s="13">
        <v>0.29398000000000002</v>
      </c>
      <c r="Y122" s="13">
        <v>-73627.199999999997</v>
      </c>
      <c r="Z122" s="13">
        <v>3.3892999999999998E-4</v>
      </c>
      <c r="AA122" s="13">
        <v>5.1637000000000002E-2</v>
      </c>
      <c r="AC122" s="1">
        <f t="shared" si="4"/>
        <v>3.8743502999999997</v>
      </c>
      <c r="AD122" s="1">
        <f t="shared" si="5"/>
        <v>1.2808315010993405E-3</v>
      </c>
      <c r="AE122" s="1">
        <f t="shared" si="6"/>
        <v>3.9479774999999999</v>
      </c>
      <c r="AF122" s="10">
        <f t="shared" si="7"/>
        <v>7.3627200000000004E-2</v>
      </c>
      <c r="AK122" s="10">
        <v>1.9037500000000001</v>
      </c>
      <c r="AL122" s="10">
        <v>0</v>
      </c>
      <c r="AM122" s="10">
        <v>0</v>
      </c>
      <c r="AN122" s="10">
        <v>26.786163299999998</v>
      </c>
      <c r="AO122" s="10">
        <v>39.569591899999999</v>
      </c>
    </row>
    <row r="123" spans="1:41">
      <c r="A123" s="1">
        <v>1.0760000000000003</v>
      </c>
      <c r="B123" t="s">
        <v>171</v>
      </c>
      <c r="C123">
        <v>22</v>
      </c>
      <c r="D123" s="13">
        <v>4068881.2</v>
      </c>
      <c r="E123" s="13">
        <v>4.42502</v>
      </c>
      <c r="F123" s="13">
        <v>0.47776000000000002</v>
      </c>
      <c r="G123" s="13">
        <v>0.44684000000000001</v>
      </c>
      <c r="H123" s="13">
        <v>7.5408000000000003E-2</v>
      </c>
      <c r="I123" s="13">
        <v>0</v>
      </c>
      <c r="J123" s="13">
        <v>4068043</v>
      </c>
      <c r="K123" s="13">
        <v>4068881.2</v>
      </c>
      <c r="L123" s="13">
        <v>838.20371999999998</v>
      </c>
      <c r="M123" s="13">
        <v>0</v>
      </c>
      <c r="N123" s="13"/>
      <c r="O123" s="13" t="s">
        <v>171</v>
      </c>
      <c r="P123" s="15">
        <v>22</v>
      </c>
      <c r="Q123" s="13">
        <v>31.692</v>
      </c>
      <c r="R123" s="13">
        <v>1.3105</v>
      </c>
      <c r="S123" s="13">
        <v>31.699000000000002</v>
      </c>
      <c r="T123" s="13">
        <v>1000.7</v>
      </c>
      <c r="U123" s="13">
        <v>920.17</v>
      </c>
      <c r="V123" s="13">
        <v>1.1104000000000001E-5</v>
      </c>
      <c r="W123" s="13">
        <v>1.5453000000000001E-3</v>
      </c>
      <c r="X123" s="13">
        <v>0.29415799999999998</v>
      </c>
      <c r="Y123" s="13">
        <v>-72098.399999999994</v>
      </c>
      <c r="Z123" s="13">
        <v>2.4960999999999999E-4</v>
      </c>
      <c r="AA123" s="13">
        <v>5.1232E-2</v>
      </c>
      <c r="AC123" s="1">
        <f t="shared" si="4"/>
        <v>3.9967828000000001</v>
      </c>
      <c r="AD123" s="1">
        <f t="shared" si="5"/>
        <v>1.3095832916958129E-3</v>
      </c>
      <c r="AE123" s="1">
        <f t="shared" si="6"/>
        <v>4.0688811999999999</v>
      </c>
      <c r="AF123" s="10">
        <f t="shared" si="7"/>
        <v>7.2098399999999993E-2</v>
      </c>
      <c r="AK123" s="10">
        <v>2.00416667</v>
      </c>
      <c r="AL123" s="10">
        <v>0</v>
      </c>
      <c r="AM123" s="10">
        <v>0</v>
      </c>
      <c r="AN123" s="10">
        <v>26.786163299999998</v>
      </c>
      <c r="AO123" s="10">
        <v>39.569591899999999</v>
      </c>
    </row>
    <row r="124" spans="1:41">
      <c r="A124" s="1">
        <v>1.1260000000000003</v>
      </c>
      <c r="B124" t="s">
        <v>172</v>
      </c>
      <c r="C124">
        <v>23</v>
      </c>
      <c r="D124" s="13">
        <v>4177204.4</v>
      </c>
      <c r="E124" s="13">
        <v>4.6887100000000004</v>
      </c>
      <c r="F124" s="13">
        <v>0.48364000000000001</v>
      </c>
      <c r="G124" s="13">
        <v>0.44730999999999999</v>
      </c>
      <c r="H124" s="13">
        <v>6.9051000000000001E-2</v>
      </c>
      <c r="I124" s="13">
        <v>0</v>
      </c>
      <c r="J124" s="13">
        <v>4176350.6</v>
      </c>
      <c r="K124" s="13">
        <v>4177204.4</v>
      </c>
      <c r="L124" s="13">
        <v>853.82232999999997</v>
      </c>
      <c r="M124" s="13">
        <v>0</v>
      </c>
      <c r="N124" s="13"/>
      <c r="O124" s="13" t="s">
        <v>172</v>
      </c>
      <c r="P124" s="15">
        <v>23</v>
      </c>
      <c r="Q124" s="13">
        <v>32.588000000000001</v>
      </c>
      <c r="R124" s="13">
        <v>1.3362000000000001</v>
      </c>
      <c r="S124" s="13">
        <v>32.594999999999999</v>
      </c>
      <c r="T124" s="13">
        <v>1000.7</v>
      </c>
      <c r="U124" s="13">
        <v>920.19</v>
      </c>
      <c r="V124" s="13">
        <v>1.1143E-5</v>
      </c>
      <c r="W124" s="13">
        <v>1.5324E-3</v>
      </c>
      <c r="X124" s="13">
        <v>0.294317</v>
      </c>
      <c r="Y124" s="13">
        <v>-70127.899999999994</v>
      </c>
      <c r="Z124" s="13">
        <v>1.7317999999999999E-4</v>
      </c>
      <c r="AA124" s="13">
        <v>5.1457000000000003E-2</v>
      </c>
      <c r="AC124" s="1">
        <f t="shared" si="4"/>
        <v>4.1070764999999998</v>
      </c>
      <c r="AD124" s="1">
        <f t="shared" si="5"/>
        <v>1.3352653142800039E-3</v>
      </c>
      <c r="AE124" s="1">
        <f t="shared" si="6"/>
        <v>4.1772043999999999</v>
      </c>
      <c r="AF124" s="10">
        <f t="shared" si="7"/>
        <v>7.0127899999999993E-2</v>
      </c>
      <c r="AK124" s="10">
        <v>2.1045833300000001</v>
      </c>
      <c r="AL124" s="10">
        <v>0</v>
      </c>
      <c r="AM124" s="10">
        <v>0</v>
      </c>
      <c r="AN124" s="10">
        <v>26.786163299999998</v>
      </c>
      <c r="AO124" s="10">
        <v>39.569591899999999</v>
      </c>
    </row>
    <row r="125" spans="1:41">
      <c r="A125" s="1">
        <v>1.1760000000000004</v>
      </c>
      <c r="B125" t="s">
        <v>173</v>
      </c>
      <c r="C125">
        <v>24</v>
      </c>
      <c r="D125" s="13">
        <v>4270188.5</v>
      </c>
      <c r="E125" s="13">
        <v>4.9098199999999999</v>
      </c>
      <c r="F125" s="13">
        <v>0.48853999999999997</v>
      </c>
      <c r="G125" s="13">
        <v>0.44927</v>
      </c>
      <c r="H125" s="13">
        <v>6.2185999999999998E-2</v>
      </c>
      <c r="I125" s="13">
        <v>0</v>
      </c>
      <c r="J125" s="13">
        <v>4269321.4000000004</v>
      </c>
      <c r="K125" s="13">
        <v>4270188.5</v>
      </c>
      <c r="L125" s="13">
        <v>867.11590999999999</v>
      </c>
      <c r="M125" s="13">
        <v>0</v>
      </c>
      <c r="N125" s="13"/>
      <c r="O125" s="13" t="s">
        <v>173</v>
      </c>
      <c r="P125" s="15">
        <v>24</v>
      </c>
      <c r="Q125" s="13">
        <v>33.36</v>
      </c>
      <c r="R125" s="13">
        <v>1.3582000000000001</v>
      </c>
      <c r="S125" s="13">
        <v>33.366999999999997</v>
      </c>
      <c r="T125" s="13">
        <v>1000.7</v>
      </c>
      <c r="U125" s="13">
        <v>920.21</v>
      </c>
      <c r="V125" s="13">
        <v>1.1175999999999999E-5</v>
      </c>
      <c r="W125" s="13">
        <v>1.5217E-3</v>
      </c>
      <c r="X125" s="13">
        <v>0.29445399999999999</v>
      </c>
      <c r="Y125" s="13">
        <v>-67629.3</v>
      </c>
      <c r="Z125" s="13">
        <v>1.1017E-4</v>
      </c>
      <c r="AA125" s="13">
        <v>5.2387000000000003E-2</v>
      </c>
      <c r="AC125" s="1">
        <f t="shared" si="4"/>
        <v>4.2025592000000005</v>
      </c>
      <c r="AD125" s="1">
        <f t="shared" si="5"/>
        <v>1.3572499250524633E-3</v>
      </c>
      <c r="AE125" s="1">
        <f t="shared" si="6"/>
        <v>4.2701884999999997</v>
      </c>
      <c r="AF125" s="10">
        <f t="shared" si="7"/>
        <v>6.7629300000000003E-2</v>
      </c>
      <c r="AK125" s="10">
        <v>2.2050000000000001</v>
      </c>
      <c r="AL125" s="10">
        <v>0</v>
      </c>
      <c r="AM125" s="10">
        <v>0</v>
      </c>
      <c r="AN125" s="10">
        <v>26.786163299999998</v>
      </c>
      <c r="AO125" s="10">
        <v>39.569591899999999</v>
      </c>
    </row>
    <row r="126" spans="1:41">
      <c r="A126" s="1">
        <v>1.2260000000000004</v>
      </c>
      <c r="B126" t="s">
        <v>174</v>
      </c>
      <c r="C126">
        <v>25</v>
      </c>
      <c r="D126" s="13">
        <v>4345701</v>
      </c>
      <c r="E126" s="13">
        <v>5.0858800000000004</v>
      </c>
      <c r="F126" s="13">
        <v>0.49241000000000001</v>
      </c>
      <c r="G126" s="13">
        <v>0.45269999999999999</v>
      </c>
      <c r="H126" s="13">
        <v>5.4892000000000003E-2</v>
      </c>
      <c r="I126" s="13">
        <v>0</v>
      </c>
      <c r="J126" s="13">
        <v>4344823.2</v>
      </c>
      <c r="K126" s="13">
        <v>4345701</v>
      </c>
      <c r="L126" s="13">
        <v>877.83217000000002</v>
      </c>
      <c r="M126" s="13">
        <v>0</v>
      </c>
      <c r="N126" s="13"/>
      <c r="O126" s="13" t="s">
        <v>174</v>
      </c>
      <c r="P126" s="15">
        <v>25</v>
      </c>
      <c r="Q126" s="13">
        <v>33.988</v>
      </c>
      <c r="R126" s="13">
        <v>1.3758999999999999</v>
      </c>
      <c r="S126" s="13">
        <v>33.996000000000002</v>
      </c>
      <c r="T126" s="13">
        <v>1000.7</v>
      </c>
      <c r="U126" s="13">
        <v>920.23</v>
      </c>
      <c r="V126" s="13">
        <v>1.1204E-5</v>
      </c>
      <c r="W126" s="13">
        <v>1.5133E-3</v>
      </c>
      <c r="X126" s="13">
        <v>0.29456500000000002</v>
      </c>
      <c r="Y126" s="13">
        <v>-64584.7</v>
      </c>
      <c r="Z126" s="13">
        <v>6.2334000000000003E-5</v>
      </c>
      <c r="AA126" s="13">
        <v>5.4038999999999997E-2</v>
      </c>
      <c r="AC126" s="1">
        <f t="shared" si="4"/>
        <v>4.2811162999999999</v>
      </c>
      <c r="AD126" s="1">
        <f t="shared" si="5"/>
        <v>1.3749375437193962E-3</v>
      </c>
      <c r="AE126" s="1">
        <f t="shared" si="6"/>
        <v>4.345701</v>
      </c>
      <c r="AF126" s="10">
        <f t="shared" si="7"/>
        <v>6.4584699999999995E-2</v>
      </c>
      <c r="AK126" s="10">
        <v>2.3054166700000001</v>
      </c>
      <c r="AL126" s="10">
        <v>0</v>
      </c>
      <c r="AM126" s="10">
        <v>0</v>
      </c>
      <c r="AN126" s="10">
        <v>26.786163299999998</v>
      </c>
      <c r="AO126" s="10">
        <v>39.569591899999999</v>
      </c>
    </row>
    <row r="127" spans="1:41">
      <c r="A127" s="1">
        <v>1.2760000000000005</v>
      </c>
      <c r="B127" t="s">
        <v>175</v>
      </c>
      <c r="C127">
        <v>26</v>
      </c>
      <c r="D127" s="13">
        <v>4403367.9000000004</v>
      </c>
      <c r="E127" s="13">
        <v>5.2182700000000004</v>
      </c>
      <c r="F127" s="13">
        <v>0.49531999999999998</v>
      </c>
      <c r="G127" s="13">
        <v>0.45706999999999998</v>
      </c>
      <c r="H127" s="13">
        <v>4.7615999999999999E-2</v>
      </c>
      <c r="I127" s="13">
        <v>0</v>
      </c>
      <c r="J127" s="13">
        <v>4402481.9000000004</v>
      </c>
      <c r="K127" s="13">
        <v>4403367.9000000004</v>
      </c>
      <c r="L127" s="13">
        <v>885.96690999999998</v>
      </c>
      <c r="M127" s="13">
        <v>0</v>
      </c>
      <c r="N127" s="13"/>
      <c r="O127" s="13" t="s">
        <v>175</v>
      </c>
      <c r="P127" s="15">
        <v>26</v>
      </c>
      <c r="Q127" s="13">
        <v>34.469000000000001</v>
      </c>
      <c r="R127" s="13">
        <v>1.3894</v>
      </c>
      <c r="S127" s="13">
        <v>34.475999999999999</v>
      </c>
      <c r="T127" s="13">
        <v>1000.8</v>
      </c>
      <c r="U127" s="13">
        <v>920.24</v>
      </c>
      <c r="V127" s="13">
        <v>1.1225E-5</v>
      </c>
      <c r="W127" s="13">
        <v>1.5070000000000001E-3</v>
      </c>
      <c r="X127" s="13">
        <v>0.29465000000000002</v>
      </c>
      <c r="Y127" s="13">
        <v>-61181.7</v>
      </c>
      <c r="Z127" s="13">
        <v>3.0904000000000001E-5</v>
      </c>
      <c r="AA127" s="13">
        <v>5.6196000000000003E-2</v>
      </c>
      <c r="AC127" s="1">
        <f t="shared" si="4"/>
        <v>4.3421862000000004</v>
      </c>
      <c r="AD127" s="1">
        <f t="shared" si="5"/>
        <v>1.3882893685051958E-3</v>
      </c>
      <c r="AE127" s="1">
        <f t="shared" si="6"/>
        <v>4.4033679000000001</v>
      </c>
      <c r="AF127" s="10">
        <f t="shared" si="7"/>
        <v>6.1181699999999999E-2</v>
      </c>
      <c r="AK127" s="10">
        <v>2.4058333300000001</v>
      </c>
      <c r="AL127" s="10">
        <v>0</v>
      </c>
      <c r="AM127" s="10">
        <v>0</v>
      </c>
      <c r="AN127" s="10">
        <v>26.786163299999998</v>
      </c>
      <c r="AO127" s="10">
        <v>39.569591899999999</v>
      </c>
    </row>
    <row r="128" spans="1:41">
      <c r="A128" s="1">
        <v>1.3260000000000005</v>
      </c>
      <c r="B128" t="s">
        <v>176</v>
      </c>
      <c r="C128">
        <v>27</v>
      </c>
      <c r="D128" s="13">
        <v>4445070.8</v>
      </c>
      <c r="E128" s="13">
        <v>5.3129099999999996</v>
      </c>
      <c r="F128" s="13">
        <v>0.49736999999999998</v>
      </c>
      <c r="G128" s="13">
        <v>0.46137</v>
      </c>
      <c r="H128" s="13">
        <v>4.1265999999999997E-2</v>
      </c>
      <c r="I128" s="13">
        <v>0</v>
      </c>
      <c r="J128" s="13">
        <v>4444179</v>
      </c>
      <c r="K128" s="13">
        <v>4445070.8</v>
      </c>
      <c r="L128" s="13">
        <v>891.82290999999998</v>
      </c>
      <c r="M128" s="13">
        <v>0</v>
      </c>
      <c r="N128" s="13"/>
      <c r="O128" s="13" t="s">
        <v>176</v>
      </c>
      <c r="P128" s="15">
        <v>27</v>
      </c>
      <c r="Q128" s="13">
        <v>34.817</v>
      </c>
      <c r="R128" s="13">
        <v>1.3992</v>
      </c>
      <c r="S128" s="13">
        <v>34.825000000000003</v>
      </c>
      <c r="T128" s="13">
        <v>1000.8</v>
      </c>
      <c r="U128" s="13">
        <v>920.25</v>
      </c>
      <c r="V128" s="13">
        <v>1.1241E-5</v>
      </c>
      <c r="W128" s="13">
        <v>1.5024999999999999E-3</v>
      </c>
      <c r="X128" s="13">
        <v>0.29471199999999997</v>
      </c>
      <c r="Y128" s="13">
        <v>-57912.5</v>
      </c>
      <c r="Z128" s="13">
        <v>1.4113E-5</v>
      </c>
      <c r="AA128" s="13">
        <v>5.8373000000000001E-2</v>
      </c>
      <c r="AC128" s="1">
        <f t="shared" si="4"/>
        <v>4.3871582999999994</v>
      </c>
      <c r="AD128" s="1">
        <f t="shared" si="5"/>
        <v>1.3980815347721823E-3</v>
      </c>
      <c r="AE128" s="1">
        <f t="shared" si="6"/>
        <v>4.4450707999999999</v>
      </c>
      <c r="AF128" s="10">
        <f t="shared" si="7"/>
        <v>5.7912499999999999E-2</v>
      </c>
      <c r="AK128" s="10">
        <v>2.5062500000000001</v>
      </c>
      <c r="AL128" s="10">
        <v>0</v>
      </c>
      <c r="AM128" s="10">
        <v>0</v>
      </c>
      <c r="AN128" s="10">
        <v>26.786163299999998</v>
      </c>
      <c r="AO128" s="10">
        <v>39.569591899999999</v>
      </c>
    </row>
    <row r="129" spans="1:41">
      <c r="A129" s="1">
        <v>1.3760000000000006</v>
      </c>
      <c r="B129" t="s">
        <v>177</v>
      </c>
      <c r="C129">
        <v>28</v>
      </c>
      <c r="D129" s="13">
        <v>4473637</v>
      </c>
      <c r="E129" s="13">
        <v>5.3772099999999998</v>
      </c>
      <c r="F129" s="13">
        <v>0.49876999999999999</v>
      </c>
      <c r="G129" s="13">
        <v>0.46481</v>
      </c>
      <c r="H129" s="13">
        <v>3.6414000000000002E-2</v>
      </c>
      <c r="I129" s="13">
        <v>0</v>
      </c>
      <c r="J129" s="13">
        <v>4472741.2</v>
      </c>
      <c r="K129" s="13">
        <v>4473637</v>
      </c>
      <c r="L129" s="13">
        <v>895.82113000000004</v>
      </c>
      <c r="M129" s="13">
        <v>0</v>
      </c>
      <c r="N129" s="13"/>
      <c r="O129" s="13" t="s">
        <v>177</v>
      </c>
      <c r="P129" s="15">
        <v>28</v>
      </c>
      <c r="Q129" s="13">
        <v>35.055999999999997</v>
      </c>
      <c r="R129" s="13">
        <v>1.4058999999999999</v>
      </c>
      <c r="S129" s="13">
        <v>35.063000000000002</v>
      </c>
      <c r="T129" s="13">
        <v>1000.8</v>
      </c>
      <c r="U129" s="13">
        <v>920.25</v>
      </c>
      <c r="V129" s="13">
        <v>1.1251E-5</v>
      </c>
      <c r="W129" s="13">
        <v>1.4995E-3</v>
      </c>
      <c r="X129" s="13">
        <v>0.29475400000000002</v>
      </c>
      <c r="Y129" s="13">
        <v>-55207.7</v>
      </c>
      <c r="Z129" s="13">
        <v>6.489E-6</v>
      </c>
      <c r="AA129" s="13">
        <v>6.0158999999999997E-2</v>
      </c>
      <c r="AC129" s="1">
        <f t="shared" si="4"/>
        <v>4.4184292999999997</v>
      </c>
      <c r="AD129" s="1">
        <f t="shared" si="5"/>
        <v>1.4047761790567546E-3</v>
      </c>
      <c r="AE129" s="1">
        <f t="shared" si="6"/>
        <v>4.4736370000000001</v>
      </c>
      <c r="AF129" s="10">
        <f t="shared" si="7"/>
        <v>5.5207699999999998E-2</v>
      </c>
      <c r="AK129" s="10">
        <v>2.6066666700000001</v>
      </c>
      <c r="AL129" s="10">
        <v>0</v>
      </c>
      <c r="AM129" s="10">
        <v>0</v>
      </c>
      <c r="AN129" s="10">
        <v>26.786163299999998</v>
      </c>
      <c r="AO129" s="10">
        <v>39.569591899999999</v>
      </c>
    </row>
    <row r="130" spans="1:41">
      <c r="A130" s="1">
        <v>1.4260000000000006</v>
      </c>
      <c r="B130" t="s">
        <v>178</v>
      </c>
      <c r="C130">
        <v>29</v>
      </c>
      <c r="D130" s="13">
        <v>4491488.9000000004</v>
      </c>
      <c r="E130" s="13">
        <v>5.4171800000000001</v>
      </c>
      <c r="F130" s="13">
        <v>0.49963999999999997</v>
      </c>
      <c r="G130" s="13">
        <v>0.46708</v>
      </c>
      <c r="H130" s="13">
        <v>3.3277000000000001E-2</v>
      </c>
      <c r="I130" s="13">
        <v>0</v>
      </c>
      <c r="J130" s="13">
        <v>4490590.5999999996</v>
      </c>
      <c r="K130" s="13">
        <v>4491488.9000000004</v>
      </c>
      <c r="L130" s="13">
        <v>898.3143</v>
      </c>
      <c r="M130" s="13">
        <v>0</v>
      </c>
      <c r="N130" s="13"/>
      <c r="O130" s="13" t="s">
        <v>178</v>
      </c>
      <c r="P130" s="15">
        <v>29</v>
      </c>
      <c r="Q130" s="13">
        <v>35.204999999999998</v>
      </c>
      <c r="R130" s="13">
        <v>1.41</v>
      </c>
      <c r="S130" s="13">
        <v>35.213000000000001</v>
      </c>
      <c r="T130" s="13">
        <v>1000.8</v>
      </c>
      <c r="U130" s="13">
        <v>920.26</v>
      </c>
      <c r="V130" s="13">
        <v>1.1258E-5</v>
      </c>
      <c r="W130" s="13">
        <v>1.4976E-3</v>
      </c>
      <c r="X130" s="13">
        <v>0.29477999999999999</v>
      </c>
      <c r="Y130" s="13">
        <v>-53348.6</v>
      </c>
      <c r="Z130" s="13">
        <v>3.4346000000000001E-6</v>
      </c>
      <c r="AA130" s="13">
        <v>6.1353999999999999E-2</v>
      </c>
      <c r="AC130" s="1">
        <f t="shared" si="4"/>
        <v>4.4381403000000006</v>
      </c>
      <c r="AD130" s="1">
        <f t="shared" si="5"/>
        <v>1.4088729016786571E-3</v>
      </c>
      <c r="AE130" s="1">
        <f t="shared" si="6"/>
        <v>4.4914889000000002</v>
      </c>
      <c r="AF130" s="10">
        <f t="shared" si="7"/>
        <v>5.3348599999999996E-2</v>
      </c>
      <c r="AK130" s="10">
        <v>2.7070833300000001</v>
      </c>
      <c r="AL130" s="10">
        <v>0</v>
      </c>
      <c r="AM130" s="10">
        <v>0</v>
      </c>
      <c r="AN130" s="10">
        <v>26.786163299999998</v>
      </c>
      <c r="AO130" s="10">
        <v>39.569591899999999</v>
      </c>
    </row>
    <row r="131" spans="1:41">
      <c r="A131" s="1">
        <v>1.4760000000000006</v>
      </c>
      <c r="B131" t="s">
        <v>179</v>
      </c>
      <c r="C131">
        <v>30</v>
      </c>
      <c r="D131" s="13">
        <v>4500092</v>
      </c>
      <c r="E131" s="13">
        <v>5.4363799999999998</v>
      </c>
      <c r="F131" s="13">
        <v>0.50005999999999995</v>
      </c>
      <c r="G131" s="13">
        <v>0.46819</v>
      </c>
      <c r="H131" s="13">
        <v>3.1753000000000003E-2</v>
      </c>
      <c r="I131" s="13">
        <v>0</v>
      </c>
      <c r="J131" s="13">
        <v>4499192.5</v>
      </c>
      <c r="K131" s="13">
        <v>4500092</v>
      </c>
      <c r="L131" s="13">
        <v>899.51428999999996</v>
      </c>
      <c r="M131" s="13">
        <v>0</v>
      </c>
      <c r="N131" s="13"/>
      <c r="O131" s="13" t="s">
        <v>179</v>
      </c>
      <c r="P131" s="15">
        <v>30</v>
      </c>
      <c r="Q131" s="13">
        <v>35.277000000000001</v>
      </c>
      <c r="R131" s="13">
        <v>1.4119999999999999</v>
      </c>
      <c r="S131" s="13">
        <v>35.284999999999997</v>
      </c>
      <c r="T131" s="13">
        <v>1000.8</v>
      </c>
      <c r="U131" s="13">
        <v>920.26</v>
      </c>
      <c r="V131" s="13">
        <v>1.1260999999999999E-5</v>
      </c>
      <c r="W131" s="13">
        <v>1.4966999999999999E-3</v>
      </c>
      <c r="X131" s="13">
        <v>0.29479300000000003</v>
      </c>
      <c r="Y131" s="13">
        <v>-52409.4</v>
      </c>
      <c r="Z131" s="13">
        <v>2.3823E-6</v>
      </c>
      <c r="AA131" s="13">
        <v>6.1945E-2</v>
      </c>
      <c r="AC131" s="1">
        <f t="shared" si="4"/>
        <v>4.4476825999999994</v>
      </c>
      <c r="AD131" s="1">
        <f t="shared" si="5"/>
        <v>1.410871302957634E-3</v>
      </c>
      <c r="AE131" s="1">
        <f t="shared" si="6"/>
        <v>4.5000920000000004</v>
      </c>
      <c r="AF131" s="10">
        <f t="shared" si="7"/>
        <v>5.2409400000000002E-2</v>
      </c>
      <c r="AK131" s="10">
        <v>2.8075000000000001</v>
      </c>
      <c r="AL131" s="10">
        <v>0</v>
      </c>
      <c r="AM131" s="10">
        <v>0</v>
      </c>
      <c r="AN131" s="10">
        <v>26.786163299999998</v>
      </c>
      <c r="AO131" s="10">
        <v>39.569591899999999</v>
      </c>
    </row>
    <row r="132" spans="1:41" ht="15">
      <c r="A132" s="7" t="s">
        <v>140</v>
      </c>
      <c r="AF132" s="10"/>
      <c r="AK132" s="10">
        <v>2.8577083299999999</v>
      </c>
      <c r="AL132" s="10">
        <v>0</v>
      </c>
      <c r="AM132" s="10">
        <v>0</v>
      </c>
      <c r="AN132" s="10">
        <v>26.786163299999998</v>
      </c>
      <c r="AO132" s="10">
        <v>39.569591899999999</v>
      </c>
    </row>
    <row r="133" spans="1:41">
      <c r="A133" s="1">
        <v>5.0000000000000001E-4</v>
      </c>
      <c r="B133" t="s">
        <v>149</v>
      </c>
      <c r="C133">
        <v>32</v>
      </c>
      <c r="D133" s="13">
        <v>500000</v>
      </c>
      <c r="E133" s="13">
        <v>6</v>
      </c>
      <c r="F133" s="13">
        <v>0</v>
      </c>
      <c r="G133" s="13">
        <v>1</v>
      </c>
      <c r="H133" s="13">
        <v>0</v>
      </c>
      <c r="I133" s="13">
        <v>0</v>
      </c>
      <c r="J133" s="13">
        <v>0</v>
      </c>
      <c r="K133" s="13">
        <v>4760523.5</v>
      </c>
      <c r="L133" s="13">
        <v>935.37305000000003</v>
      </c>
      <c r="M133" s="13">
        <v>0</v>
      </c>
      <c r="N133" s="13"/>
      <c r="O133" s="13" t="s">
        <v>149</v>
      </c>
      <c r="P133" s="15">
        <v>32</v>
      </c>
      <c r="Q133" s="13">
        <v>0</v>
      </c>
      <c r="R133" s="13">
        <v>0</v>
      </c>
      <c r="S133" s="13">
        <v>0</v>
      </c>
      <c r="T133" s="13">
        <v>1000.2</v>
      </c>
      <c r="U133" s="13">
        <v>0</v>
      </c>
      <c r="V133" s="13">
        <v>1</v>
      </c>
      <c r="W133" s="13">
        <v>1.4725000000000001E-3</v>
      </c>
      <c r="X133" s="13">
        <v>0.3</v>
      </c>
      <c r="Y133" s="13">
        <v>0</v>
      </c>
      <c r="Z133" s="13">
        <v>0</v>
      </c>
      <c r="AA133" s="13">
        <v>1</v>
      </c>
      <c r="AC133" s="1">
        <f t="shared" si="4"/>
        <v>0.5</v>
      </c>
      <c r="AD133" s="1">
        <f t="shared" si="5"/>
        <v>0</v>
      </c>
      <c r="AE133" s="1">
        <f t="shared" si="6"/>
        <v>0.5</v>
      </c>
      <c r="AF133" s="10">
        <f t="shared" si="7"/>
        <v>0</v>
      </c>
      <c r="AK133" s="10">
        <v>2.9079166700000001</v>
      </c>
      <c r="AL133" s="10">
        <v>0</v>
      </c>
      <c r="AM133" s="10">
        <v>0</v>
      </c>
      <c r="AN133" s="10">
        <v>26.786163299999998</v>
      </c>
      <c r="AO133" s="10">
        <v>39.569591899999999</v>
      </c>
    </row>
    <row r="134" spans="1:41">
      <c r="A134" s="1">
        <v>2.5999999999999999E-2</v>
      </c>
      <c r="B134" t="s">
        <v>150</v>
      </c>
      <c r="C134">
        <v>1</v>
      </c>
      <c r="D134" s="13">
        <v>584781.93000000005</v>
      </c>
      <c r="E134" s="13">
        <v>0.01</v>
      </c>
      <c r="F134" s="13">
        <v>0</v>
      </c>
      <c r="G134" s="13">
        <v>0.68866000000000005</v>
      </c>
      <c r="H134" s="13">
        <v>0.25656000000000001</v>
      </c>
      <c r="I134" s="13">
        <v>5.4788999999999997E-2</v>
      </c>
      <c r="J134" s="13">
        <v>584170.27</v>
      </c>
      <c r="K134" s="13">
        <v>2626812.4</v>
      </c>
      <c r="L134" s="13">
        <v>611.65700000000004</v>
      </c>
      <c r="M134" s="13">
        <v>0</v>
      </c>
      <c r="N134" s="13"/>
      <c r="O134" s="13" t="s">
        <v>150</v>
      </c>
      <c r="P134" s="15">
        <v>1</v>
      </c>
      <c r="Q134" s="13">
        <v>4.1985000000000001</v>
      </c>
      <c r="R134" s="13">
        <v>0.21153</v>
      </c>
      <c r="S134" s="13">
        <v>4.2034000000000002</v>
      </c>
      <c r="T134" s="13">
        <v>999.86</v>
      </c>
      <c r="U134" s="13">
        <v>0</v>
      </c>
      <c r="V134" s="13">
        <v>1.0343000000000001E-5</v>
      </c>
      <c r="W134" s="13">
        <v>1.7910000000000001E-3</v>
      </c>
      <c r="X134" s="13">
        <v>0.28901900000000003</v>
      </c>
      <c r="Y134" s="13">
        <v>-69475.600000000006</v>
      </c>
      <c r="Z134" s="13">
        <v>1.9425000000000001E-2</v>
      </c>
      <c r="AA134" s="13">
        <v>0.26984000000000002</v>
      </c>
      <c r="AC134" s="1">
        <f t="shared" si="4"/>
        <v>0.51530633000000003</v>
      </c>
      <c r="AD134" s="1">
        <f t="shared" si="5"/>
        <v>2.115596183465685E-4</v>
      </c>
      <c r="AE134" s="1">
        <f t="shared" si="6"/>
        <v>0.58478193000000001</v>
      </c>
      <c r="AF134" s="10">
        <f t="shared" si="7"/>
        <v>6.9475600000000012E-2</v>
      </c>
      <c r="AK134" s="10">
        <v>3.0083333300000001</v>
      </c>
      <c r="AL134" s="10">
        <v>0</v>
      </c>
      <c r="AM134" s="10">
        <v>0</v>
      </c>
      <c r="AN134" s="10">
        <v>26.786163299999998</v>
      </c>
      <c r="AO134" s="10">
        <v>39.569591899999999</v>
      </c>
    </row>
    <row r="135" spans="1:41">
      <c r="A135" s="1">
        <v>7.5999999999999998E-2</v>
      </c>
      <c r="B135" t="s">
        <v>151</v>
      </c>
      <c r="C135">
        <v>2</v>
      </c>
      <c r="D135" s="13">
        <v>778932.82</v>
      </c>
      <c r="E135" s="13">
        <v>0.01</v>
      </c>
      <c r="F135" s="13">
        <v>0</v>
      </c>
      <c r="G135" s="13">
        <v>0.43813999999999997</v>
      </c>
      <c r="H135" s="13">
        <v>0.22388</v>
      </c>
      <c r="I135" s="13">
        <v>0.33798</v>
      </c>
      <c r="J135" s="13">
        <v>778321.17</v>
      </c>
      <c r="K135" s="13">
        <v>2626812.4</v>
      </c>
      <c r="L135" s="13">
        <v>611.65700000000004</v>
      </c>
      <c r="M135" s="13">
        <v>0</v>
      </c>
      <c r="N135" s="13"/>
      <c r="O135" s="13" t="s">
        <v>151</v>
      </c>
      <c r="P135" s="15">
        <v>2</v>
      </c>
      <c r="Q135" s="13">
        <v>5.6261000000000001</v>
      </c>
      <c r="R135" s="13">
        <v>0.28183999999999998</v>
      </c>
      <c r="S135" s="13">
        <v>5.6311</v>
      </c>
      <c r="T135" s="13">
        <v>999.89</v>
      </c>
      <c r="U135" s="13">
        <v>0</v>
      </c>
      <c r="V135" s="13">
        <v>1.0359E-5</v>
      </c>
      <c r="W135" s="13">
        <v>1.7909E-3</v>
      </c>
      <c r="X135" s="13">
        <v>0.28933199999999998</v>
      </c>
      <c r="Y135" s="13">
        <v>-98427.4</v>
      </c>
      <c r="Z135" s="13">
        <v>1.2435999999999999E-2</v>
      </c>
      <c r="AA135" s="13">
        <v>4.7251000000000001E-2</v>
      </c>
      <c r="AC135" s="1">
        <f t="shared" si="4"/>
        <v>0.68050541999999992</v>
      </c>
      <c r="AD135" s="1">
        <f t="shared" si="5"/>
        <v>2.8187100581063913E-4</v>
      </c>
      <c r="AE135" s="1">
        <f t="shared" si="6"/>
        <v>0.77893281999999997</v>
      </c>
      <c r="AF135" s="10">
        <f t="shared" si="7"/>
        <v>9.8427399999999998E-2</v>
      </c>
      <c r="AK135" s="10">
        <v>3.2091666700000001</v>
      </c>
      <c r="AL135" s="10">
        <v>0</v>
      </c>
      <c r="AM135" s="10">
        <v>0</v>
      </c>
      <c r="AN135" s="10">
        <v>26.786163299999998</v>
      </c>
      <c r="AO135" s="10">
        <v>39.569591899999999</v>
      </c>
    </row>
    <row r="136" spans="1:41">
      <c r="A136" s="1">
        <v>0.126</v>
      </c>
      <c r="B136" t="s">
        <v>152</v>
      </c>
      <c r="C136">
        <v>3</v>
      </c>
      <c r="D136" s="13">
        <v>932481.6</v>
      </c>
      <c r="E136" s="13">
        <v>0.01</v>
      </c>
      <c r="F136" s="13">
        <v>0</v>
      </c>
      <c r="G136" s="13">
        <v>0.44339000000000001</v>
      </c>
      <c r="H136" s="13">
        <v>0.22744</v>
      </c>
      <c r="I136" s="13">
        <v>0.32917000000000002</v>
      </c>
      <c r="J136" s="13">
        <v>931869.94</v>
      </c>
      <c r="K136" s="13">
        <v>2626812.4</v>
      </c>
      <c r="L136" s="13">
        <v>611.65700000000004</v>
      </c>
      <c r="M136" s="13">
        <v>0</v>
      </c>
      <c r="N136" s="13"/>
      <c r="O136" s="13" t="s">
        <v>152</v>
      </c>
      <c r="P136" s="15">
        <v>3</v>
      </c>
      <c r="Q136" s="13">
        <v>6.7667999999999999</v>
      </c>
      <c r="R136" s="13">
        <v>0.33745999999999998</v>
      </c>
      <c r="S136" s="13">
        <v>6.7717999999999998</v>
      </c>
      <c r="T136" s="13">
        <v>999.91</v>
      </c>
      <c r="U136" s="13">
        <v>0</v>
      </c>
      <c r="V136" s="13">
        <v>1.0373E-5</v>
      </c>
      <c r="W136" s="13">
        <v>1.7907000000000001E-3</v>
      </c>
      <c r="X136" s="13">
        <v>0.28956700000000002</v>
      </c>
      <c r="Y136" s="13">
        <v>-97778.7</v>
      </c>
      <c r="Z136" s="13">
        <v>1.3099E-2</v>
      </c>
      <c r="AA136" s="13">
        <v>4.9626000000000003E-2</v>
      </c>
      <c r="AC136" s="1">
        <f t="shared" si="4"/>
        <v>0.83470290000000003</v>
      </c>
      <c r="AD136" s="1">
        <f t="shared" si="5"/>
        <v>3.3749037413367204E-4</v>
      </c>
      <c r="AE136" s="1">
        <f t="shared" si="6"/>
        <v>0.93248160000000002</v>
      </c>
      <c r="AF136" s="10">
        <f t="shared" si="7"/>
        <v>9.7778699999999996E-2</v>
      </c>
      <c r="AK136" s="10">
        <v>3.41</v>
      </c>
      <c r="AL136" s="10">
        <v>0</v>
      </c>
      <c r="AM136" s="10">
        <v>0</v>
      </c>
      <c r="AN136" s="10">
        <v>26.786163299999998</v>
      </c>
      <c r="AO136" s="10">
        <v>39.569591899999999</v>
      </c>
    </row>
    <row r="137" spans="1:41">
      <c r="A137" s="1">
        <v>0.17599999999999999</v>
      </c>
      <c r="B137" t="s">
        <v>153</v>
      </c>
      <c r="C137">
        <v>4</v>
      </c>
      <c r="D137" s="13">
        <v>1066735.1000000001</v>
      </c>
      <c r="E137" s="13">
        <v>0.01</v>
      </c>
      <c r="F137" s="13">
        <v>0</v>
      </c>
      <c r="G137" s="13">
        <v>0.45441999999999999</v>
      </c>
      <c r="H137" s="13">
        <v>0.2273</v>
      </c>
      <c r="I137" s="13">
        <v>0.31828000000000001</v>
      </c>
      <c r="J137" s="13">
        <v>1066123.3999999999</v>
      </c>
      <c r="K137" s="13">
        <v>2626812.4</v>
      </c>
      <c r="L137" s="13">
        <v>611.65700000000004</v>
      </c>
      <c r="M137" s="13">
        <v>0</v>
      </c>
      <c r="N137" s="13"/>
      <c r="O137" s="13" t="s">
        <v>153</v>
      </c>
      <c r="P137" s="15">
        <v>4</v>
      </c>
      <c r="Q137" s="13">
        <v>7.7725999999999997</v>
      </c>
      <c r="R137" s="13">
        <v>0.38607999999999998</v>
      </c>
      <c r="S137" s="13">
        <v>7.7775999999999996</v>
      </c>
      <c r="T137" s="13">
        <v>999.93</v>
      </c>
      <c r="U137" s="13">
        <v>0</v>
      </c>
      <c r="V137" s="13">
        <v>1.0387000000000001E-5</v>
      </c>
      <c r="W137" s="13">
        <v>1.7907000000000001E-3</v>
      </c>
      <c r="X137" s="13">
        <v>0.289767</v>
      </c>
      <c r="Y137" s="13">
        <v>-95713</v>
      </c>
      <c r="Z137" s="13">
        <v>1.3073E-2</v>
      </c>
      <c r="AA137" s="13">
        <v>5.4879999999999998E-2</v>
      </c>
      <c r="AC137" s="1">
        <f t="shared" si="4"/>
        <v>0.97102210000000011</v>
      </c>
      <c r="AD137" s="1">
        <f t="shared" si="5"/>
        <v>3.8610702749192444E-4</v>
      </c>
      <c r="AE137" s="1">
        <f t="shared" si="6"/>
        <v>1.0667351</v>
      </c>
      <c r="AF137" s="10">
        <f t="shared" si="7"/>
        <v>9.5713000000000006E-2</v>
      </c>
      <c r="AK137" s="10">
        <v>3.6108333300000002</v>
      </c>
      <c r="AL137" s="10">
        <v>0</v>
      </c>
      <c r="AM137" s="10">
        <v>0</v>
      </c>
      <c r="AN137" s="10">
        <v>26.786163299999998</v>
      </c>
      <c r="AO137" s="10">
        <v>39.569591899999999</v>
      </c>
    </row>
    <row r="138" spans="1:41">
      <c r="A138" s="1">
        <v>0.22599999999999998</v>
      </c>
      <c r="B138" t="s">
        <v>154</v>
      </c>
      <c r="C138">
        <v>5</v>
      </c>
      <c r="D138" s="13">
        <v>1264892.1000000001</v>
      </c>
      <c r="E138" s="13">
        <v>0.01</v>
      </c>
      <c r="F138" s="13">
        <v>0</v>
      </c>
      <c r="G138" s="13">
        <v>0.41469</v>
      </c>
      <c r="H138" s="13">
        <v>0.19186</v>
      </c>
      <c r="I138" s="13">
        <v>0.39344000000000001</v>
      </c>
      <c r="J138" s="13">
        <v>1264280.3999999999</v>
      </c>
      <c r="K138" s="13">
        <v>2626812.4</v>
      </c>
      <c r="L138" s="13">
        <v>611.65700000000004</v>
      </c>
      <c r="M138" s="13">
        <v>0</v>
      </c>
      <c r="N138" s="13"/>
      <c r="O138" s="13" t="s">
        <v>154</v>
      </c>
      <c r="P138" s="15">
        <v>5</v>
      </c>
      <c r="Q138" s="13">
        <v>9.2716999999999992</v>
      </c>
      <c r="R138" s="13">
        <v>0.45785999999999999</v>
      </c>
      <c r="S138" s="13">
        <v>9.2767999999999997</v>
      </c>
      <c r="T138" s="13">
        <v>999.96</v>
      </c>
      <c r="U138" s="13">
        <v>0</v>
      </c>
      <c r="V138" s="13">
        <v>1.0407999999999999E-5</v>
      </c>
      <c r="W138" s="13">
        <v>1.7905E-3</v>
      </c>
      <c r="X138" s="13">
        <v>0.29005799999999998</v>
      </c>
      <c r="Y138" s="13">
        <v>-99579.1</v>
      </c>
      <c r="Z138" s="13">
        <v>7.4491000000000002E-3</v>
      </c>
      <c r="AA138" s="13">
        <v>3.7554999999999998E-2</v>
      </c>
      <c r="AC138" s="1">
        <f t="shared" si="4"/>
        <v>1.165313</v>
      </c>
      <c r="AD138" s="1">
        <f t="shared" si="5"/>
        <v>4.5787831513260528E-4</v>
      </c>
      <c r="AE138" s="1">
        <f t="shared" si="6"/>
        <v>1.2648921000000002</v>
      </c>
      <c r="AF138" s="10">
        <f t="shared" si="7"/>
        <v>9.9579100000000004E-2</v>
      </c>
      <c r="AK138" s="10">
        <v>3.8116666700000001</v>
      </c>
      <c r="AL138" s="10">
        <v>0</v>
      </c>
      <c r="AM138" s="10">
        <v>0</v>
      </c>
      <c r="AN138" s="10">
        <v>26.786163299999998</v>
      </c>
      <c r="AO138" s="10">
        <v>39.569591899999999</v>
      </c>
    </row>
    <row r="139" spans="1:41">
      <c r="A139" s="1">
        <v>0.27599999999999997</v>
      </c>
      <c r="B139" t="s">
        <v>155</v>
      </c>
      <c r="C139">
        <v>6</v>
      </c>
      <c r="D139" s="13">
        <v>1441000</v>
      </c>
      <c r="E139" s="13">
        <v>0.01</v>
      </c>
      <c r="F139" s="13">
        <v>0</v>
      </c>
      <c r="G139" s="13">
        <v>0.42129</v>
      </c>
      <c r="H139" s="13">
        <v>0.19105</v>
      </c>
      <c r="I139" s="13">
        <v>0.38766</v>
      </c>
      <c r="J139" s="13">
        <v>1440388.3</v>
      </c>
      <c r="K139" s="13">
        <v>2626812.4</v>
      </c>
      <c r="L139" s="13">
        <v>611.65700000000004</v>
      </c>
      <c r="M139" s="13">
        <v>0</v>
      </c>
      <c r="N139" s="13"/>
      <c r="O139" s="13" t="s">
        <v>155</v>
      </c>
      <c r="P139" s="15">
        <v>6</v>
      </c>
      <c r="Q139" s="13">
        <v>10.619</v>
      </c>
      <c r="R139" s="13">
        <v>0.52166000000000001</v>
      </c>
      <c r="S139" s="13">
        <v>10.624000000000001</v>
      </c>
      <c r="T139" s="13">
        <v>999.98</v>
      </c>
      <c r="U139" s="13">
        <v>0</v>
      </c>
      <c r="V139" s="13">
        <v>1.043E-5</v>
      </c>
      <c r="W139" s="13">
        <v>1.7903999999999999E-3</v>
      </c>
      <c r="X139" s="13">
        <v>0.29031400000000002</v>
      </c>
      <c r="Y139" s="13">
        <v>-98099.6</v>
      </c>
      <c r="Z139" s="13">
        <v>7.3432999999999997E-3</v>
      </c>
      <c r="AA139" s="13">
        <v>4.0134999999999997E-2</v>
      </c>
      <c r="AC139" s="1">
        <f t="shared" si="4"/>
        <v>1.3429004</v>
      </c>
      <c r="AD139" s="1">
        <f t="shared" si="5"/>
        <v>5.2167043340866812E-4</v>
      </c>
      <c r="AE139" s="1">
        <f t="shared" si="6"/>
        <v>1.4410000000000001</v>
      </c>
      <c r="AF139" s="10">
        <f t="shared" si="7"/>
        <v>9.8099600000000009E-2</v>
      </c>
      <c r="AK139" s="10">
        <v>4.0125000000000002</v>
      </c>
      <c r="AL139" s="10">
        <v>0</v>
      </c>
      <c r="AM139" s="10">
        <v>0</v>
      </c>
      <c r="AN139" s="10">
        <v>26.786163299999998</v>
      </c>
      <c r="AO139" s="10">
        <v>39.569591899999999</v>
      </c>
    </row>
    <row r="140" spans="1:41">
      <c r="A140" s="1">
        <v>0.32599999999999996</v>
      </c>
      <c r="B140" t="s">
        <v>156</v>
      </c>
      <c r="C140">
        <v>7</v>
      </c>
      <c r="D140" s="13">
        <v>1530030.1</v>
      </c>
      <c r="E140" s="13">
        <v>0.01</v>
      </c>
      <c r="F140" s="13">
        <v>0</v>
      </c>
      <c r="G140" s="13">
        <v>0.48604000000000003</v>
      </c>
      <c r="H140" s="13">
        <v>0.23047999999999999</v>
      </c>
      <c r="I140" s="13">
        <v>0.28348000000000001</v>
      </c>
      <c r="J140" s="13">
        <v>1529418.5</v>
      </c>
      <c r="K140" s="13">
        <v>2626812.4</v>
      </c>
      <c r="L140" s="13">
        <v>611.65700000000004</v>
      </c>
      <c r="M140" s="13">
        <v>0</v>
      </c>
      <c r="N140" s="13"/>
      <c r="O140" s="13" t="s">
        <v>156</v>
      </c>
      <c r="P140" s="15">
        <v>7</v>
      </c>
      <c r="Q140" s="13">
        <v>11.305</v>
      </c>
      <c r="R140" s="13">
        <v>0.55391000000000001</v>
      </c>
      <c r="S140" s="13">
        <v>11.31</v>
      </c>
      <c r="T140" s="13">
        <v>1000</v>
      </c>
      <c r="U140" s="13">
        <v>0</v>
      </c>
      <c r="V140" s="13">
        <v>1.0441E-5</v>
      </c>
      <c r="W140" s="13">
        <v>1.7903000000000001E-3</v>
      </c>
      <c r="X140" s="13">
        <v>0.29044500000000001</v>
      </c>
      <c r="Y140" s="13">
        <v>-90646.399999999994</v>
      </c>
      <c r="Z140" s="13">
        <v>1.3683000000000001E-2</v>
      </c>
      <c r="AA140" s="13">
        <v>7.1969000000000005E-2</v>
      </c>
      <c r="AC140" s="1">
        <f t="shared" si="4"/>
        <v>1.4393837000000003</v>
      </c>
      <c r="AD140" s="1">
        <f t="shared" si="5"/>
        <v>5.5391000000000001E-4</v>
      </c>
      <c r="AE140" s="1">
        <f t="shared" si="6"/>
        <v>1.5300301000000001</v>
      </c>
      <c r="AF140" s="10">
        <f t="shared" si="7"/>
        <v>9.0646399999999988E-2</v>
      </c>
      <c r="AK140" s="10">
        <v>4.2133333300000002</v>
      </c>
      <c r="AL140" s="10">
        <v>0</v>
      </c>
      <c r="AM140" s="10">
        <v>0</v>
      </c>
      <c r="AN140" s="10">
        <v>26.786163299999998</v>
      </c>
      <c r="AO140" s="10">
        <v>39.569591899999999</v>
      </c>
    </row>
    <row r="141" spans="1:41">
      <c r="A141" s="1">
        <v>0.37599999999999995</v>
      </c>
      <c r="B141" t="s">
        <v>157</v>
      </c>
      <c r="C141">
        <v>8</v>
      </c>
      <c r="D141" s="13">
        <v>1610521.8</v>
      </c>
      <c r="E141" s="13">
        <v>0.01</v>
      </c>
      <c r="F141" s="13">
        <v>0</v>
      </c>
      <c r="G141" s="13">
        <v>0.50117999999999996</v>
      </c>
      <c r="H141" s="13">
        <v>0.23405999999999999</v>
      </c>
      <c r="I141" s="13">
        <v>0.26476</v>
      </c>
      <c r="J141" s="13">
        <v>1609910.1</v>
      </c>
      <c r="K141" s="13">
        <v>2626812.4</v>
      </c>
      <c r="L141" s="13">
        <v>611.65700000000004</v>
      </c>
      <c r="M141" s="13">
        <v>0</v>
      </c>
      <c r="N141" s="13"/>
      <c r="O141" s="13" t="s">
        <v>157</v>
      </c>
      <c r="P141" s="15">
        <v>8</v>
      </c>
      <c r="Q141" s="13">
        <v>11.929</v>
      </c>
      <c r="R141" s="13">
        <v>0.58306999999999998</v>
      </c>
      <c r="S141" s="13">
        <v>11.933999999999999</v>
      </c>
      <c r="T141" s="13">
        <v>1000</v>
      </c>
      <c r="U141" s="13">
        <v>0</v>
      </c>
      <c r="V141" s="13">
        <v>1.0451999999999999E-5</v>
      </c>
      <c r="W141" s="13">
        <v>1.7903000000000001E-3</v>
      </c>
      <c r="X141" s="13">
        <v>0.29056199999999999</v>
      </c>
      <c r="Y141" s="13">
        <v>-88633.2</v>
      </c>
      <c r="Z141" s="13">
        <v>1.4392E-2</v>
      </c>
      <c r="AA141" s="13">
        <v>8.1273999999999999E-2</v>
      </c>
      <c r="AC141" s="1">
        <f t="shared" si="4"/>
        <v>1.5218886</v>
      </c>
      <c r="AD141" s="1">
        <f t="shared" si="5"/>
        <v>5.8306999999999999E-4</v>
      </c>
      <c r="AE141" s="1">
        <f t="shared" si="6"/>
        <v>1.6105218000000001</v>
      </c>
      <c r="AF141" s="10">
        <f t="shared" si="7"/>
        <v>8.8633199999999995E-2</v>
      </c>
      <c r="AK141" s="10">
        <v>4.4141666700000002</v>
      </c>
      <c r="AL141" s="10">
        <v>0</v>
      </c>
      <c r="AM141" s="10">
        <v>0</v>
      </c>
      <c r="AN141" s="10">
        <v>26.786163299999998</v>
      </c>
      <c r="AO141" s="10">
        <v>39.569591899999999</v>
      </c>
    </row>
    <row r="142" spans="1:41">
      <c r="A142" s="1">
        <v>0.42599999999999993</v>
      </c>
      <c r="B142" t="s">
        <v>158</v>
      </c>
      <c r="C142">
        <v>9</v>
      </c>
      <c r="D142" s="13">
        <v>1695314.8</v>
      </c>
      <c r="E142" s="13">
        <v>0.01</v>
      </c>
      <c r="F142" s="13">
        <v>0</v>
      </c>
      <c r="G142" s="13">
        <v>0.49351</v>
      </c>
      <c r="H142" s="13">
        <v>0.22689000000000001</v>
      </c>
      <c r="I142" s="13">
        <v>0.27960000000000002</v>
      </c>
      <c r="J142" s="13">
        <v>1694703.1</v>
      </c>
      <c r="K142" s="13">
        <v>2626812.4</v>
      </c>
      <c r="L142" s="13">
        <v>611.65700000000004</v>
      </c>
      <c r="M142" s="13">
        <v>0</v>
      </c>
      <c r="N142" s="13"/>
      <c r="O142" s="13" t="s">
        <v>158</v>
      </c>
      <c r="P142" s="15">
        <v>9</v>
      </c>
      <c r="Q142" s="13">
        <v>12.589</v>
      </c>
      <c r="R142" s="13">
        <v>0.61378999999999995</v>
      </c>
      <c r="S142" s="13">
        <v>12.593999999999999</v>
      </c>
      <c r="T142" s="13">
        <v>1000</v>
      </c>
      <c r="U142" s="13">
        <v>0</v>
      </c>
      <c r="V142" s="13">
        <v>1.0463E-5</v>
      </c>
      <c r="W142" s="13">
        <v>1.7902E-3</v>
      </c>
      <c r="X142" s="13">
        <v>0.290686</v>
      </c>
      <c r="Y142" s="13">
        <v>-89142</v>
      </c>
      <c r="Z142" s="13">
        <v>1.2995E-2</v>
      </c>
      <c r="AA142" s="13">
        <v>7.6461000000000001E-2</v>
      </c>
      <c r="AC142" s="1">
        <f t="shared" si="4"/>
        <v>1.6061728</v>
      </c>
      <c r="AD142" s="1">
        <f t="shared" si="5"/>
        <v>6.1378999999999991E-4</v>
      </c>
      <c r="AE142" s="1">
        <f t="shared" si="6"/>
        <v>1.6953148</v>
      </c>
      <c r="AF142" s="10">
        <f t="shared" si="7"/>
        <v>8.9141999999999999E-2</v>
      </c>
      <c r="AK142" s="10">
        <v>4.6150000000000002</v>
      </c>
      <c r="AL142" s="10">
        <v>0</v>
      </c>
      <c r="AM142" s="10">
        <v>0</v>
      </c>
      <c r="AN142" s="10">
        <v>26.786163299999998</v>
      </c>
      <c r="AO142" s="10">
        <v>39.569591899999999</v>
      </c>
    </row>
    <row r="143" spans="1:41">
      <c r="A143" s="1">
        <v>0.47599999999999992</v>
      </c>
      <c r="B143" t="s">
        <v>159</v>
      </c>
      <c r="C143">
        <v>10</v>
      </c>
      <c r="D143" s="13">
        <v>1858309.4</v>
      </c>
      <c r="E143" s="13">
        <v>0.01</v>
      </c>
      <c r="F143" s="13">
        <v>0</v>
      </c>
      <c r="G143" s="13">
        <v>0.42044999999999999</v>
      </c>
      <c r="H143" s="13">
        <v>0.18139</v>
      </c>
      <c r="I143" s="13">
        <v>0.39817000000000002</v>
      </c>
      <c r="J143" s="13">
        <v>1857697.8</v>
      </c>
      <c r="K143" s="13">
        <v>2626812.4</v>
      </c>
      <c r="L143" s="13">
        <v>611.65700000000004</v>
      </c>
      <c r="M143" s="13">
        <v>0</v>
      </c>
      <c r="N143" s="13"/>
      <c r="O143" s="13" t="s">
        <v>159</v>
      </c>
      <c r="P143" s="15">
        <v>10</v>
      </c>
      <c r="Q143" s="13">
        <v>13.867000000000001</v>
      </c>
      <c r="R143" s="13">
        <v>0.67283999999999999</v>
      </c>
      <c r="S143" s="13">
        <v>13.872</v>
      </c>
      <c r="T143" s="13">
        <v>1000</v>
      </c>
      <c r="U143" s="13">
        <v>0</v>
      </c>
      <c r="V143" s="13">
        <v>1.0487E-5</v>
      </c>
      <c r="W143" s="13">
        <v>1.7901E-3</v>
      </c>
      <c r="X143" s="13">
        <v>0.29092299999999999</v>
      </c>
      <c r="Y143" s="13">
        <v>-97040.7</v>
      </c>
      <c r="Z143" s="13">
        <v>6.1682000000000004E-3</v>
      </c>
      <c r="AA143" s="13">
        <v>3.9798E-2</v>
      </c>
      <c r="AC143" s="1">
        <f t="shared" si="4"/>
        <v>1.7612687</v>
      </c>
      <c r="AD143" s="1">
        <f t="shared" si="5"/>
        <v>6.7283999999999996E-4</v>
      </c>
      <c r="AE143" s="1">
        <f t="shared" si="6"/>
        <v>1.8583094</v>
      </c>
      <c r="AF143" s="10">
        <f t="shared" si="7"/>
        <v>9.7040699999999994E-2</v>
      </c>
      <c r="AK143" s="10">
        <v>4.8158333300000002</v>
      </c>
      <c r="AL143" s="10">
        <v>0</v>
      </c>
      <c r="AM143" s="10">
        <v>0</v>
      </c>
      <c r="AN143" s="10">
        <v>26.786163299999998</v>
      </c>
      <c r="AO143" s="10">
        <v>39.569591899999999</v>
      </c>
    </row>
    <row r="144" spans="1:41">
      <c r="A144" s="1">
        <v>0.52599999999999991</v>
      </c>
      <c r="B144" t="s">
        <v>160</v>
      </c>
      <c r="C144">
        <v>11</v>
      </c>
      <c r="D144" s="13">
        <v>2031238.4</v>
      </c>
      <c r="E144" s="13">
        <v>0.01</v>
      </c>
      <c r="F144" s="13">
        <v>0</v>
      </c>
      <c r="G144" s="13">
        <v>0.40699000000000002</v>
      </c>
      <c r="H144" s="13">
        <v>0.17360999999999999</v>
      </c>
      <c r="I144" s="13">
        <v>0.41941000000000001</v>
      </c>
      <c r="J144" s="13">
        <v>2030626.8</v>
      </c>
      <c r="K144" s="13">
        <v>2626812.4</v>
      </c>
      <c r="L144" s="13">
        <v>611.65700000000004</v>
      </c>
      <c r="M144" s="13">
        <v>0</v>
      </c>
      <c r="N144" s="13"/>
      <c r="O144" s="13" t="s">
        <v>160</v>
      </c>
      <c r="P144" s="15">
        <v>11</v>
      </c>
      <c r="Q144" s="13">
        <v>15.236000000000001</v>
      </c>
      <c r="R144" s="13">
        <v>0.73550000000000004</v>
      </c>
      <c r="S144" s="13">
        <v>15.241</v>
      </c>
      <c r="T144" s="13">
        <v>1000.1</v>
      </c>
      <c r="U144" s="13">
        <v>0</v>
      </c>
      <c r="V144" s="13">
        <v>1.0514E-5</v>
      </c>
      <c r="W144" s="13">
        <v>1.7899999999999999E-3</v>
      </c>
      <c r="X144" s="13">
        <v>0.29117500000000002</v>
      </c>
      <c r="Y144" s="13">
        <v>-98819.7</v>
      </c>
      <c r="Z144" s="13">
        <v>5.3184E-3</v>
      </c>
      <c r="AA144" s="13">
        <v>3.4685000000000001E-2</v>
      </c>
      <c r="AC144" s="1">
        <f t="shared" si="4"/>
        <v>1.9324186999999999</v>
      </c>
      <c r="AD144" s="1">
        <f t="shared" si="5"/>
        <v>7.3542645735426456E-4</v>
      </c>
      <c r="AE144" s="1">
        <f t="shared" si="6"/>
        <v>2.0312383999999999</v>
      </c>
      <c r="AF144" s="10">
        <f t="shared" si="7"/>
        <v>9.8819699999999996E-2</v>
      </c>
      <c r="AK144" s="10">
        <v>5</v>
      </c>
      <c r="AL144" s="10">
        <v>0</v>
      </c>
      <c r="AM144" s="10">
        <v>0</v>
      </c>
      <c r="AN144" s="10">
        <v>26.786163299999998</v>
      </c>
      <c r="AO144" s="10">
        <v>39.569591899999999</v>
      </c>
    </row>
    <row r="145" spans="1:41">
      <c r="A145" s="1">
        <v>0.57599999999999996</v>
      </c>
      <c r="B145" t="s">
        <v>161</v>
      </c>
      <c r="C145">
        <v>12</v>
      </c>
      <c r="D145" s="13">
        <v>2078569</v>
      </c>
      <c r="E145" s="13">
        <v>0.01</v>
      </c>
      <c r="F145" s="13">
        <v>0</v>
      </c>
      <c r="G145" s="13">
        <v>0.52342</v>
      </c>
      <c r="H145" s="13">
        <v>0.25495000000000001</v>
      </c>
      <c r="I145" s="13">
        <v>0.22162999999999999</v>
      </c>
      <c r="J145" s="13">
        <v>2077957.4</v>
      </c>
      <c r="K145" s="13">
        <v>2626812.4</v>
      </c>
      <c r="L145" s="13">
        <v>611.65700000000004</v>
      </c>
      <c r="M145" s="13">
        <v>0</v>
      </c>
      <c r="N145" s="13"/>
      <c r="O145" s="13" t="s">
        <v>161</v>
      </c>
      <c r="P145" s="15">
        <v>12</v>
      </c>
      <c r="Q145" s="13">
        <v>15.613</v>
      </c>
      <c r="R145" s="13">
        <v>0.75265000000000004</v>
      </c>
      <c r="S145" s="13">
        <v>15.618</v>
      </c>
      <c r="T145" s="13">
        <v>1000.1</v>
      </c>
      <c r="U145" s="13">
        <v>0</v>
      </c>
      <c r="V145" s="13">
        <v>1.0522E-5</v>
      </c>
      <c r="W145" s="13">
        <v>1.7899999999999999E-3</v>
      </c>
      <c r="X145" s="13">
        <v>0.291244</v>
      </c>
      <c r="Y145" s="13">
        <v>-87193.5</v>
      </c>
      <c r="Z145" s="13">
        <v>1.9032E-2</v>
      </c>
      <c r="AA145" s="13">
        <v>9.6342999999999998E-2</v>
      </c>
      <c r="AC145" s="1">
        <f t="shared" si="4"/>
        <v>1.9913755</v>
      </c>
      <c r="AD145" s="1">
        <f t="shared" si="5"/>
        <v>7.5257474252574748E-4</v>
      </c>
      <c r="AE145" s="1">
        <f t="shared" si="6"/>
        <v>2.0785689999999999</v>
      </c>
      <c r="AF145" s="10">
        <f t="shared" si="7"/>
        <v>8.7193499999999993E-2</v>
      </c>
      <c r="AK145" s="10"/>
      <c r="AL145" s="10"/>
      <c r="AM145" s="10"/>
      <c r="AN145" s="10"/>
      <c r="AO145" s="10"/>
    </row>
    <row r="146" spans="1:41">
      <c r="A146" s="1">
        <v>0.626</v>
      </c>
      <c r="B146" t="s">
        <v>162</v>
      </c>
      <c r="C146">
        <v>13</v>
      </c>
      <c r="D146" s="13">
        <v>2175175.7000000002</v>
      </c>
      <c r="E146" s="13">
        <v>0.01</v>
      </c>
      <c r="F146" s="13">
        <v>0</v>
      </c>
      <c r="G146" s="13">
        <v>0.45907999999999999</v>
      </c>
      <c r="H146" s="13">
        <v>0.20263999999999999</v>
      </c>
      <c r="I146" s="13">
        <v>0.33828000000000003</v>
      </c>
      <c r="J146" s="13">
        <v>2174564.1</v>
      </c>
      <c r="K146" s="13">
        <v>2626812.4</v>
      </c>
      <c r="L146" s="13">
        <v>611.65700000000004</v>
      </c>
      <c r="M146" s="13">
        <v>0</v>
      </c>
      <c r="N146" s="13"/>
      <c r="O146" s="13" t="s">
        <v>162</v>
      </c>
      <c r="P146" s="15">
        <v>13</v>
      </c>
      <c r="Q146" s="13">
        <v>16.385999999999999</v>
      </c>
      <c r="R146" s="13">
        <v>0.78766000000000003</v>
      </c>
      <c r="S146" s="13">
        <v>16.390999999999998</v>
      </c>
      <c r="T146" s="13">
        <v>1000.1</v>
      </c>
      <c r="U146" s="13">
        <v>0</v>
      </c>
      <c r="V146" s="13">
        <v>1.0538E-5</v>
      </c>
      <c r="W146" s="13">
        <v>1.7899000000000001E-3</v>
      </c>
      <c r="X146" s="13">
        <v>0.29138500000000001</v>
      </c>
      <c r="Y146" s="13">
        <v>-92315.199999999997</v>
      </c>
      <c r="Z146" s="13">
        <v>8.9403E-3</v>
      </c>
      <c r="AA146" s="13">
        <v>5.7209000000000003E-2</v>
      </c>
      <c r="AC146" s="1">
        <f t="shared" si="4"/>
        <v>2.0828605000000002</v>
      </c>
      <c r="AD146" s="1">
        <f t="shared" si="5"/>
        <v>7.8758124187581244E-4</v>
      </c>
      <c r="AE146" s="1">
        <f t="shared" si="6"/>
        <v>2.1751757</v>
      </c>
      <c r="AF146" s="10">
        <f t="shared" si="7"/>
        <v>9.23152E-2</v>
      </c>
      <c r="AK146" s="10"/>
      <c r="AL146" s="10"/>
      <c r="AM146" s="10"/>
      <c r="AN146" s="10"/>
      <c r="AO146" s="10"/>
    </row>
    <row r="147" spans="1:41">
      <c r="A147" s="1">
        <v>0.67600000000000005</v>
      </c>
      <c r="B147" t="s">
        <v>163</v>
      </c>
      <c r="C147">
        <v>14</v>
      </c>
      <c r="D147" s="13">
        <v>2324167.1</v>
      </c>
      <c r="E147" s="13">
        <v>0.01</v>
      </c>
      <c r="F147" s="13">
        <v>0</v>
      </c>
      <c r="G147" s="13">
        <v>0.40366999999999997</v>
      </c>
      <c r="H147" s="13">
        <v>0.17477000000000001</v>
      </c>
      <c r="I147" s="13">
        <v>0.42155999999999999</v>
      </c>
      <c r="J147" s="13">
        <v>2323555.5</v>
      </c>
      <c r="K147" s="13">
        <v>2626812.4</v>
      </c>
      <c r="L147" s="13">
        <v>611.65700000000004</v>
      </c>
      <c r="M147" s="13">
        <v>0</v>
      </c>
      <c r="N147" s="13"/>
      <c r="O147" s="13" t="s">
        <v>163</v>
      </c>
      <c r="P147" s="15">
        <v>14</v>
      </c>
      <c r="Q147" s="13">
        <v>17.587</v>
      </c>
      <c r="R147" s="13">
        <v>0.84165000000000001</v>
      </c>
      <c r="S147" s="13">
        <v>17.591999999999999</v>
      </c>
      <c r="T147" s="13">
        <v>1000.1</v>
      </c>
      <c r="U147" s="13">
        <v>0</v>
      </c>
      <c r="V147" s="13">
        <v>1.0564000000000001E-5</v>
      </c>
      <c r="W147" s="13">
        <v>1.7898E-3</v>
      </c>
      <c r="X147" s="13">
        <v>0.29160199999999997</v>
      </c>
      <c r="Y147" s="13">
        <v>-99714.3</v>
      </c>
      <c r="Z147" s="13">
        <v>5.4396000000000002E-3</v>
      </c>
      <c r="AA147" s="13">
        <v>3.3495999999999998E-2</v>
      </c>
      <c r="AC147" s="1">
        <f t="shared" si="4"/>
        <v>2.2244528000000003</v>
      </c>
      <c r="AD147" s="1">
        <f t="shared" si="5"/>
        <v>8.4156584341565845E-4</v>
      </c>
      <c r="AE147" s="1">
        <f t="shared" si="6"/>
        <v>2.3241670999999999</v>
      </c>
      <c r="AF147" s="10">
        <f t="shared" si="7"/>
        <v>9.9714300000000006E-2</v>
      </c>
      <c r="AK147" s="10"/>
      <c r="AL147" s="10"/>
      <c r="AM147" s="10"/>
      <c r="AN147" s="10"/>
      <c r="AO147" s="10"/>
    </row>
    <row r="148" spans="1:41">
      <c r="A148" s="1">
        <v>0.72600000000000009</v>
      </c>
      <c r="B148" t="s">
        <v>164</v>
      </c>
      <c r="C148">
        <v>15</v>
      </c>
      <c r="D148" s="13">
        <v>2483933.2000000002</v>
      </c>
      <c r="E148" s="13">
        <v>0.01</v>
      </c>
      <c r="F148" s="13">
        <v>0</v>
      </c>
      <c r="G148" s="13">
        <v>0.38179999999999997</v>
      </c>
      <c r="H148" s="13">
        <v>0.16805</v>
      </c>
      <c r="I148" s="13">
        <v>0.45014999999999999</v>
      </c>
      <c r="J148" s="13">
        <v>2483321.5</v>
      </c>
      <c r="K148" s="13">
        <v>2626812.4</v>
      </c>
      <c r="L148" s="13">
        <v>611.65700000000004</v>
      </c>
      <c r="M148" s="13">
        <v>0</v>
      </c>
      <c r="N148" s="13"/>
      <c r="O148" s="13" t="s">
        <v>164</v>
      </c>
      <c r="P148" s="15">
        <v>15</v>
      </c>
      <c r="Q148" s="13">
        <v>18.885999999999999</v>
      </c>
      <c r="R148" s="13">
        <v>0.89954999999999996</v>
      </c>
      <c r="S148" s="13">
        <v>18.890999999999998</v>
      </c>
      <c r="T148" s="13">
        <v>1000.1</v>
      </c>
      <c r="U148" s="13">
        <v>0</v>
      </c>
      <c r="V148" s="13">
        <v>1.0594000000000001E-5</v>
      </c>
      <c r="W148" s="13">
        <v>1.7897E-3</v>
      </c>
      <c r="X148" s="13">
        <v>0.29183500000000001</v>
      </c>
      <c r="Y148" s="13">
        <v>-103842</v>
      </c>
      <c r="Z148" s="13">
        <v>4.7619000000000003E-3</v>
      </c>
      <c r="AA148" s="13">
        <v>2.6329999999999999E-2</v>
      </c>
      <c r="AC148" s="1">
        <f t="shared" si="4"/>
        <v>2.3800912000000003</v>
      </c>
      <c r="AD148" s="1">
        <f t="shared" si="5"/>
        <v>8.994600539946005E-4</v>
      </c>
      <c r="AE148" s="1">
        <f t="shared" si="6"/>
        <v>2.4839332000000001</v>
      </c>
      <c r="AF148" s="10">
        <f t="shared" si="7"/>
        <v>0.103842</v>
      </c>
      <c r="AK148" s="10"/>
      <c r="AL148" s="10"/>
      <c r="AM148" s="10"/>
      <c r="AN148" s="10"/>
      <c r="AO148" s="10"/>
    </row>
    <row r="149" spans="1:41">
      <c r="A149" s="1">
        <v>0.77600000000000013</v>
      </c>
      <c r="B149" t="s">
        <v>165</v>
      </c>
      <c r="C149">
        <v>16</v>
      </c>
      <c r="D149" s="13">
        <v>2626812.4</v>
      </c>
      <c r="E149" s="13">
        <v>0.01</v>
      </c>
      <c r="F149" s="13">
        <v>2.0844999999999999E-2</v>
      </c>
      <c r="G149" s="13">
        <v>0.36897999999999997</v>
      </c>
      <c r="H149" s="13">
        <v>0.17108000000000001</v>
      </c>
      <c r="I149" s="13">
        <v>0.43908999999999998</v>
      </c>
      <c r="J149" s="13">
        <v>2626200.7000000002</v>
      </c>
      <c r="K149" s="13">
        <v>2626812.4</v>
      </c>
      <c r="L149" s="13">
        <v>611.65700000000004</v>
      </c>
      <c r="M149" s="13">
        <v>0</v>
      </c>
      <c r="N149" s="13"/>
      <c r="O149" s="13" t="s">
        <v>165</v>
      </c>
      <c r="P149" s="15">
        <v>16</v>
      </c>
      <c r="Q149" s="13">
        <v>20.058</v>
      </c>
      <c r="R149" s="13">
        <v>0.95155000000000001</v>
      </c>
      <c r="S149" s="13">
        <v>20.062999999999999</v>
      </c>
      <c r="T149" s="13">
        <v>1000.2</v>
      </c>
      <c r="U149" s="13">
        <v>920.01</v>
      </c>
      <c r="V149" s="13">
        <v>1.0621E-5</v>
      </c>
      <c r="W149" s="13">
        <v>1.7895999999999999E-3</v>
      </c>
      <c r="X149" s="13">
        <v>0.29204400000000003</v>
      </c>
      <c r="Y149" s="13">
        <v>-107590</v>
      </c>
      <c r="Z149" s="13">
        <v>5.0603999999999996E-3</v>
      </c>
      <c r="AA149" s="13">
        <v>2.265E-2</v>
      </c>
      <c r="AC149" s="1">
        <f t="shared" si="4"/>
        <v>2.5192223999999999</v>
      </c>
      <c r="AD149" s="1">
        <f t="shared" si="5"/>
        <v>9.5135972805438906E-4</v>
      </c>
      <c r="AE149" s="1">
        <f t="shared" si="6"/>
        <v>2.6268123999999999</v>
      </c>
      <c r="AF149" s="10">
        <f t="shared" si="7"/>
        <v>0.10759000000000001</v>
      </c>
      <c r="AK149" s="10"/>
      <c r="AL149" s="10"/>
      <c r="AM149" s="10"/>
      <c r="AN149" s="10"/>
      <c r="AO149" s="10"/>
    </row>
    <row r="150" spans="1:41">
      <c r="A150" s="1">
        <v>0.82600000000000018</v>
      </c>
      <c r="B150" t="s">
        <v>166</v>
      </c>
      <c r="C150">
        <v>17</v>
      </c>
      <c r="D150" s="13">
        <v>2681215.7999999998</v>
      </c>
      <c r="E150" s="13">
        <v>0.32087900000000003</v>
      </c>
      <c r="F150" s="13">
        <v>0.38206000000000001</v>
      </c>
      <c r="G150" s="13">
        <v>0.46160000000000001</v>
      </c>
      <c r="H150" s="13">
        <v>0.15634000000000001</v>
      </c>
      <c r="I150" s="13">
        <v>0</v>
      </c>
      <c r="J150" s="13">
        <v>2680590.2000000002</v>
      </c>
      <c r="K150" s="13">
        <v>2681215.7999999998</v>
      </c>
      <c r="L150" s="13">
        <v>625.61431000000005</v>
      </c>
      <c r="M150" s="13">
        <v>0</v>
      </c>
      <c r="N150" s="13"/>
      <c r="O150" s="13" t="s">
        <v>166</v>
      </c>
      <c r="P150" s="15">
        <v>17</v>
      </c>
      <c r="Q150" s="13">
        <v>20.477</v>
      </c>
      <c r="R150" s="13">
        <v>0.96309999999999996</v>
      </c>
      <c r="S150" s="13">
        <v>20.481999999999999</v>
      </c>
      <c r="T150" s="13">
        <v>1000.2</v>
      </c>
      <c r="U150" s="13">
        <v>920.01</v>
      </c>
      <c r="V150" s="13">
        <v>1.0642000000000001E-5</v>
      </c>
      <c r="W150" s="13">
        <v>1.7704999999999999E-3</v>
      </c>
      <c r="X150" s="13">
        <v>0.29212300000000002</v>
      </c>
      <c r="Y150" s="13">
        <v>-86041.2</v>
      </c>
      <c r="Z150" s="13">
        <v>3.7193E-3</v>
      </c>
      <c r="AA150" s="13">
        <v>5.8491000000000001E-2</v>
      </c>
      <c r="AC150" s="1">
        <f t="shared" si="4"/>
        <v>2.5951745999999996</v>
      </c>
      <c r="AD150" s="1">
        <f t="shared" si="5"/>
        <v>9.6290741851629664E-4</v>
      </c>
      <c r="AE150" s="1">
        <f t="shared" si="6"/>
        <v>2.6812157999999999</v>
      </c>
      <c r="AF150" s="10">
        <f t="shared" si="7"/>
        <v>8.6041199999999998E-2</v>
      </c>
      <c r="AK150" s="10"/>
      <c r="AL150" s="10"/>
      <c r="AM150" s="10"/>
      <c r="AN150" s="10"/>
      <c r="AO150" s="10"/>
    </row>
    <row r="151" spans="1:41">
      <c r="A151" s="1">
        <v>0.87600000000000022</v>
      </c>
      <c r="B151" t="s">
        <v>167</v>
      </c>
      <c r="C151">
        <v>18</v>
      </c>
      <c r="D151" s="13">
        <v>2745727.9</v>
      </c>
      <c r="E151" s="13">
        <v>0.62673599999999996</v>
      </c>
      <c r="F151" s="13">
        <v>0.39004</v>
      </c>
      <c r="G151" s="13">
        <v>0.46271000000000001</v>
      </c>
      <c r="H151" s="13">
        <v>0.14724999999999999</v>
      </c>
      <c r="I151" s="13">
        <v>0</v>
      </c>
      <c r="J151" s="13">
        <v>2745088.3</v>
      </c>
      <c r="K151" s="13">
        <v>2745727.9</v>
      </c>
      <c r="L151" s="13">
        <v>639.62093000000004</v>
      </c>
      <c r="M151" s="13">
        <v>0</v>
      </c>
      <c r="N151" s="13"/>
      <c r="O151" s="13" t="s">
        <v>167</v>
      </c>
      <c r="P151" s="15">
        <v>18</v>
      </c>
      <c r="Q151" s="13">
        <v>20.98</v>
      </c>
      <c r="R151" s="13">
        <v>0.97814000000000001</v>
      </c>
      <c r="S151" s="13">
        <v>20.984999999999999</v>
      </c>
      <c r="T151" s="13">
        <v>1000.2</v>
      </c>
      <c r="U151" s="13">
        <v>920.01</v>
      </c>
      <c r="V151" s="13">
        <v>1.0665E-5</v>
      </c>
      <c r="W151" s="13">
        <v>1.7520000000000001E-3</v>
      </c>
      <c r="X151" s="13">
        <v>0.29221799999999998</v>
      </c>
      <c r="Y151" s="13">
        <v>-84509.8</v>
      </c>
      <c r="Z151" s="13">
        <v>3.0233999999999999E-3</v>
      </c>
      <c r="AA151" s="13">
        <v>5.9066E-2</v>
      </c>
      <c r="AC151" s="1">
        <f t="shared" si="4"/>
        <v>2.6612181000000001</v>
      </c>
      <c r="AD151" s="1">
        <f t="shared" si="5"/>
        <v>9.7794441111777645E-4</v>
      </c>
      <c r="AE151" s="1">
        <f t="shared" si="6"/>
        <v>2.7457278999999999</v>
      </c>
      <c r="AF151" s="10">
        <f t="shared" si="7"/>
        <v>8.4509799999999996E-2</v>
      </c>
      <c r="AK151" s="10"/>
      <c r="AL151" s="10"/>
      <c r="AM151" s="10"/>
      <c r="AN151" s="10"/>
      <c r="AO151" s="10"/>
    </row>
    <row r="152" spans="1:41">
      <c r="A152" s="1">
        <v>0.92600000000000027</v>
      </c>
      <c r="B152" t="s">
        <v>168</v>
      </c>
      <c r="C152">
        <v>19</v>
      </c>
      <c r="D152" s="13">
        <v>2809731.1</v>
      </c>
      <c r="E152" s="13">
        <v>0.83595699999999995</v>
      </c>
      <c r="F152" s="13">
        <v>0.39552999999999999</v>
      </c>
      <c r="G152" s="13">
        <v>0.45902999999999999</v>
      </c>
      <c r="H152" s="13">
        <v>0.14543</v>
      </c>
      <c r="I152" s="13">
        <v>0</v>
      </c>
      <c r="J152" s="13">
        <v>2809081.8</v>
      </c>
      <c r="K152" s="13">
        <v>2809731.1</v>
      </c>
      <c r="L152" s="13">
        <v>649.36144999999999</v>
      </c>
      <c r="M152" s="13">
        <v>0</v>
      </c>
      <c r="N152" s="13"/>
      <c r="O152" s="13" t="s">
        <v>168</v>
      </c>
      <c r="P152" s="15">
        <v>19</v>
      </c>
      <c r="Q152" s="13">
        <v>21.488</v>
      </c>
      <c r="R152" s="13">
        <v>0.99529999999999996</v>
      </c>
      <c r="S152" s="13">
        <v>21.494</v>
      </c>
      <c r="T152" s="13">
        <v>1000.3</v>
      </c>
      <c r="U152" s="13">
        <v>920.01</v>
      </c>
      <c r="V152" s="13">
        <v>1.0684E-5</v>
      </c>
      <c r="W152" s="13">
        <v>1.7394999999999999E-3</v>
      </c>
      <c r="X152" s="13">
        <v>0.29231099999999999</v>
      </c>
      <c r="Y152" s="13">
        <v>-84831.9</v>
      </c>
      <c r="Z152" s="13">
        <v>2.8958999999999999E-3</v>
      </c>
      <c r="AA152" s="13">
        <v>5.7185E-2</v>
      </c>
      <c r="AC152" s="1">
        <f t="shared" si="4"/>
        <v>2.7248992000000003</v>
      </c>
      <c r="AD152" s="1">
        <f t="shared" si="5"/>
        <v>9.950014995501349E-4</v>
      </c>
      <c r="AE152" s="1">
        <f t="shared" si="6"/>
        <v>2.8097311</v>
      </c>
      <c r="AF152" s="10">
        <f t="shared" si="7"/>
        <v>8.4831899999999988E-2</v>
      </c>
      <c r="AK152" s="10"/>
      <c r="AL152" s="10"/>
      <c r="AM152" s="10"/>
      <c r="AN152" s="10"/>
      <c r="AO152" s="10"/>
    </row>
    <row r="153" spans="1:41">
      <c r="A153" s="1">
        <v>0.97600000000000031</v>
      </c>
      <c r="B153" t="s">
        <v>169</v>
      </c>
      <c r="C153">
        <v>20</v>
      </c>
      <c r="D153" s="13">
        <v>2871589.4</v>
      </c>
      <c r="E153" s="13">
        <v>1.03569</v>
      </c>
      <c r="F153" s="13">
        <v>0.40082000000000001</v>
      </c>
      <c r="G153" s="13">
        <v>0.45501999999999998</v>
      </c>
      <c r="H153" s="13">
        <v>0.14416000000000001</v>
      </c>
      <c r="I153" s="13">
        <v>0</v>
      </c>
      <c r="J153" s="13">
        <v>2870930.6</v>
      </c>
      <c r="K153" s="13">
        <v>2871589.4</v>
      </c>
      <c r="L153" s="13">
        <v>658.78268000000003</v>
      </c>
      <c r="M153" s="13">
        <v>0</v>
      </c>
      <c r="N153" s="13"/>
      <c r="O153" s="13" t="s">
        <v>169</v>
      </c>
      <c r="P153" s="15">
        <v>20</v>
      </c>
      <c r="Q153" s="13">
        <v>21.98</v>
      </c>
      <c r="R153" s="13">
        <v>1.0118</v>
      </c>
      <c r="S153" s="13">
        <v>21.986000000000001</v>
      </c>
      <c r="T153" s="13">
        <v>1000.3</v>
      </c>
      <c r="U153" s="13">
        <v>920.02</v>
      </c>
      <c r="V153" s="13">
        <v>1.0703999999999999E-5</v>
      </c>
      <c r="W153" s="13">
        <v>1.7277E-3</v>
      </c>
      <c r="X153" s="13">
        <v>0.292402</v>
      </c>
      <c r="Y153" s="13">
        <v>-85300.2</v>
      </c>
      <c r="Z153" s="13">
        <v>2.8089E-3</v>
      </c>
      <c r="AA153" s="13">
        <v>5.5176000000000003E-2</v>
      </c>
      <c r="AC153" s="1">
        <f t="shared" si="4"/>
        <v>2.7862891999999997</v>
      </c>
      <c r="AD153" s="1">
        <f t="shared" si="5"/>
        <v>1.0114965510346896E-3</v>
      </c>
      <c r="AE153" s="1">
        <f t="shared" si="6"/>
        <v>2.8715894</v>
      </c>
      <c r="AF153" s="10">
        <f t="shared" si="7"/>
        <v>8.5300199999999993E-2</v>
      </c>
      <c r="AK153" s="10"/>
      <c r="AL153" s="10"/>
      <c r="AM153" s="10"/>
      <c r="AN153" s="10"/>
      <c r="AO153" s="10"/>
    </row>
    <row r="154" spans="1:41">
      <c r="A154" s="1">
        <v>1.0260000000000002</v>
      </c>
      <c r="B154" t="s">
        <v>170</v>
      </c>
      <c r="C154">
        <v>21</v>
      </c>
      <c r="D154" s="13">
        <v>2930496.3</v>
      </c>
      <c r="E154" s="13">
        <v>1.22363</v>
      </c>
      <c r="F154" s="13">
        <v>0.40577000000000002</v>
      </c>
      <c r="G154" s="13">
        <v>0.45123000000000002</v>
      </c>
      <c r="H154" s="13">
        <v>0.14299000000000001</v>
      </c>
      <c r="I154" s="13">
        <v>0</v>
      </c>
      <c r="J154" s="13">
        <v>2929828.6</v>
      </c>
      <c r="K154" s="13">
        <v>2930496.3</v>
      </c>
      <c r="L154" s="13">
        <v>667.75788999999997</v>
      </c>
      <c r="M154" s="13">
        <v>0</v>
      </c>
      <c r="N154" s="13"/>
      <c r="O154" s="13" t="s">
        <v>170</v>
      </c>
      <c r="P154" s="15">
        <v>21</v>
      </c>
      <c r="Q154" s="13">
        <v>22.45</v>
      </c>
      <c r="R154" s="13">
        <v>1.0273000000000001</v>
      </c>
      <c r="S154" s="13">
        <v>22.456</v>
      </c>
      <c r="T154" s="13">
        <v>1000.3</v>
      </c>
      <c r="U154" s="13">
        <v>920.02</v>
      </c>
      <c r="V154" s="13">
        <v>1.0722E-5</v>
      </c>
      <c r="W154" s="13">
        <v>1.7167E-3</v>
      </c>
      <c r="X154" s="13">
        <v>0.29248800000000003</v>
      </c>
      <c r="Y154" s="13">
        <v>-85752.6</v>
      </c>
      <c r="Z154" s="13">
        <v>2.7303000000000002E-3</v>
      </c>
      <c r="AA154" s="13">
        <v>5.3326999999999999E-2</v>
      </c>
      <c r="AC154" s="1">
        <f t="shared" si="4"/>
        <v>2.8447436999999995</v>
      </c>
      <c r="AD154" s="1">
        <f t="shared" si="5"/>
        <v>1.0269919024292714E-3</v>
      </c>
      <c r="AE154" s="1">
        <f t="shared" si="6"/>
        <v>2.9304962999999997</v>
      </c>
      <c r="AF154" s="10">
        <f t="shared" si="7"/>
        <v>8.5752600000000012E-2</v>
      </c>
      <c r="AK154" s="10"/>
      <c r="AL154" s="10"/>
      <c r="AM154" s="10"/>
      <c r="AN154" s="10"/>
      <c r="AO154" s="10"/>
    </row>
    <row r="155" spans="1:41">
      <c r="A155" s="1">
        <v>1.0760000000000003</v>
      </c>
      <c r="B155" t="s">
        <v>171</v>
      </c>
      <c r="C155">
        <v>22</v>
      </c>
      <c r="D155" s="13">
        <v>2985759.2</v>
      </c>
      <c r="E155" s="13">
        <v>1.3979299999999999</v>
      </c>
      <c r="F155" s="13">
        <v>0.41037000000000001</v>
      </c>
      <c r="G155" s="13">
        <v>0.44774000000000003</v>
      </c>
      <c r="H155" s="13">
        <v>0.14188999999999999</v>
      </c>
      <c r="I155" s="13">
        <v>0</v>
      </c>
      <c r="J155" s="13">
        <v>2985083.1</v>
      </c>
      <c r="K155" s="13">
        <v>2985759.2</v>
      </c>
      <c r="L155" s="13">
        <v>676.17834000000005</v>
      </c>
      <c r="M155" s="13">
        <v>0</v>
      </c>
      <c r="N155" s="13"/>
      <c r="O155" s="13" t="s">
        <v>171</v>
      </c>
      <c r="P155" s="15">
        <v>22</v>
      </c>
      <c r="Q155" s="13">
        <v>22.891999999999999</v>
      </c>
      <c r="R155" s="13">
        <v>1.0418000000000001</v>
      </c>
      <c r="S155" s="13">
        <v>22.896999999999998</v>
      </c>
      <c r="T155" s="13">
        <v>1000.3</v>
      </c>
      <c r="U155" s="13">
        <v>920.03</v>
      </c>
      <c r="V155" s="13">
        <v>1.0740000000000001E-5</v>
      </c>
      <c r="W155" s="13">
        <v>1.7066E-3</v>
      </c>
      <c r="X155" s="13">
        <v>0.29256900000000002</v>
      </c>
      <c r="Y155" s="13">
        <v>-86173.3</v>
      </c>
      <c r="Z155" s="13">
        <v>2.6576999999999998E-3</v>
      </c>
      <c r="AA155" s="13">
        <v>5.1657000000000002E-2</v>
      </c>
      <c r="AC155" s="1">
        <f t="shared" si="4"/>
        <v>2.8995859000000004</v>
      </c>
      <c r="AD155" s="1">
        <f t="shared" si="5"/>
        <v>1.0414875537338799E-3</v>
      </c>
      <c r="AE155" s="1">
        <f t="shared" si="6"/>
        <v>2.9857592000000004</v>
      </c>
      <c r="AF155" s="10">
        <f t="shared" si="7"/>
        <v>8.6173300000000008E-2</v>
      </c>
      <c r="AK155" s="10"/>
      <c r="AL155" s="10"/>
      <c r="AM155" s="10"/>
      <c r="AN155" s="10"/>
      <c r="AO155" s="10"/>
    </row>
    <row r="156" spans="1:41">
      <c r="A156" s="1">
        <v>1.1260000000000003</v>
      </c>
      <c r="B156" t="s">
        <v>172</v>
      </c>
      <c r="C156">
        <v>23</v>
      </c>
      <c r="D156" s="13">
        <v>3036717.7</v>
      </c>
      <c r="E156" s="13">
        <v>1.5569200000000001</v>
      </c>
      <c r="F156" s="13">
        <v>0.41453000000000001</v>
      </c>
      <c r="G156" s="13">
        <v>0.44457999999999998</v>
      </c>
      <c r="H156" s="13">
        <v>0.14088999999999999</v>
      </c>
      <c r="I156" s="13">
        <v>0</v>
      </c>
      <c r="J156" s="13">
        <v>3036033.7</v>
      </c>
      <c r="K156" s="13">
        <v>3036717.7</v>
      </c>
      <c r="L156" s="13">
        <v>683.94123999999999</v>
      </c>
      <c r="M156" s="13">
        <v>0</v>
      </c>
      <c r="N156" s="13"/>
      <c r="O156" s="13" t="s">
        <v>172</v>
      </c>
      <c r="P156" s="15">
        <v>23</v>
      </c>
      <c r="Q156" s="13">
        <v>23.298999999999999</v>
      </c>
      <c r="R156" s="13">
        <v>1.0549999999999999</v>
      </c>
      <c r="S156" s="13">
        <v>23.305</v>
      </c>
      <c r="T156" s="13">
        <v>1000.4</v>
      </c>
      <c r="U156" s="13">
        <v>920.03</v>
      </c>
      <c r="V156" s="13">
        <v>1.0756E-5</v>
      </c>
      <c r="W156" s="13">
        <v>1.6975E-3</v>
      </c>
      <c r="X156" s="13">
        <v>0.29264299999999999</v>
      </c>
      <c r="Y156" s="13">
        <v>-86556.3</v>
      </c>
      <c r="Z156" s="13">
        <v>2.5923000000000001E-3</v>
      </c>
      <c r="AA156" s="13">
        <v>5.0179000000000001E-2</v>
      </c>
      <c r="AC156" s="1">
        <f t="shared" si="4"/>
        <v>2.9501614000000003</v>
      </c>
      <c r="AD156" s="1">
        <f t="shared" si="5"/>
        <v>1.0545781687325069E-3</v>
      </c>
      <c r="AE156" s="1">
        <f t="shared" si="6"/>
        <v>3.0367177000000001</v>
      </c>
      <c r="AF156" s="10">
        <f t="shared" si="7"/>
        <v>8.6556300000000003E-2</v>
      </c>
      <c r="AK156" s="10"/>
      <c r="AL156" s="10"/>
      <c r="AM156" s="10"/>
      <c r="AN156" s="10"/>
      <c r="AO156" s="10"/>
    </row>
    <row r="157" spans="1:41">
      <c r="A157" s="1">
        <v>1.1760000000000004</v>
      </c>
      <c r="B157" t="s">
        <v>173</v>
      </c>
      <c r="C157">
        <v>24</v>
      </c>
      <c r="D157" s="13">
        <v>3082767</v>
      </c>
      <c r="E157" s="13">
        <v>1.6991700000000001</v>
      </c>
      <c r="F157" s="13">
        <v>0.41826000000000002</v>
      </c>
      <c r="G157" s="13">
        <v>0.44177</v>
      </c>
      <c r="H157" s="13">
        <v>0.13997000000000001</v>
      </c>
      <c r="I157" s="13">
        <v>0</v>
      </c>
      <c r="J157" s="13">
        <v>3082076.1</v>
      </c>
      <c r="K157" s="13">
        <v>3082767</v>
      </c>
      <c r="L157" s="13">
        <v>690.95333000000005</v>
      </c>
      <c r="M157" s="13">
        <v>0</v>
      </c>
      <c r="N157" s="13"/>
      <c r="O157" s="13" t="s">
        <v>173</v>
      </c>
      <c r="P157" s="15">
        <v>24</v>
      </c>
      <c r="Q157" s="13">
        <v>23.667999999999999</v>
      </c>
      <c r="R157" s="13">
        <v>1.0669999999999999</v>
      </c>
      <c r="S157" s="13">
        <v>23.673999999999999</v>
      </c>
      <c r="T157" s="13">
        <v>1000.4</v>
      </c>
      <c r="U157" s="13">
        <v>920.04</v>
      </c>
      <c r="V157" s="13">
        <v>1.077E-5</v>
      </c>
      <c r="W157" s="13">
        <v>1.6894E-3</v>
      </c>
      <c r="X157" s="13">
        <v>0.292711</v>
      </c>
      <c r="Y157" s="13">
        <v>-86899.7</v>
      </c>
      <c r="Z157" s="13">
        <v>2.5339999999999998E-3</v>
      </c>
      <c r="AA157" s="13">
        <v>4.8884999999999998E-2</v>
      </c>
      <c r="AC157" s="1">
        <f t="shared" si="4"/>
        <v>2.9958673</v>
      </c>
      <c r="AD157" s="1">
        <f t="shared" si="5"/>
        <v>1.0665733706517392E-3</v>
      </c>
      <c r="AE157" s="1">
        <f t="shared" si="6"/>
        <v>3.082767</v>
      </c>
      <c r="AF157" s="10">
        <f t="shared" si="7"/>
        <v>8.6899699999999996E-2</v>
      </c>
      <c r="AK157" s="10"/>
      <c r="AL157" s="10"/>
      <c r="AM157" s="10"/>
      <c r="AN157" s="10"/>
      <c r="AO157" s="10"/>
    </row>
    <row r="158" spans="1:41">
      <c r="A158" s="1">
        <v>1.2260000000000004</v>
      </c>
      <c r="B158" t="s">
        <v>174</v>
      </c>
      <c r="C158">
        <v>25</v>
      </c>
      <c r="D158" s="13">
        <v>3123344.2</v>
      </c>
      <c r="E158" s="13">
        <v>1.8233900000000001</v>
      </c>
      <c r="F158" s="13">
        <v>0.42148999999999998</v>
      </c>
      <c r="G158" s="13">
        <v>0.43934000000000001</v>
      </c>
      <c r="H158" s="13">
        <v>0.13918</v>
      </c>
      <c r="I158" s="13">
        <v>0</v>
      </c>
      <c r="J158" s="13">
        <v>3122647.1</v>
      </c>
      <c r="K158" s="13">
        <v>3123344.2</v>
      </c>
      <c r="L158" s="13">
        <v>697.12870999999996</v>
      </c>
      <c r="M158" s="13">
        <v>0</v>
      </c>
      <c r="N158" s="13"/>
      <c r="O158" s="13" t="s">
        <v>174</v>
      </c>
      <c r="P158" s="15">
        <v>25</v>
      </c>
      <c r="Q158" s="13">
        <v>23.994</v>
      </c>
      <c r="R158" s="13">
        <v>1.0773999999999999</v>
      </c>
      <c r="S158" s="13">
        <v>24</v>
      </c>
      <c r="T158" s="13">
        <v>1000.4</v>
      </c>
      <c r="U158" s="13">
        <v>920.04</v>
      </c>
      <c r="V158" s="13">
        <v>1.0783E-5</v>
      </c>
      <c r="W158" s="13">
        <v>1.6823999999999999E-3</v>
      </c>
      <c r="X158" s="13">
        <v>0.29276999999999997</v>
      </c>
      <c r="Y158" s="13">
        <v>-87198.8</v>
      </c>
      <c r="Z158" s="13">
        <v>2.4838E-3</v>
      </c>
      <c r="AA158" s="13">
        <v>4.7785000000000001E-2</v>
      </c>
      <c r="AC158" s="1">
        <f t="shared" si="4"/>
        <v>3.0361454000000005</v>
      </c>
      <c r="AD158" s="1">
        <f t="shared" si="5"/>
        <v>1.0769692123150738E-3</v>
      </c>
      <c r="AE158" s="1">
        <f t="shared" si="6"/>
        <v>3.1233442</v>
      </c>
      <c r="AF158" s="10">
        <f t="shared" si="7"/>
        <v>8.7198800000000007E-2</v>
      </c>
      <c r="AK158" s="10"/>
      <c r="AL158" s="10"/>
      <c r="AM158" s="10"/>
      <c r="AN158" s="10"/>
      <c r="AO158" s="10"/>
    </row>
    <row r="159" spans="1:41">
      <c r="A159" s="1">
        <v>1.2760000000000005</v>
      </c>
      <c r="B159" t="s">
        <v>175</v>
      </c>
      <c r="C159">
        <v>26</v>
      </c>
      <c r="D159" s="13">
        <v>3157957.5</v>
      </c>
      <c r="E159" s="13">
        <v>1.92852</v>
      </c>
      <c r="F159" s="13">
        <v>0.42423</v>
      </c>
      <c r="G159" s="13">
        <v>0.43728</v>
      </c>
      <c r="H159" s="13">
        <v>0.13850000000000001</v>
      </c>
      <c r="I159" s="13">
        <v>0</v>
      </c>
      <c r="J159" s="13">
        <v>3157255.1</v>
      </c>
      <c r="K159" s="13">
        <v>3157957.5</v>
      </c>
      <c r="L159" s="13">
        <v>702.39320999999995</v>
      </c>
      <c r="M159" s="13">
        <v>0</v>
      </c>
      <c r="N159" s="13"/>
      <c r="O159" s="13" t="s">
        <v>175</v>
      </c>
      <c r="P159" s="15">
        <v>26</v>
      </c>
      <c r="Q159" s="13">
        <v>24.271999999999998</v>
      </c>
      <c r="R159" s="13">
        <v>1.0863</v>
      </c>
      <c r="S159" s="13">
        <v>24.277999999999999</v>
      </c>
      <c r="T159" s="13">
        <v>1000.4</v>
      </c>
      <c r="U159" s="13">
        <v>920.04</v>
      </c>
      <c r="V159" s="13">
        <v>1.0795000000000001E-5</v>
      </c>
      <c r="W159" s="13">
        <v>1.6765E-3</v>
      </c>
      <c r="X159" s="13">
        <v>0.292821</v>
      </c>
      <c r="Y159" s="13">
        <v>-87452.6</v>
      </c>
      <c r="Z159" s="13">
        <v>2.4415000000000001E-3</v>
      </c>
      <c r="AA159" s="13">
        <v>4.6868E-2</v>
      </c>
      <c r="AC159" s="1">
        <f t="shared" si="4"/>
        <v>3.0705049</v>
      </c>
      <c r="AD159" s="1">
        <f t="shared" si="5"/>
        <v>1.0858656537385046E-3</v>
      </c>
      <c r="AE159" s="1">
        <f t="shared" si="6"/>
        <v>3.1579575000000002</v>
      </c>
      <c r="AF159" s="10">
        <f t="shared" si="7"/>
        <v>8.7452600000000005E-2</v>
      </c>
      <c r="AK159" s="10"/>
      <c r="AL159" s="10"/>
      <c r="AM159" s="10"/>
      <c r="AN159" s="10"/>
      <c r="AO159" s="10"/>
    </row>
    <row r="160" spans="1:41">
      <c r="A160" s="1">
        <v>1.3260000000000005</v>
      </c>
      <c r="B160" t="s">
        <v>176</v>
      </c>
      <c r="C160">
        <v>27</v>
      </c>
      <c r="D160" s="13">
        <v>3186172</v>
      </c>
      <c r="E160" s="13">
        <v>2.0136400000000001</v>
      </c>
      <c r="F160" s="13">
        <v>0.42641000000000001</v>
      </c>
      <c r="G160" s="13">
        <v>0.43564000000000003</v>
      </c>
      <c r="H160" s="13">
        <v>0.13794999999999999</v>
      </c>
      <c r="I160" s="13">
        <v>0</v>
      </c>
      <c r="J160" s="13">
        <v>3185465.3</v>
      </c>
      <c r="K160" s="13">
        <v>3186172</v>
      </c>
      <c r="L160" s="13">
        <v>706.68183999999997</v>
      </c>
      <c r="M160" s="13">
        <v>0</v>
      </c>
      <c r="N160" s="13"/>
      <c r="O160" s="13" t="s">
        <v>176</v>
      </c>
      <c r="P160" s="15">
        <v>27</v>
      </c>
      <c r="Q160" s="13">
        <v>24.498000000000001</v>
      </c>
      <c r="R160" s="13">
        <v>1.0934999999999999</v>
      </c>
      <c r="S160" s="13">
        <v>24.504000000000001</v>
      </c>
      <c r="T160" s="13">
        <v>1000.4</v>
      </c>
      <c r="U160" s="13">
        <v>920.05</v>
      </c>
      <c r="V160" s="13">
        <v>1.0804E-5</v>
      </c>
      <c r="W160" s="13">
        <v>1.6718E-3</v>
      </c>
      <c r="X160" s="13">
        <v>0.29286200000000001</v>
      </c>
      <c r="Y160" s="13">
        <v>-87656.3</v>
      </c>
      <c r="Z160" s="13">
        <v>2.408E-3</v>
      </c>
      <c r="AA160" s="13">
        <v>4.6146E-2</v>
      </c>
      <c r="AC160" s="1">
        <f t="shared" si="4"/>
        <v>3.0985157000000001</v>
      </c>
      <c r="AD160" s="1">
        <f t="shared" si="5"/>
        <v>1.093062774890044E-3</v>
      </c>
      <c r="AE160" s="1">
        <f t="shared" si="6"/>
        <v>3.186172</v>
      </c>
      <c r="AF160" s="10">
        <f t="shared" si="7"/>
        <v>8.7656300000000006E-2</v>
      </c>
      <c r="AK160" s="10"/>
      <c r="AL160" s="10"/>
      <c r="AM160" s="10"/>
      <c r="AN160" s="10"/>
      <c r="AO160" s="10"/>
    </row>
    <row r="161" spans="1:41">
      <c r="A161" s="1">
        <v>1.3760000000000006</v>
      </c>
      <c r="B161" t="s">
        <v>177</v>
      </c>
      <c r="C161">
        <v>28</v>
      </c>
      <c r="D161" s="13">
        <v>3207642.1</v>
      </c>
      <c r="E161" s="13">
        <v>2.0780799999999999</v>
      </c>
      <c r="F161" s="13">
        <v>0.42807000000000001</v>
      </c>
      <c r="G161" s="13">
        <v>0.43440000000000001</v>
      </c>
      <c r="H161" s="13">
        <v>0.13753000000000001</v>
      </c>
      <c r="I161" s="13">
        <v>0</v>
      </c>
      <c r="J161" s="13">
        <v>3206932.2</v>
      </c>
      <c r="K161" s="13">
        <v>3207642.1</v>
      </c>
      <c r="L161" s="13">
        <v>709.94353999999998</v>
      </c>
      <c r="M161" s="13">
        <v>0</v>
      </c>
      <c r="N161" s="13"/>
      <c r="O161" s="13" t="s">
        <v>177</v>
      </c>
      <c r="P161" s="15">
        <v>28</v>
      </c>
      <c r="Q161" s="13">
        <v>24.670999999999999</v>
      </c>
      <c r="R161" s="13">
        <v>1.099</v>
      </c>
      <c r="S161" s="13">
        <v>24.677</v>
      </c>
      <c r="T161" s="13">
        <v>1000.4</v>
      </c>
      <c r="U161" s="13">
        <v>920.05</v>
      </c>
      <c r="V161" s="13">
        <v>1.0811E-5</v>
      </c>
      <c r="W161" s="13">
        <v>1.6682000000000001E-3</v>
      </c>
      <c r="X161" s="13">
        <v>0.29289300000000001</v>
      </c>
      <c r="Y161" s="13">
        <v>-87810.5</v>
      </c>
      <c r="Z161" s="13">
        <v>2.3825000000000001E-3</v>
      </c>
      <c r="AA161" s="13">
        <v>4.5603999999999999E-2</v>
      </c>
      <c r="AC161" s="1">
        <f t="shared" si="4"/>
        <v>3.1198315999999999</v>
      </c>
      <c r="AD161" s="1">
        <f t="shared" si="5"/>
        <v>1.0985605757696921E-3</v>
      </c>
      <c r="AE161" s="1">
        <f t="shared" si="6"/>
        <v>3.2076421000000002</v>
      </c>
      <c r="AF161" s="10">
        <f t="shared" si="7"/>
        <v>8.78105E-2</v>
      </c>
      <c r="AK161" s="10"/>
      <c r="AL161" s="10"/>
      <c r="AM161" s="10"/>
      <c r="AN161" s="10"/>
      <c r="AO161" s="10"/>
    </row>
    <row r="162" spans="1:41">
      <c r="A162" s="1">
        <v>1.4260000000000006</v>
      </c>
      <c r="B162" t="s">
        <v>178</v>
      </c>
      <c r="C162">
        <v>29</v>
      </c>
      <c r="D162" s="13">
        <v>3222099.1</v>
      </c>
      <c r="E162" s="13">
        <v>2.1213099999999998</v>
      </c>
      <c r="F162" s="13">
        <v>0.42915999999999999</v>
      </c>
      <c r="G162" s="13">
        <v>0.43358000000000002</v>
      </c>
      <c r="H162" s="13">
        <v>0.13725999999999999</v>
      </c>
      <c r="I162" s="13">
        <v>0</v>
      </c>
      <c r="J162" s="13">
        <v>3221387</v>
      </c>
      <c r="K162" s="13">
        <v>3222099.1</v>
      </c>
      <c r="L162" s="13">
        <v>712.13888999999995</v>
      </c>
      <c r="M162" s="13">
        <v>0</v>
      </c>
      <c r="N162" s="13"/>
      <c r="O162" s="13" t="s">
        <v>178</v>
      </c>
      <c r="P162" s="15">
        <v>29</v>
      </c>
      <c r="Q162" s="13">
        <v>24.786999999999999</v>
      </c>
      <c r="R162" s="13">
        <v>1.1027</v>
      </c>
      <c r="S162" s="13">
        <v>24.794</v>
      </c>
      <c r="T162" s="13">
        <v>1000.4</v>
      </c>
      <c r="U162" s="13">
        <v>920.05</v>
      </c>
      <c r="V162" s="13">
        <v>1.0815000000000001E-5</v>
      </c>
      <c r="W162" s="13">
        <v>1.6658E-3</v>
      </c>
      <c r="X162" s="13">
        <v>0.29291499999999998</v>
      </c>
      <c r="Y162" s="13">
        <v>-87912.8</v>
      </c>
      <c r="Z162" s="13">
        <v>2.3659000000000002E-3</v>
      </c>
      <c r="AA162" s="13">
        <v>4.5248999999999998E-2</v>
      </c>
      <c r="AC162" s="1">
        <f t="shared" si="4"/>
        <v>3.1341863000000001</v>
      </c>
      <c r="AD162" s="1">
        <f t="shared" si="5"/>
        <v>1.1022590963614555E-3</v>
      </c>
      <c r="AE162" s="1">
        <f t="shared" si="6"/>
        <v>3.2220990999999999</v>
      </c>
      <c r="AF162" s="10">
        <f t="shared" si="7"/>
        <v>8.7912799999999999E-2</v>
      </c>
      <c r="AK162" s="10"/>
      <c r="AL162" s="10"/>
      <c r="AM162" s="10"/>
      <c r="AN162" s="10"/>
      <c r="AO162" s="10"/>
    </row>
    <row r="163" spans="1:41">
      <c r="A163" s="1">
        <v>1.4760000000000006</v>
      </c>
      <c r="B163" t="s">
        <v>179</v>
      </c>
      <c r="C163">
        <v>30</v>
      </c>
      <c r="D163" s="13">
        <v>3229367.1</v>
      </c>
      <c r="E163" s="13">
        <v>2.1429900000000002</v>
      </c>
      <c r="F163" s="13">
        <v>0.42968000000000001</v>
      </c>
      <c r="G163" s="13">
        <v>0.43319000000000002</v>
      </c>
      <c r="H163" s="13">
        <v>0.13713</v>
      </c>
      <c r="I163" s="13">
        <v>0</v>
      </c>
      <c r="J163" s="13">
        <v>3228653.8</v>
      </c>
      <c r="K163" s="13">
        <v>3229367.1</v>
      </c>
      <c r="L163" s="13">
        <v>713.24225999999999</v>
      </c>
      <c r="M163" s="13">
        <v>0</v>
      </c>
      <c r="N163" s="13"/>
      <c r="O163" s="13" t="s">
        <v>179</v>
      </c>
      <c r="P163" s="15">
        <v>30</v>
      </c>
      <c r="Q163" s="13">
        <v>24.846</v>
      </c>
      <c r="R163" s="13">
        <v>1.1045</v>
      </c>
      <c r="S163" s="13">
        <v>24.852</v>
      </c>
      <c r="T163" s="13">
        <v>1000.4</v>
      </c>
      <c r="U163" s="13">
        <v>920.05</v>
      </c>
      <c r="V163" s="13">
        <v>1.0818E-5</v>
      </c>
      <c r="W163" s="13">
        <v>1.6646E-3</v>
      </c>
      <c r="X163" s="13">
        <v>0.29292499999999999</v>
      </c>
      <c r="Y163" s="13">
        <v>-87963.1</v>
      </c>
      <c r="Z163" s="13">
        <v>2.3581000000000001E-3</v>
      </c>
      <c r="AA163" s="13">
        <v>4.5078E-2</v>
      </c>
      <c r="AC163" s="1">
        <f t="shared" si="4"/>
        <v>3.1414040000000001</v>
      </c>
      <c r="AD163" s="1">
        <f t="shared" si="5"/>
        <v>1.1040583766493404E-3</v>
      </c>
      <c r="AE163" s="1">
        <f t="shared" si="6"/>
        <v>3.2293671000000002</v>
      </c>
      <c r="AF163" s="10">
        <f t="shared" si="7"/>
        <v>8.7963100000000002E-2</v>
      </c>
      <c r="AK163" s="10"/>
      <c r="AL163" s="10"/>
      <c r="AM163" s="10"/>
      <c r="AN163" s="10"/>
      <c r="AO163" s="10"/>
    </row>
    <row r="164" spans="1:41" ht="15">
      <c r="A164" s="7" t="s">
        <v>142</v>
      </c>
      <c r="AF164" s="10"/>
      <c r="AK164" s="10"/>
      <c r="AL164" s="10"/>
      <c r="AM164" s="10"/>
      <c r="AN164" s="10"/>
      <c r="AO164" s="10"/>
    </row>
    <row r="165" spans="1:41">
      <c r="A165" s="1">
        <v>5.0000000000000001E-4</v>
      </c>
      <c r="B165" t="s">
        <v>149</v>
      </c>
      <c r="C165">
        <v>32</v>
      </c>
      <c r="D165" s="13">
        <v>500000</v>
      </c>
      <c r="E165" s="13">
        <v>6</v>
      </c>
      <c r="F165" s="13">
        <v>0</v>
      </c>
      <c r="G165" s="13">
        <v>1</v>
      </c>
      <c r="H165" s="13">
        <v>0</v>
      </c>
      <c r="I165" s="13">
        <v>0</v>
      </c>
      <c r="J165" s="13">
        <v>0</v>
      </c>
      <c r="K165" s="13">
        <v>4760523.5</v>
      </c>
      <c r="L165" s="13">
        <v>935.37305000000003</v>
      </c>
      <c r="M165" s="13">
        <v>0</v>
      </c>
      <c r="N165" s="13"/>
      <c r="O165" s="13" t="s">
        <v>149</v>
      </c>
      <c r="P165" s="15">
        <v>32</v>
      </c>
      <c r="Q165" s="13">
        <v>0</v>
      </c>
      <c r="R165" s="13">
        <v>0</v>
      </c>
      <c r="S165" s="13">
        <v>0</v>
      </c>
      <c r="T165" s="13">
        <v>1000.2</v>
      </c>
      <c r="U165" s="13">
        <v>0</v>
      </c>
      <c r="V165" s="13">
        <v>1</v>
      </c>
      <c r="W165" s="13">
        <v>1.4725000000000001E-3</v>
      </c>
      <c r="X165" s="13">
        <v>0.3</v>
      </c>
      <c r="Y165" s="13">
        <v>0</v>
      </c>
      <c r="Z165" s="13">
        <v>0</v>
      </c>
      <c r="AA165" s="13">
        <v>1</v>
      </c>
      <c r="AC165" s="1">
        <f t="shared" ref="AC165:AC227" si="8">(D165+Y165)/1000000</f>
        <v>0.5</v>
      </c>
      <c r="AD165" s="1">
        <f t="shared" ref="AD165:AD227" si="9">R165/T165</f>
        <v>0</v>
      </c>
      <c r="AE165" s="1">
        <f t="shared" ref="AE165:AE227" si="10">D165/1000000</f>
        <v>0.5</v>
      </c>
      <c r="AF165" s="10">
        <f t="shared" ref="AF165:AF227" si="11">-Y165/1000000</f>
        <v>0</v>
      </c>
      <c r="AK165" s="10"/>
      <c r="AL165" s="10"/>
      <c r="AM165" s="10"/>
      <c r="AN165" s="10"/>
      <c r="AO165" s="10"/>
    </row>
    <row r="166" spans="1:41">
      <c r="A166" s="1">
        <v>2.5999999999999999E-2</v>
      </c>
      <c r="B166" t="s">
        <v>150</v>
      </c>
      <c r="C166">
        <v>1</v>
      </c>
      <c r="D166" s="13">
        <v>575207.24</v>
      </c>
      <c r="E166" s="13">
        <v>0.32338099999999997</v>
      </c>
      <c r="F166" s="13">
        <v>0</v>
      </c>
      <c r="G166" s="13">
        <v>0.72855999999999999</v>
      </c>
      <c r="H166" s="13">
        <v>0.27144000000000001</v>
      </c>
      <c r="I166" s="13">
        <v>0</v>
      </c>
      <c r="J166" s="13">
        <v>574581.51</v>
      </c>
      <c r="K166" s="13">
        <v>2681726.1</v>
      </c>
      <c r="L166" s="13">
        <v>625.72780999999998</v>
      </c>
      <c r="M166" s="13">
        <v>0</v>
      </c>
      <c r="N166" s="13"/>
      <c r="O166" s="13" t="s">
        <v>150</v>
      </c>
      <c r="P166" s="15">
        <v>1</v>
      </c>
      <c r="Q166" s="13">
        <v>4.1234000000000002</v>
      </c>
      <c r="R166" s="13">
        <v>0.20629</v>
      </c>
      <c r="S166" s="13">
        <v>4.1284000000000001</v>
      </c>
      <c r="T166" s="13">
        <v>999.88</v>
      </c>
      <c r="U166" s="13">
        <v>0</v>
      </c>
      <c r="V166" s="13">
        <v>1.0353000000000001E-5</v>
      </c>
      <c r="W166" s="13">
        <v>1.7718E-3</v>
      </c>
      <c r="X166" s="13">
        <v>0.28900500000000001</v>
      </c>
      <c r="Y166" s="13">
        <v>-67279</v>
      </c>
      <c r="Z166" s="13">
        <v>2.3328000000000002E-2</v>
      </c>
      <c r="AA166" s="13">
        <v>0.33072000000000001</v>
      </c>
      <c r="AC166" s="1">
        <f t="shared" si="8"/>
        <v>0.50792824000000003</v>
      </c>
      <c r="AD166" s="1">
        <f t="shared" si="9"/>
        <v>2.0631475777093251E-4</v>
      </c>
      <c r="AE166" s="1">
        <f t="shared" si="10"/>
        <v>0.57520724000000001</v>
      </c>
      <c r="AF166" s="10">
        <f t="shared" si="11"/>
        <v>6.7279000000000005E-2</v>
      </c>
      <c r="AK166" s="10"/>
      <c r="AL166" s="10"/>
      <c r="AM166" s="10"/>
      <c r="AN166" s="10"/>
      <c r="AO166" s="10"/>
    </row>
    <row r="167" spans="1:41">
      <c r="A167" s="1">
        <v>7.5999999999999998E-2</v>
      </c>
      <c r="B167" t="s">
        <v>151</v>
      </c>
      <c r="C167">
        <v>2</v>
      </c>
      <c r="D167" s="13">
        <v>743193.59</v>
      </c>
      <c r="E167" s="13">
        <v>0.01</v>
      </c>
      <c r="F167" s="13">
        <v>0</v>
      </c>
      <c r="G167" s="13">
        <v>0.41987000000000002</v>
      </c>
      <c r="H167" s="13">
        <v>0.24057000000000001</v>
      </c>
      <c r="I167" s="13">
        <v>0.33955000000000002</v>
      </c>
      <c r="J167" s="13">
        <v>742581.94</v>
      </c>
      <c r="K167" s="13">
        <v>2626812.4</v>
      </c>
      <c r="L167" s="13">
        <v>611.65700000000004</v>
      </c>
      <c r="M167" s="13">
        <v>0</v>
      </c>
      <c r="N167" s="13"/>
      <c r="O167" s="13" t="s">
        <v>151</v>
      </c>
      <c r="P167" s="15">
        <v>2</v>
      </c>
      <c r="Q167" s="13">
        <v>5.3620999999999999</v>
      </c>
      <c r="R167" s="13">
        <v>0.26889999999999997</v>
      </c>
      <c r="S167" s="13">
        <v>5.367</v>
      </c>
      <c r="T167" s="13">
        <v>999.88</v>
      </c>
      <c r="U167" s="13">
        <v>0</v>
      </c>
      <c r="V167" s="13">
        <v>1.0356E-5</v>
      </c>
      <c r="W167" s="13">
        <v>1.7909E-3</v>
      </c>
      <c r="X167" s="13">
        <v>0.28927999999999998</v>
      </c>
      <c r="Y167" s="13">
        <v>-103831</v>
      </c>
      <c r="Z167" s="13">
        <v>1.5748000000000002E-2</v>
      </c>
      <c r="AA167" s="13">
        <v>3.9570000000000001E-2</v>
      </c>
      <c r="AC167" s="1">
        <f t="shared" si="8"/>
        <v>0.63936258999999995</v>
      </c>
      <c r="AD167" s="1">
        <f t="shared" si="9"/>
        <v>2.6893227187262467E-4</v>
      </c>
      <c r="AE167" s="1">
        <f t="shared" si="10"/>
        <v>0.74319358999999996</v>
      </c>
      <c r="AF167" s="10">
        <f t="shared" si="11"/>
        <v>0.10383100000000001</v>
      </c>
      <c r="AK167" s="10"/>
      <c r="AL167" s="10"/>
      <c r="AM167" s="10"/>
      <c r="AN167" s="10"/>
      <c r="AO167" s="10"/>
    </row>
    <row r="168" spans="1:41">
      <c r="A168" s="1">
        <v>0.126</v>
      </c>
      <c r="B168" t="s">
        <v>152</v>
      </c>
      <c r="C168">
        <v>3</v>
      </c>
      <c r="D168" s="13">
        <v>871724.78</v>
      </c>
      <c r="E168" s="13">
        <v>0.01</v>
      </c>
      <c r="F168" s="13">
        <v>0</v>
      </c>
      <c r="G168" s="13">
        <v>0.42065000000000002</v>
      </c>
      <c r="H168" s="13">
        <v>0.24843000000000001</v>
      </c>
      <c r="I168" s="13">
        <v>0.33090999999999998</v>
      </c>
      <c r="J168" s="13">
        <v>871113.12</v>
      </c>
      <c r="K168" s="13">
        <v>2626812.4</v>
      </c>
      <c r="L168" s="13">
        <v>611.65700000000004</v>
      </c>
      <c r="M168" s="13">
        <v>0</v>
      </c>
      <c r="N168" s="13"/>
      <c r="O168" s="13" t="s">
        <v>152</v>
      </c>
      <c r="P168" s="15">
        <v>3</v>
      </c>
      <c r="Q168" s="13">
        <v>6.3141999999999996</v>
      </c>
      <c r="R168" s="13">
        <v>0.31545000000000001</v>
      </c>
      <c r="S168" s="13">
        <v>6.3192000000000004</v>
      </c>
      <c r="T168" s="13">
        <v>999.9</v>
      </c>
      <c r="U168" s="13">
        <v>0</v>
      </c>
      <c r="V168" s="13">
        <v>1.0368E-5</v>
      </c>
      <c r="W168" s="13">
        <v>1.7907999999999999E-3</v>
      </c>
      <c r="X168" s="13">
        <v>0.28947899999999999</v>
      </c>
      <c r="Y168" s="13">
        <v>-104414</v>
      </c>
      <c r="Z168" s="13">
        <v>1.7492000000000001E-2</v>
      </c>
      <c r="AA168" s="13">
        <v>3.9878999999999998E-2</v>
      </c>
      <c r="AC168" s="1">
        <f t="shared" si="8"/>
        <v>0.76731078000000008</v>
      </c>
      <c r="AD168" s="1">
        <f t="shared" si="9"/>
        <v>3.1548154815481548E-4</v>
      </c>
      <c r="AE168" s="1">
        <f t="shared" si="10"/>
        <v>0.87172477999999998</v>
      </c>
      <c r="AF168" s="10">
        <f t="shared" si="11"/>
        <v>0.10441400000000001</v>
      </c>
      <c r="AK168" s="10"/>
      <c r="AL168" s="10"/>
      <c r="AM168" s="10"/>
      <c r="AN168" s="10"/>
      <c r="AO168" s="10"/>
    </row>
    <row r="169" spans="1:41">
      <c r="A169" s="1">
        <v>0.17599999999999999</v>
      </c>
      <c r="B169" t="s">
        <v>153</v>
      </c>
      <c r="C169">
        <v>4</v>
      </c>
      <c r="D169" s="13">
        <v>983999.71</v>
      </c>
      <c r="E169" s="13">
        <v>0.01</v>
      </c>
      <c r="F169" s="13">
        <v>0</v>
      </c>
      <c r="G169" s="13">
        <v>0.42987999999999998</v>
      </c>
      <c r="H169" s="13">
        <v>0.24928</v>
      </c>
      <c r="I169" s="13">
        <v>0.32083</v>
      </c>
      <c r="J169" s="13">
        <v>983388.05</v>
      </c>
      <c r="K169" s="13">
        <v>2626812.4</v>
      </c>
      <c r="L169" s="13">
        <v>611.65700000000004</v>
      </c>
      <c r="M169" s="13">
        <v>0</v>
      </c>
      <c r="N169" s="13"/>
      <c r="O169" s="13" t="s">
        <v>153</v>
      </c>
      <c r="P169" s="15">
        <v>4</v>
      </c>
      <c r="Q169" s="13">
        <v>7.1517999999999997</v>
      </c>
      <c r="R169" s="13">
        <v>0.35611999999999999</v>
      </c>
      <c r="S169" s="13">
        <v>7.1567999999999996</v>
      </c>
      <c r="T169" s="13">
        <v>999.92</v>
      </c>
      <c r="U169" s="13">
        <v>0</v>
      </c>
      <c r="V169" s="13">
        <v>1.0378E-5</v>
      </c>
      <c r="W169" s="13">
        <v>1.7907000000000001E-3</v>
      </c>
      <c r="X169" s="13">
        <v>0.28964699999999999</v>
      </c>
      <c r="Y169" s="13">
        <v>-102551</v>
      </c>
      <c r="Z169" s="13">
        <v>1.7687000000000001E-2</v>
      </c>
      <c r="AA169" s="13">
        <v>4.3666999999999997E-2</v>
      </c>
      <c r="AC169" s="1">
        <f t="shared" si="8"/>
        <v>0.88144870999999991</v>
      </c>
      <c r="AD169" s="1">
        <f t="shared" si="9"/>
        <v>3.5614849187935038E-4</v>
      </c>
      <c r="AE169" s="1">
        <f t="shared" si="10"/>
        <v>0.98399970999999997</v>
      </c>
      <c r="AF169" s="10">
        <f t="shared" si="11"/>
        <v>0.102551</v>
      </c>
      <c r="AK169" s="10"/>
      <c r="AL169" s="10"/>
      <c r="AM169" s="10"/>
      <c r="AN169" s="10"/>
      <c r="AO169" s="10"/>
    </row>
    <row r="170" spans="1:41">
      <c r="A170" s="1">
        <v>0.22599999999999998</v>
      </c>
      <c r="B170" t="s">
        <v>154</v>
      </c>
      <c r="C170">
        <v>5</v>
      </c>
      <c r="D170" s="13">
        <v>1150244.7</v>
      </c>
      <c r="E170" s="13">
        <v>0.01</v>
      </c>
      <c r="F170" s="13">
        <v>0</v>
      </c>
      <c r="G170" s="13">
        <v>0.39338000000000001</v>
      </c>
      <c r="H170" s="13">
        <v>0.21068999999999999</v>
      </c>
      <c r="I170" s="13">
        <v>0.39593</v>
      </c>
      <c r="J170" s="13">
        <v>1149633</v>
      </c>
      <c r="K170" s="13">
        <v>2626812.4</v>
      </c>
      <c r="L170" s="13">
        <v>611.65700000000004</v>
      </c>
      <c r="M170" s="13">
        <v>0</v>
      </c>
      <c r="N170" s="13"/>
      <c r="O170" s="13" t="s">
        <v>154</v>
      </c>
      <c r="P170" s="15">
        <v>5</v>
      </c>
      <c r="Q170" s="13">
        <v>8.4022000000000006</v>
      </c>
      <c r="R170" s="13">
        <v>0.41632999999999998</v>
      </c>
      <c r="S170" s="13">
        <v>8.4072999999999993</v>
      </c>
      <c r="T170" s="13">
        <v>999.94</v>
      </c>
      <c r="U170" s="13">
        <v>0</v>
      </c>
      <c r="V170" s="13">
        <v>1.0396E-5</v>
      </c>
      <c r="W170" s="13">
        <v>1.7906E-3</v>
      </c>
      <c r="X170" s="13">
        <v>0.28989100000000001</v>
      </c>
      <c r="Y170" s="13">
        <v>-106681</v>
      </c>
      <c r="Z170" s="13">
        <v>1.0175E-2</v>
      </c>
      <c r="AA170" s="13">
        <v>2.998E-2</v>
      </c>
      <c r="AC170" s="1">
        <f t="shared" si="8"/>
        <v>1.0435637</v>
      </c>
      <c r="AD170" s="1">
        <f t="shared" si="9"/>
        <v>4.1635498129887789E-4</v>
      </c>
      <c r="AE170" s="1">
        <f t="shared" si="10"/>
        <v>1.1502447</v>
      </c>
      <c r="AF170" s="10">
        <f t="shared" si="11"/>
        <v>0.106681</v>
      </c>
      <c r="AK170" s="10"/>
      <c r="AL170" s="10"/>
      <c r="AM170" s="10"/>
      <c r="AN170" s="10"/>
      <c r="AO170" s="10"/>
    </row>
    <row r="171" spans="1:41">
      <c r="A171" s="1">
        <v>0.27599999999999997</v>
      </c>
      <c r="B171" t="s">
        <v>155</v>
      </c>
      <c r="C171">
        <v>6</v>
      </c>
      <c r="D171" s="13">
        <v>1296650</v>
      </c>
      <c r="E171" s="13">
        <v>0.01</v>
      </c>
      <c r="F171" s="13">
        <v>0</v>
      </c>
      <c r="G171" s="13">
        <v>0.39978999999999998</v>
      </c>
      <c r="H171" s="13">
        <v>0.2109</v>
      </c>
      <c r="I171" s="13">
        <v>0.38930999999999999</v>
      </c>
      <c r="J171" s="13">
        <v>1296038.3</v>
      </c>
      <c r="K171" s="13">
        <v>2626812.4</v>
      </c>
      <c r="L171" s="13">
        <v>611.65700000000004</v>
      </c>
      <c r="M171" s="13">
        <v>0</v>
      </c>
      <c r="N171" s="13"/>
      <c r="O171" s="13" t="s">
        <v>155</v>
      </c>
      <c r="P171" s="15">
        <v>6</v>
      </c>
      <c r="Q171" s="13">
        <v>9.5136000000000003</v>
      </c>
      <c r="R171" s="13">
        <v>0.46936</v>
      </c>
      <c r="S171" s="13">
        <v>9.5187000000000008</v>
      </c>
      <c r="T171" s="13">
        <v>999.96</v>
      </c>
      <c r="U171" s="13">
        <v>0</v>
      </c>
      <c r="V171" s="13">
        <v>1.0412E-5</v>
      </c>
      <c r="W171" s="13">
        <v>1.7905E-3</v>
      </c>
      <c r="X171" s="13">
        <v>0.290105</v>
      </c>
      <c r="Y171" s="13">
        <v>-105189</v>
      </c>
      <c r="Z171" s="13">
        <v>1.0208999999999999E-2</v>
      </c>
      <c r="AA171" s="13">
        <v>3.2140000000000002E-2</v>
      </c>
      <c r="AC171" s="1">
        <f t="shared" si="8"/>
        <v>1.1914610000000001</v>
      </c>
      <c r="AD171" s="1">
        <f t="shared" si="9"/>
        <v>4.69378775151006E-4</v>
      </c>
      <c r="AE171" s="1">
        <f t="shared" si="10"/>
        <v>1.2966500000000001</v>
      </c>
      <c r="AF171" s="10">
        <f t="shared" si="11"/>
        <v>0.105189</v>
      </c>
      <c r="AK171" s="10"/>
      <c r="AL171" s="10"/>
      <c r="AM171" s="10"/>
      <c r="AN171" s="10"/>
      <c r="AO171" s="10"/>
    </row>
    <row r="172" spans="1:41">
      <c r="A172" s="1">
        <v>0.32599999999999996</v>
      </c>
      <c r="B172" t="s">
        <v>156</v>
      </c>
      <c r="C172">
        <v>7</v>
      </c>
      <c r="D172" s="13">
        <v>1369960.4</v>
      </c>
      <c r="E172" s="13">
        <v>0.01</v>
      </c>
      <c r="F172" s="13">
        <v>0</v>
      </c>
      <c r="G172" s="13">
        <v>0.45917999999999998</v>
      </c>
      <c r="H172" s="13">
        <v>0.25581999999999999</v>
      </c>
      <c r="I172" s="13">
        <v>0.28499999999999998</v>
      </c>
      <c r="J172" s="13">
        <v>1369348.7</v>
      </c>
      <c r="K172" s="13">
        <v>2626812.4</v>
      </c>
      <c r="L172" s="13">
        <v>611.65700000000004</v>
      </c>
      <c r="M172" s="13">
        <v>0</v>
      </c>
      <c r="N172" s="13"/>
      <c r="O172" s="13" t="s">
        <v>156</v>
      </c>
      <c r="P172" s="15">
        <v>7</v>
      </c>
      <c r="Q172" s="13">
        <v>10.074</v>
      </c>
      <c r="R172" s="13">
        <v>0.49592000000000003</v>
      </c>
      <c r="S172" s="13">
        <v>10.079000000000001</v>
      </c>
      <c r="T172" s="13">
        <v>999.97</v>
      </c>
      <c r="U172" s="13">
        <v>0</v>
      </c>
      <c r="V172" s="13">
        <v>1.0421000000000001E-5</v>
      </c>
      <c r="W172" s="13">
        <v>1.7905E-3</v>
      </c>
      <c r="X172" s="13">
        <v>0.29021200000000003</v>
      </c>
      <c r="Y172" s="13">
        <v>-97481.9</v>
      </c>
      <c r="Z172" s="13">
        <v>1.9243E-2</v>
      </c>
      <c r="AA172" s="13">
        <v>5.7258999999999997E-2</v>
      </c>
      <c r="AC172" s="1">
        <f t="shared" si="8"/>
        <v>1.2724785000000001</v>
      </c>
      <c r="AD172" s="1">
        <f t="shared" si="9"/>
        <v>4.9593487804634143E-4</v>
      </c>
      <c r="AE172" s="1">
        <f t="shared" si="10"/>
        <v>1.3699603999999999</v>
      </c>
      <c r="AF172" s="10">
        <f t="shared" si="11"/>
        <v>9.7481899999999996E-2</v>
      </c>
      <c r="AK172" s="10"/>
      <c r="AL172" s="10"/>
      <c r="AM172" s="10"/>
      <c r="AN172" s="10"/>
      <c r="AO172" s="10"/>
    </row>
    <row r="173" spans="1:41">
      <c r="A173" s="1">
        <v>0.37599999999999995</v>
      </c>
      <c r="B173" t="s">
        <v>157</v>
      </c>
      <c r="C173">
        <v>8</v>
      </c>
      <c r="D173" s="13">
        <v>1436508</v>
      </c>
      <c r="E173" s="13">
        <v>0.01</v>
      </c>
      <c r="F173" s="13">
        <v>0</v>
      </c>
      <c r="G173" s="13">
        <v>0.47415000000000002</v>
      </c>
      <c r="H173" s="13">
        <v>0.25946999999999998</v>
      </c>
      <c r="I173" s="13">
        <v>0.26638000000000001</v>
      </c>
      <c r="J173" s="13">
        <v>1435896.4</v>
      </c>
      <c r="K173" s="13">
        <v>2626812.4</v>
      </c>
      <c r="L173" s="13">
        <v>611.65700000000004</v>
      </c>
      <c r="M173" s="13">
        <v>0</v>
      </c>
      <c r="N173" s="13"/>
      <c r="O173" s="13" t="s">
        <v>157</v>
      </c>
      <c r="P173" s="15">
        <v>8</v>
      </c>
      <c r="Q173" s="13">
        <v>10.584</v>
      </c>
      <c r="R173" s="13">
        <v>0.52002999999999999</v>
      </c>
      <c r="S173" s="13">
        <v>10.589</v>
      </c>
      <c r="T173" s="13">
        <v>999.98</v>
      </c>
      <c r="U173" s="13">
        <v>0</v>
      </c>
      <c r="V173" s="13">
        <v>1.0429E-5</v>
      </c>
      <c r="W173" s="13">
        <v>1.7903999999999999E-3</v>
      </c>
      <c r="X173" s="13">
        <v>0.29030899999999998</v>
      </c>
      <c r="Y173" s="13">
        <v>-95162.9</v>
      </c>
      <c r="Z173" s="13">
        <v>2.0150999999999999E-2</v>
      </c>
      <c r="AA173" s="13">
        <v>6.5180000000000002E-2</v>
      </c>
      <c r="AC173" s="1">
        <f t="shared" si="8"/>
        <v>1.3413451000000001</v>
      </c>
      <c r="AD173" s="1">
        <f t="shared" si="9"/>
        <v>5.2004040080801616E-4</v>
      </c>
      <c r="AE173" s="1">
        <f t="shared" si="10"/>
        <v>1.4365079999999999</v>
      </c>
      <c r="AF173" s="10">
        <f t="shared" si="11"/>
        <v>9.5162899999999995E-2</v>
      </c>
      <c r="AK173" s="10"/>
      <c r="AL173" s="10"/>
      <c r="AM173" s="10"/>
      <c r="AN173" s="10"/>
      <c r="AO173" s="10"/>
    </row>
    <row r="174" spans="1:41">
      <c r="A174" s="1">
        <v>0.42599999999999993</v>
      </c>
      <c r="B174" t="s">
        <v>158</v>
      </c>
      <c r="C174">
        <v>9</v>
      </c>
      <c r="D174" s="13">
        <v>1507390.9</v>
      </c>
      <c r="E174" s="13">
        <v>0.01</v>
      </c>
      <c r="F174" s="13">
        <v>0</v>
      </c>
      <c r="G174" s="13">
        <v>0.46732000000000001</v>
      </c>
      <c r="H174" s="13">
        <v>0.25047000000000003</v>
      </c>
      <c r="I174" s="13">
        <v>0.28221000000000002</v>
      </c>
      <c r="J174" s="13">
        <v>1506779.2</v>
      </c>
      <c r="K174" s="13">
        <v>2626812.4</v>
      </c>
      <c r="L174" s="13">
        <v>611.65700000000004</v>
      </c>
      <c r="M174" s="13">
        <v>0</v>
      </c>
      <c r="N174" s="13"/>
      <c r="O174" s="13" t="s">
        <v>158</v>
      </c>
      <c r="P174" s="15">
        <v>9</v>
      </c>
      <c r="Q174" s="13">
        <v>11.13</v>
      </c>
      <c r="R174" s="13">
        <v>0.54571000000000003</v>
      </c>
      <c r="S174" s="13">
        <v>11.135</v>
      </c>
      <c r="T174" s="13">
        <v>999.99</v>
      </c>
      <c r="U174" s="13">
        <v>0</v>
      </c>
      <c r="V174" s="13">
        <v>1.0438000000000001E-5</v>
      </c>
      <c r="W174" s="13">
        <v>1.7903999999999999E-3</v>
      </c>
      <c r="X174" s="13">
        <v>0.29041299999999998</v>
      </c>
      <c r="Y174" s="13">
        <v>-95572.7</v>
      </c>
      <c r="Z174" s="13">
        <v>1.7963E-2</v>
      </c>
      <c r="AA174" s="13">
        <v>6.1483000000000003E-2</v>
      </c>
      <c r="AC174" s="1">
        <f t="shared" si="8"/>
        <v>1.4118181999999999</v>
      </c>
      <c r="AD174" s="1">
        <f t="shared" si="9"/>
        <v>5.4571545715457158E-4</v>
      </c>
      <c r="AE174" s="1">
        <f t="shared" si="10"/>
        <v>1.5073908999999999</v>
      </c>
      <c r="AF174" s="10">
        <f t="shared" si="11"/>
        <v>9.5572699999999997E-2</v>
      </c>
      <c r="AK174" s="10"/>
      <c r="AL174" s="10"/>
      <c r="AM174" s="10"/>
      <c r="AN174" s="10"/>
      <c r="AO174" s="10"/>
    </row>
    <row r="175" spans="1:41">
      <c r="A175" s="1">
        <v>0.47599999999999992</v>
      </c>
      <c r="B175" t="s">
        <v>159</v>
      </c>
      <c r="C175">
        <v>10</v>
      </c>
      <c r="D175" s="13">
        <v>1645441.4</v>
      </c>
      <c r="E175" s="13">
        <v>0.01</v>
      </c>
      <c r="F175" s="13">
        <v>0</v>
      </c>
      <c r="G175" s="13">
        <v>0.39993000000000001</v>
      </c>
      <c r="H175" s="13">
        <v>0.19892000000000001</v>
      </c>
      <c r="I175" s="13">
        <v>0.40115000000000001</v>
      </c>
      <c r="J175" s="13">
        <v>1644829.7</v>
      </c>
      <c r="K175" s="13">
        <v>2626812.4</v>
      </c>
      <c r="L175" s="13">
        <v>611.65700000000004</v>
      </c>
      <c r="M175" s="13">
        <v>0</v>
      </c>
      <c r="N175" s="13"/>
      <c r="O175" s="13" t="s">
        <v>159</v>
      </c>
      <c r="P175" s="15">
        <v>10</v>
      </c>
      <c r="Q175" s="13">
        <v>12.2</v>
      </c>
      <c r="R175" s="13">
        <v>0.59572000000000003</v>
      </c>
      <c r="S175" s="13">
        <v>12.205</v>
      </c>
      <c r="T175" s="13">
        <v>1000</v>
      </c>
      <c r="U175" s="13">
        <v>0</v>
      </c>
      <c r="V175" s="13">
        <v>1.0457E-5</v>
      </c>
      <c r="W175" s="13">
        <v>1.7903000000000001E-3</v>
      </c>
      <c r="X175" s="13">
        <v>0.29061399999999998</v>
      </c>
      <c r="Y175" s="13">
        <v>-103730</v>
      </c>
      <c r="Z175" s="13">
        <v>8.4049999999999993E-3</v>
      </c>
      <c r="AA175" s="13">
        <v>3.2189000000000002E-2</v>
      </c>
      <c r="AC175" s="1">
        <f t="shared" si="8"/>
        <v>1.5417113999999998</v>
      </c>
      <c r="AD175" s="1">
        <f t="shared" si="9"/>
        <v>5.9572E-4</v>
      </c>
      <c r="AE175" s="1">
        <f t="shared" si="10"/>
        <v>1.6454413999999999</v>
      </c>
      <c r="AF175" s="10">
        <f t="shared" si="11"/>
        <v>0.10373</v>
      </c>
      <c r="AK175" s="10"/>
      <c r="AL175" s="10"/>
      <c r="AM175" s="10"/>
      <c r="AN175" s="10"/>
      <c r="AO175" s="10"/>
    </row>
    <row r="176" spans="1:41">
      <c r="A176" s="1">
        <v>0.52599999999999991</v>
      </c>
      <c r="B176" t="s">
        <v>160</v>
      </c>
      <c r="C176">
        <v>11</v>
      </c>
      <c r="D176" s="13">
        <v>1790648.5</v>
      </c>
      <c r="E176" s="13">
        <v>0.01</v>
      </c>
      <c r="F176" s="13">
        <v>0</v>
      </c>
      <c r="G176" s="13">
        <v>0.38818000000000003</v>
      </c>
      <c r="H176" s="13">
        <v>0.19072</v>
      </c>
      <c r="I176" s="13">
        <v>0.42109999999999997</v>
      </c>
      <c r="J176" s="13">
        <v>1790036.8</v>
      </c>
      <c r="K176" s="13">
        <v>2626812.4</v>
      </c>
      <c r="L176" s="13">
        <v>611.65700000000004</v>
      </c>
      <c r="M176" s="13">
        <v>0</v>
      </c>
      <c r="N176" s="13"/>
      <c r="O176" s="13" t="s">
        <v>160</v>
      </c>
      <c r="P176" s="15">
        <v>11</v>
      </c>
      <c r="Q176" s="13">
        <v>13.335000000000001</v>
      </c>
      <c r="R176" s="13">
        <v>0.64832999999999996</v>
      </c>
      <c r="S176" s="13">
        <v>13.34</v>
      </c>
      <c r="T176" s="13">
        <v>1000</v>
      </c>
      <c r="U176" s="13">
        <v>0</v>
      </c>
      <c r="V176" s="13">
        <v>1.0477E-5</v>
      </c>
      <c r="W176" s="13">
        <v>1.7902E-3</v>
      </c>
      <c r="X176" s="13">
        <v>0.290825</v>
      </c>
      <c r="Y176" s="13">
        <v>-105472</v>
      </c>
      <c r="Z176" s="13">
        <v>7.3011999999999999E-3</v>
      </c>
      <c r="AA176" s="13">
        <v>2.8303999999999999E-2</v>
      </c>
      <c r="AC176" s="1">
        <f t="shared" si="8"/>
        <v>1.6851765000000001</v>
      </c>
      <c r="AD176" s="1">
        <f t="shared" si="9"/>
        <v>6.4832999999999991E-4</v>
      </c>
      <c r="AE176" s="1">
        <f t="shared" si="10"/>
        <v>1.7906485000000001</v>
      </c>
      <c r="AF176" s="10">
        <f t="shared" si="11"/>
        <v>0.105472</v>
      </c>
      <c r="AK176" s="10"/>
      <c r="AL176" s="10"/>
      <c r="AM176" s="10"/>
      <c r="AN176" s="10"/>
      <c r="AO176" s="10"/>
    </row>
    <row r="177" spans="1:41">
      <c r="A177" s="1">
        <v>0.57599999999999996</v>
      </c>
      <c r="B177" t="s">
        <v>161</v>
      </c>
      <c r="C177">
        <v>12</v>
      </c>
      <c r="D177" s="13">
        <v>1829847.8</v>
      </c>
      <c r="E177" s="13">
        <v>0.01</v>
      </c>
      <c r="F177" s="13">
        <v>0</v>
      </c>
      <c r="G177" s="13">
        <v>0.49448999999999999</v>
      </c>
      <c r="H177" s="13">
        <v>0.28183000000000002</v>
      </c>
      <c r="I177" s="13">
        <v>0.22367999999999999</v>
      </c>
      <c r="J177" s="13">
        <v>1829236.1</v>
      </c>
      <c r="K177" s="13">
        <v>2626812.4</v>
      </c>
      <c r="L177" s="13">
        <v>611.65700000000004</v>
      </c>
      <c r="M177" s="13">
        <v>0</v>
      </c>
      <c r="N177" s="13"/>
      <c r="O177" s="13" t="s">
        <v>161</v>
      </c>
      <c r="P177" s="15">
        <v>12</v>
      </c>
      <c r="Q177" s="13">
        <v>13.643000000000001</v>
      </c>
      <c r="R177" s="13">
        <v>0.66252999999999995</v>
      </c>
      <c r="S177" s="13">
        <v>13.648</v>
      </c>
      <c r="T177" s="13">
        <v>1000</v>
      </c>
      <c r="U177" s="13">
        <v>0</v>
      </c>
      <c r="V177" s="13">
        <v>1.0482999999999999E-5</v>
      </c>
      <c r="W177" s="13">
        <v>1.7901E-3</v>
      </c>
      <c r="X177" s="13">
        <v>0.29088199999999997</v>
      </c>
      <c r="Y177" s="13">
        <v>-93580</v>
      </c>
      <c r="Z177" s="13">
        <v>2.6339000000000001E-2</v>
      </c>
      <c r="AA177" s="13">
        <v>7.707E-2</v>
      </c>
      <c r="AC177" s="1">
        <f t="shared" si="8"/>
        <v>1.7362678</v>
      </c>
      <c r="AD177" s="1">
        <f t="shared" si="9"/>
        <v>6.6252999999999993E-4</v>
      </c>
      <c r="AE177" s="1">
        <f t="shared" si="10"/>
        <v>1.8298478</v>
      </c>
      <c r="AF177" s="10">
        <f t="shared" si="11"/>
        <v>9.3579999999999997E-2</v>
      </c>
      <c r="AK177" s="10"/>
      <c r="AL177" s="10"/>
      <c r="AM177" s="10"/>
      <c r="AN177" s="10"/>
      <c r="AO177" s="10"/>
    </row>
    <row r="178" spans="1:41">
      <c r="A178" s="1">
        <v>0.626</v>
      </c>
      <c r="B178" t="s">
        <v>162</v>
      </c>
      <c r="C178">
        <v>13</v>
      </c>
      <c r="D178" s="13">
        <v>1912681.8</v>
      </c>
      <c r="E178" s="13">
        <v>0.01</v>
      </c>
      <c r="F178" s="13">
        <v>0</v>
      </c>
      <c r="G178" s="13">
        <v>0.43819000000000002</v>
      </c>
      <c r="H178" s="13">
        <v>0.22053</v>
      </c>
      <c r="I178" s="13">
        <v>0.34127000000000002</v>
      </c>
      <c r="J178" s="13">
        <v>1912070.1</v>
      </c>
      <c r="K178" s="13">
        <v>2626812.4</v>
      </c>
      <c r="L178" s="13">
        <v>611.65700000000004</v>
      </c>
      <c r="M178" s="13">
        <v>0</v>
      </c>
      <c r="N178" s="13"/>
      <c r="O178" s="13" t="s">
        <v>162</v>
      </c>
      <c r="P178" s="15">
        <v>13</v>
      </c>
      <c r="Q178" s="13">
        <v>14.295999999999999</v>
      </c>
      <c r="R178" s="13">
        <v>0.69254000000000004</v>
      </c>
      <c r="S178" s="13">
        <v>14.301</v>
      </c>
      <c r="T178" s="13">
        <v>1000.1</v>
      </c>
      <c r="U178" s="13">
        <v>0</v>
      </c>
      <c r="V178" s="13">
        <v>1.0495E-5</v>
      </c>
      <c r="W178" s="13">
        <v>1.7901E-3</v>
      </c>
      <c r="X178" s="13">
        <v>0.29100300000000001</v>
      </c>
      <c r="Y178" s="13">
        <v>-98086.5</v>
      </c>
      <c r="Z178" s="13">
        <v>1.1833E-2</v>
      </c>
      <c r="AA178" s="13">
        <v>4.7274999999999998E-2</v>
      </c>
      <c r="AC178" s="1">
        <f t="shared" si="8"/>
        <v>1.8145953000000001</v>
      </c>
      <c r="AD178" s="1">
        <f t="shared" si="9"/>
        <v>6.9247075292470754E-4</v>
      </c>
      <c r="AE178" s="1">
        <f t="shared" si="10"/>
        <v>1.9126818000000001</v>
      </c>
      <c r="AF178" s="10">
        <f t="shared" si="11"/>
        <v>9.8086499999999993E-2</v>
      </c>
      <c r="AK178" s="10"/>
      <c r="AL178" s="10"/>
      <c r="AM178" s="10"/>
      <c r="AN178" s="10"/>
      <c r="AO178" s="10"/>
    </row>
    <row r="179" spans="1:41">
      <c r="A179" s="1">
        <v>0.67600000000000005</v>
      </c>
      <c r="B179" t="s">
        <v>163</v>
      </c>
      <c r="C179">
        <v>14</v>
      </c>
      <c r="D179" s="13">
        <v>2045150.1</v>
      </c>
      <c r="E179" s="13">
        <v>0.01</v>
      </c>
      <c r="F179" s="13">
        <v>0</v>
      </c>
      <c r="G179" s="13">
        <v>0.38771</v>
      </c>
      <c r="H179" s="13">
        <v>0.18722</v>
      </c>
      <c r="I179" s="13">
        <v>0.42507</v>
      </c>
      <c r="J179" s="13">
        <v>2044538.5</v>
      </c>
      <c r="K179" s="13">
        <v>2626812.4</v>
      </c>
      <c r="L179" s="13">
        <v>611.65700000000004</v>
      </c>
      <c r="M179" s="13">
        <v>0</v>
      </c>
      <c r="N179" s="13"/>
      <c r="O179" s="13" t="s">
        <v>163</v>
      </c>
      <c r="P179" s="15">
        <v>14</v>
      </c>
      <c r="Q179" s="13">
        <v>15.347</v>
      </c>
      <c r="R179" s="13">
        <v>0.74053999999999998</v>
      </c>
      <c r="S179" s="13">
        <v>15.352</v>
      </c>
      <c r="T179" s="13">
        <v>1000.1</v>
      </c>
      <c r="U179" s="13">
        <v>0</v>
      </c>
      <c r="V179" s="13">
        <v>1.0516000000000001E-5</v>
      </c>
      <c r="W179" s="13">
        <v>1.7899999999999999E-3</v>
      </c>
      <c r="X179" s="13">
        <v>0.29119600000000001</v>
      </c>
      <c r="Y179" s="13">
        <v>-105125</v>
      </c>
      <c r="Z179" s="13">
        <v>6.8615000000000004E-3</v>
      </c>
      <c r="AA179" s="13">
        <v>2.8156E-2</v>
      </c>
      <c r="AC179" s="1">
        <f t="shared" si="8"/>
        <v>1.9400251000000002</v>
      </c>
      <c r="AD179" s="1">
        <f t="shared" si="9"/>
        <v>7.4046595340465952E-4</v>
      </c>
      <c r="AE179" s="1">
        <f t="shared" si="10"/>
        <v>2.0451501000000003</v>
      </c>
      <c r="AF179" s="10">
        <f t="shared" si="11"/>
        <v>0.105125</v>
      </c>
      <c r="AK179" s="10"/>
      <c r="AL179" s="10"/>
      <c r="AM179" s="10"/>
      <c r="AN179" s="10"/>
      <c r="AO179" s="10"/>
    </row>
    <row r="180" spans="1:41">
      <c r="A180" s="1">
        <v>0.72600000000000009</v>
      </c>
      <c r="B180" t="s">
        <v>164</v>
      </c>
      <c r="C180">
        <v>15</v>
      </c>
      <c r="D180" s="13">
        <v>2195033.2999999998</v>
      </c>
      <c r="E180" s="13">
        <v>0.01</v>
      </c>
      <c r="F180" s="13">
        <v>0</v>
      </c>
      <c r="G180" s="13">
        <v>0.37030000000000002</v>
      </c>
      <c r="H180" s="13">
        <v>0.17621999999999999</v>
      </c>
      <c r="I180" s="13">
        <v>0.45347999999999999</v>
      </c>
      <c r="J180" s="13">
        <v>2194421.7000000002</v>
      </c>
      <c r="K180" s="13">
        <v>2626812.4</v>
      </c>
      <c r="L180" s="13">
        <v>611.65700000000004</v>
      </c>
      <c r="M180" s="13">
        <v>0</v>
      </c>
      <c r="N180" s="13"/>
      <c r="O180" s="13" t="s">
        <v>164</v>
      </c>
      <c r="P180" s="15">
        <v>15</v>
      </c>
      <c r="Q180" s="13">
        <v>16.545999999999999</v>
      </c>
      <c r="R180" s="13">
        <v>0.79484999999999995</v>
      </c>
      <c r="S180" s="13">
        <v>16.550999999999998</v>
      </c>
      <c r="T180" s="13">
        <v>1000.1</v>
      </c>
      <c r="U180" s="13">
        <v>0</v>
      </c>
      <c r="V180" s="13">
        <v>1.0541E-5</v>
      </c>
      <c r="W180" s="13">
        <v>1.7899000000000001E-3</v>
      </c>
      <c r="X180" s="13">
        <v>0.29141400000000001</v>
      </c>
      <c r="Y180" s="13">
        <v>-108004</v>
      </c>
      <c r="Z180" s="13">
        <v>5.5944000000000002E-3</v>
      </c>
      <c r="AA180" s="13">
        <v>2.3012000000000001E-2</v>
      </c>
      <c r="AC180" s="1">
        <f t="shared" si="8"/>
        <v>2.0870292999999998</v>
      </c>
      <c r="AD180" s="1">
        <f t="shared" si="9"/>
        <v>7.9477052294770519E-4</v>
      </c>
      <c r="AE180" s="1">
        <f t="shared" si="10"/>
        <v>2.1950333</v>
      </c>
      <c r="AF180" s="10">
        <f t="shared" si="11"/>
        <v>0.108004</v>
      </c>
      <c r="AK180" s="10"/>
      <c r="AL180" s="10"/>
      <c r="AM180" s="10"/>
      <c r="AN180" s="10"/>
      <c r="AO180" s="10"/>
    </row>
    <row r="181" spans="1:41">
      <c r="A181" s="1">
        <v>0.77600000000000013</v>
      </c>
      <c r="B181" t="s">
        <v>165</v>
      </c>
      <c r="C181">
        <v>16</v>
      </c>
      <c r="D181" s="13">
        <v>2322383.9</v>
      </c>
      <c r="E181" s="13">
        <v>0.01</v>
      </c>
      <c r="F181" s="13">
        <v>0</v>
      </c>
      <c r="G181" s="13">
        <v>0.37791000000000002</v>
      </c>
      <c r="H181" s="13">
        <v>0.18121999999999999</v>
      </c>
      <c r="I181" s="13">
        <v>0.44086999999999998</v>
      </c>
      <c r="J181" s="13">
        <v>2321772.2999999998</v>
      </c>
      <c r="K181" s="13">
        <v>2626812.4</v>
      </c>
      <c r="L181" s="13">
        <v>611.65700000000004</v>
      </c>
      <c r="M181" s="13">
        <v>0</v>
      </c>
      <c r="N181" s="13"/>
      <c r="O181" s="13" t="s">
        <v>165</v>
      </c>
      <c r="P181" s="15">
        <v>16</v>
      </c>
      <c r="Q181" s="13">
        <v>17.571999999999999</v>
      </c>
      <c r="R181" s="13">
        <v>0.84099999999999997</v>
      </c>
      <c r="S181" s="13">
        <v>17.577999999999999</v>
      </c>
      <c r="T181" s="13">
        <v>1000.1</v>
      </c>
      <c r="U181" s="13">
        <v>0</v>
      </c>
      <c r="V181" s="13">
        <v>1.0564000000000001E-5</v>
      </c>
      <c r="W181" s="13">
        <v>1.7898E-3</v>
      </c>
      <c r="X181" s="13">
        <v>0.29160000000000003</v>
      </c>
      <c r="Y181" s="13">
        <v>-106748</v>
      </c>
      <c r="Z181" s="13">
        <v>6.1494999999999996E-3</v>
      </c>
      <c r="AA181" s="13">
        <v>2.5173999999999998E-2</v>
      </c>
      <c r="AC181" s="1">
        <f t="shared" si="8"/>
        <v>2.2156359000000001</v>
      </c>
      <c r="AD181" s="1">
        <f t="shared" si="9"/>
        <v>8.4091590840915901E-4</v>
      </c>
      <c r="AE181" s="1">
        <f t="shared" si="10"/>
        <v>2.3223838999999997</v>
      </c>
      <c r="AF181" s="10">
        <f t="shared" si="11"/>
        <v>0.106748</v>
      </c>
      <c r="AK181" s="10"/>
      <c r="AL181" s="10"/>
      <c r="AM181" s="10"/>
      <c r="AN181" s="10"/>
      <c r="AO181" s="10"/>
    </row>
    <row r="182" spans="1:41">
      <c r="A182" s="1">
        <v>0.82600000000000018</v>
      </c>
      <c r="B182" t="s">
        <v>166</v>
      </c>
      <c r="C182">
        <v>17</v>
      </c>
      <c r="D182" s="13">
        <v>2345842.6</v>
      </c>
      <c r="E182" s="13">
        <v>0.01</v>
      </c>
      <c r="F182" s="13">
        <v>0</v>
      </c>
      <c r="G182" s="13">
        <v>0.50577000000000005</v>
      </c>
      <c r="H182" s="13">
        <v>0.30108000000000001</v>
      </c>
      <c r="I182" s="13">
        <v>0.19314999999999999</v>
      </c>
      <c r="J182" s="13">
        <v>2345230.9</v>
      </c>
      <c r="K182" s="13">
        <v>2626812.4</v>
      </c>
      <c r="L182" s="13">
        <v>611.65700000000004</v>
      </c>
      <c r="M182" s="13">
        <v>0</v>
      </c>
      <c r="N182" s="13"/>
      <c r="O182" s="13" t="s">
        <v>166</v>
      </c>
      <c r="P182" s="15">
        <v>17</v>
      </c>
      <c r="Q182" s="13">
        <v>17.762</v>
      </c>
      <c r="R182" s="13">
        <v>0.84950000000000003</v>
      </c>
      <c r="S182" s="13">
        <v>17.768000000000001</v>
      </c>
      <c r="T182" s="13">
        <v>1000.1</v>
      </c>
      <c r="U182" s="13">
        <v>0</v>
      </c>
      <c r="V182" s="13">
        <v>1.0567999999999999E-5</v>
      </c>
      <c r="W182" s="13">
        <v>1.7898E-3</v>
      </c>
      <c r="X182" s="13">
        <v>0.291634</v>
      </c>
      <c r="Y182" s="13">
        <v>-93194.6</v>
      </c>
      <c r="Z182" s="13">
        <v>3.2587999999999999E-2</v>
      </c>
      <c r="AA182" s="13">
        <v>8.4245E-2</v>
      </c>
      <c r="AC182" s="1">
        <f t="shared" si="8"/>
        <v>2.2526480000000002</v>
      </c>
      <c r="AD182" s="1">
        <f t="shared" si="9"/>
        <v>8.4941505849415056E-4</v>
      </c>
      <c r="AE182" s="1">
        <f t="shared" si="10"/>
        <v>2.3458426000000001</v>
      </c>
      <c r="AF182" s="10">
        <f t="shared" si="11"/>
        <v>9.3194600000000002E-2</v>
      </c>
      <c r="AK182" s="10"/>
      <c r="AL182" s="10"/>
      <c r="AM182" s="10"/>
      <c r="AN182" s="10"/>
      <c r="AO182" s="10"/>
    </row>
    <row r="183" spans="1:41">
      <c r="A183" s="1">
        <v>0.87600000000000022</v>
      </c>
      <c r="B183" t="s">
        <v>167</v>
      </c>
      <c r="C183">
        <v>18</v>
      </c>
      <c r="D183" s="13">
        <v>2393033.2000000002</v>
      </c>
      <c r="E183" s="13">
        <v>0.01</v>
      </c>
      <c r="F183" s="13">
        <v>0</v>
      </c>
      <c r="G183" s="13">
        <v>0.46765000000000001</v>
      </c>
      <c r="H183" s="13">
        <v>0.23946999999999999</v>
      </c>
      <c r="I183" s="13">
        <v>0.29287999999999997</v>
      </c>
      <c r="J183" s="13">
        <v>2392421.5</v>
      </c>
      <c r="K183" s="13">
        <v>2626812.4</v>
      </c>
      <c r="L183" s="13">
        <v>611.65700000000004</v>
      </c>
      <c r="M183" s="13">
        <v>0</v>
      </c>
      <c r="N183" s="13"/>
      <c r="O183" s="13" t="s">
        <v>167</v>
      </c>
      <c r="P183" s="15">
        <v>18</v>
      </c>
      <c r="Q183" s="13">
        <v>18.145</v>
      </c>
      <c r="R183" s="13">
        <v>0.86660999999999999</v>
      </c>
      <c r="S183" s="13">
        <v>18.151</v>
      </c>
      <c r="T183" s="13">
        <v>1000.1</v>
      </c>
      <c r="U183" s="13">
        <v>0</v>
      </c>
      <c r="V183" s="13">
        <v>1.0577000000000001E-5</v>
      </c>
      <c r="W183" s="13">
        <v>1.7897E-3</v>
      </c>
      <c r="X183" s="13">
        <v>0.29170299999999999</v>
      </c>
      <c r="Y183" s="13">
        <v>-94544</v>
      </c>
      <c r="Z183" s="13">
        <v>1.5512E-2</v>
      </c>
      <c r="AA183" s="13">
        <v>6.1656000000000002E-2</v>
      </c>
      <c r="AC183" s="1">
        <f t="shared" si="8"/>
        <v>2.2984892000000001</v>
      </c>
      <c r="AD183" s="1">
        <f t="shared" si="9"/>
        <v>8.6652334766523342E-4</v>
      </c>
      <c r="AE183" s="1">
        <f t="shared" si="10"/>
        <v>2.3930332000000001</v>
      </c>
      <c r="AF183" s="10">
        <f t="shared" si="11"/>
        <v>9.4544000000000003E-2</v>
      </c>
      <c r="AK183" s="10"/>
      <c r="AL183" s="10"/>
      <c r="AM183" s="10"/>
      <c r="AN183" s="10"/>
      <c r="AO183" s="10"/>
    </row>
    <row r="184" spans="1:41">
      <c r="A184" s="1">
        <v>0.92600000000000027</v>
      </c>
      <c r="B184" t="s">
        <v>168</v>
      </c>
      <c r="C184">
        <v>19</v>
      </c>
      <c r="D184" s="13">
        <v>2412019.7000000002</v>
      </c>
      <c r="E184" s="13">
        <v>0.01</v>
      </c>
      <c r="F184" s="13">
        <v>0</v>
      </c>
      <c r="G184" s="13">
        <v>0.54410999999999998</v>
      </c>
      <c r="H184" s="13">
        <v>0.31417</v>
      </c>
      <c r="I184" s="13">
        <v>0.14172000000000001</v>
      </c>
      <c r="J184" s="13">
        <v>2411408</v>
      </c>
      <c r="K184" s="13">
        <v>2626812.4</v>
      </c>
      <c r="L184" s="13">
        <v>611.65700000000004</v>
      </c>
      <c r="M184" s="13">
        <v>0</v>
      </c>
      <c r="N184" s="13"/>
      <c r="O184" s="13" t="s">
        <v>168</v>
      </c>
      <c r="P184" s="15">
        <v>19</v>
      </c>
      <c r="Q184" s="13">
        <v>18.3</v>
      </c>
      <c r="R184" s="13">
        <v>0.87348999999999999</v>
      </c>
      <c r="S184" s="13">
        <v>18.305</v>
      </c>
      <c r="T184" s="13">
        <v>1000.1</v>
      </c>
      <c r="U184" s="13">
        <v>0</v>
      </c>
      <c r="V184" s="13">
        <v>1.058E-5</v>
      </c>
      <c r="W184" s="13">
        <v>1.7897E-3</v>
      </c>
      <c r="X184" s="13">
        <v>0.29173100000000002</v>
      </c>
      <c r="Y184" s="13">
        <v>-88553.2</v>
      </c>
      <c r="Z184" s="13">
        <v>3.7356E-2</v>
      </c>
      <c r="AA184" s="13">
        <v>0.11194</v>
      </c>
      <c r="AC184" s="1">
        <f t="shared" si="8"/>
        <v>2.3234664999999999</v>
      </c>
      <c r="AD184" s="1">
        <f t="shared" si="9"/>
        <v>8.7340265973402653E-4</v>
      </c>
      <c r="AE184" s="1">
        <f t="shared" si="10"/>
        <v>2.4120197000000001</v>
      </c>
      <c r="AF184" s="10">
        <f t="shared" si="11"/>
        <v>8.8553199999999999E-2</v>
      </c>
      <c r="AK184" s="10"/>
      <c r="AL184" s="10"/>
      <c r="AM184" s="10"/>
      <c r="AN184" s="10"/>
      <c r="AO184" s="10"/>
    </row>
    <row r="185" spans="1:41">
      <c r="A185" s="1">
        <v>0.97600000000000031</v>
      </c>
      <c r="B185" t="s">
        <v>169</v>
      </c>
      <c r="C185">
        <v>20</v>
      </c>
      <c r="D185" s="1">
        <v>2486817.2000000002</v>
      </c>
      <c r="E185" s="1">
        <v>0.01</v>
      </c>
      <c r="F185" s="1">
        <v>0</v>
      </c>
      <c r="G185" s="1">
        <v>0.42842999999999998</v>
      </c>
      <c r="H185" s="1">
        <v>0.20227999999999999</v>
      </c>
      <c r="I185" s="1">
        <v>0.36929000000000001</v>
      </c>
      <c r="J185" s="1">
        <v>2486205.5</v>
      </c>
      <c r="K185" s="1">
        <v>2626812.4</v>
      </c>
      <c r="L185" s="1">
        <v>611.65700000000004</v>
      </c>
      <c r="M185" s="1">
        <v>0</v>
      </c>
      <c r="O185" s="1" t="s">
        <v>169</v>
      </c>
      <c r="P185" s="15">
        <v>20</v>
      </c>
      <c r="Q185" s="1">
        <v>18.908999999999999</v>
      </c>
      <c r="R185" s="1">
        <v>0.90059</v>
      </c>
      <c r="S185" s="1">
        <v>18.914999999999999</v>
      </c>
      <c r="T185" s="1">
        <v>1000.1</v>
      </c>
      <c r="U185" s="1">
        <v>0</v>
      </c>
      <c r="V185" s="1">
        <v>1.0594000000000001E-5</v>
      </c>
      <c r="W185" s="1">
        <v>1.7897E-3</v>
      </c>
      <c r="X185" s="1">
        <v>0.29183999999999999</v>
      </c>
      <c r="Y185" s="1">
        <v>-98015.3</v>
      </c>
      <c r="Z185" s="1">
        <v>8.8868000000000003E-3</v>
      </c>
      <c r="AA185" s="1">
        <v>4.3055999999999997E-2</v>
      </c>
      <c r="AC185" s="1">
        <f t="shared" si="8"/>
        <v>2.3888019000000003</v>
      </c>
      <c r="AD185" s="1">
        <f t="shared" si="9"/>
        <v>9.004999500049995E-4</v>
      </c>
      <c r="AE185" s="1">
        <f t="shared" si="10"/>
        <v>2.4868172000000004</v>
      </c>
      <c r="AF185" s="10">
        <f t="shared" si="11"/>
        <v>9.80153E-2</v>
      </c>
      <c r="AK185" s="10"/>
      <c r="AL185" s="10"/>
      <c r="AM185" s="10"/>
      <c r="AN185" s="10"/>
      <c r="AO185" s="10"/>
    </row>
    <row r="186" spans="1:41">
      <c r="A186" s="1">
        <v>1.0260000000000002</v>
      </c>
      <c r="B186" t="s">
        <v>170</v>
      </c>
      <c r="C186">
        <v>21</v>
      </c>
      <c r="D186" s="1">
        <v>2521455</v>
      </c>
      <c r="E186" s="1">
        <v>0.01</v>
      </c>
      <c r="F186" s="1">
        <v>0</v>
      </c>
      <c r="G186" s="1">
        <v>0.49215999999999999</v>
      </c>
      <c r="H186" s="1">
        <v>0.25201000000000001</v>
      </c>
      <c r="I186" s="1">
        <v>0.25583</v>
      </c>
      <c r="J186" s="1">
        <v>2520843.4</v>
      </c>
      <c r="K186" s="1">
        <v>2626812.4</v>
      </c>
      <c r="L186" s="1">
        <v>611.65700000000004</v>
      </c>
      <c r="M186" s="1">
        <v>0</v>
      </c>
      <c r="O186" s="1" t="s">
        <v>170</v>
      </c>
      <c r="P186" s="15">
        <v>21</v>
      </c>
      <c r="Q186" s="1">
        <v>19.193000000000001</v>
      </c>
      <c r="R186" s="1">
        <v>0.91315000000000002</v>
      </c>
      <c r="S186" s="1">
        <v>19.198</v>
      </c>
      <c r="T186" s="1">
        <v>1000.1</v>
      </c>
      <c r="U186" s="1">
        <v>0</v>
      </c>
      <c r="V186" s="1">
        <v>1.0601000000000001E-5</v>
      </c>
      <c r="W186" s="1">
        <v>1.7897E-3</v>
      </c>
      <c r="X186" s="1">
        <v>0.29188999999999998</v>
      </c>
      <c r="Y186" s="1">
        <v>-91601.1</v>
      </c>
      <c r="Z186" s="1">
        <v>1.8325999999999999E-2</v>
      </c>
      <c r="AA186" s="1">
        <v>7.5641E-2</v>
      </c>
      <c r="AC186" s="1">
        <f t="shared" si="8"/>
        <v>2.4298538999999999</v>
      </c>
      <c r="AD186" s="1">
        <f t="shared" si="9"/>
        <v>9.130586941305869E-4</v>
      </c>
      <c r="AE186" s="1">
        <f t="shared" si="10"/>
        <v>2.521455</v>
      </c>
      <c r="AF186" s="10">
        <f t="shared" si="11"/>
        <v>9.1601100000000005E-2</v>
      </c>
      <c r="AK186" s="10"/>
      <c r="AL186" s="10"/>
      <c r="AM186" s="10"/>
      <c r="AN186" s="10"/>
      <c r="AO186" s="10"/>
    </row>
    <row r="187" spans="1:41">
      <c r="A187" s="1">
        <v>1.0760000000000003</v>
      </c>
      <c r="B187" t="s">
        <v>171</v>
      </c>
      <c r="C187">
        <v>22</v>
      </c>
      <c r="D187" s="1">
        <v>2542944.1</v>
      </c>
      <c r="E187" s="1">
        <v>0.01</v>
      </c>
      <c r="F187" s="1">
        <v>0</v>
      </c>
      <c r="G187" s="1">
        <v>0.55318999999999996</v>
      </c>
      <c r="H187" s="1">
        <v>0.28732999999999997</v>
      </c>
      <c r="I187" s="1">
        <v>0.15948000000000001</v>
      </c>
      <c r="J187" s="1">
        <v>2542332.5</v>
      </c>
      <c r="K187" s="1">
        <v>2626812.4</v>
      </c>
      <c r="L187" s="1">
        <v>611.65700000000004</v>
      </c>
      <c r="M187" s="1">
        <v>0</v>
      </c>
      <c r="O187" s="1" t="s">
        <v>171</v>
      </c>
      <c r="P187" s="15">
        <v>22</v>
      </c>
      <c r="Q187" s="1">
        <v>19.369</v>
      </c>
      <c r="R187" s="1">
        <v>0.92093999999999998</v>
      </c>
      <c r="S187" s="1">
        <v>19.373999999999999</v>
      </c>
      <c r="T187" s="1">
        <v>1000.1</v>
      </c>
      <c r="U187" s="1">
        <v>0</v>
      </c>
      <c r="V187" s="1">
        <v>1.0604999999999999E-5</v>
      </c>
      <c r="W187" s="1">
        <v>1.7895999999999999E-3</v>
      </c>
      <c r="X187" s="1">
        <v>0.29192200000000001</v>
      </c>
      <c r="Y187" s="1">
        <v>-85610.2</v>
      </c>
      <c r="Z187" s="1">
        <v>2.8035999999999998E-2</v>
      </c>
      <c r="AA187" s="1">
        <v>0.11928999999999999</v>
      </c>
      <c r="AC187" s="1">
        <f t="shared" si="8"/>
        <v>2.4573339000000001</v>
      </c>
      <c r="AD187" s="1">
        <f t="shared" si="9"/>
        <v>9.2084791520847913E-4</v>
      </c>
      <c r="AE187" s="1">
        <f t="shared" si="10"/>
        <v>2.5429441000000002</v>
      </c>
      <c r="AF187" s="10">
        <f t="shared" si="11"/>
        <v>8.5610199999999997E-2</v>
      </c>
      <c r="AK187" s="10"/>
      <c r="AL187" s="10"/>
      <c r="AM187" s="10"/>
      <c r="AN187" s="10"/>
      <c r="AO187" s="10"/>
    </row>
    <row r="188" spans="1:41">
      <c r="A188" s="1">
        <v>1.1260000000000003</v>
      </c>
      <c r="B188" t="s">
        <v>172</v>
      </c>
      <c r="C188">
        <v>23</v>
      </c>
      <c r="D188" s="1">
        <v>2626812.4</v>
      </c>
      <c r="E188" s="1">
        <v>0.01</v>
      </c>
      <c r="F188" s="1">
        <v>0.29338999999999998</v>
      </c>
      <c r="G188" s="1">
        <v>0.41317999999999999</v>
      </c>
      <c r="H188" s="1">
        <v>0.18528</v>
      </c>
      <c r="I188" s="1">
        <v>0.10815</v>
      </c>
      <c r="J188" s="1">
        <v>2626200.7000000002</v>
      </c>
      <c r="K188" s="1">
        <v>2626812.4</v>
      </c>
      <c r="L188" s="1">
        <v>611.65700000000004</v>
      </c>
      <c r="M188" s="1">
        <v>0</v>
      </c>
      <c r="O188" s="1" t="s">
        <v>172</v>
      </c>
      <c r="P188" s="15">
        <v>23</v>
      </c>
      <c r="Q188" s="1">
        <v>20.058</v>
      </c>
      <c r="R188" s="1">
        <v>0.95155000000000001</v>
      </c>
      <c r="S188" s="1">
        <v>20.062999999999999</v>
      </c>
      <c r="T188" s="1">
        <v>1000.2</v>
      </c>
      <c r="U188" s="1">
        <v>920.01</v>
      </c>
      <c r="V188" s="1">
        <v>1.0621E-5</v>
      </c>
      <c r="W188" s="1">
        <v>1.7895999999999999E-3</v>
      </c>
      <c r="X188" s="1">
        <v>0.29204400000000003</v>
      </c>
      <c r="Y188" s="1">
        <v>-99079.6</v>
      </c>
      <c r="Z188" s="1">
        <v>6.6252999999999998E-3</v>
      </c>
      <c r="AA188" s="1">
        <v>3.6978999999999998E-2</v>
      </c>
      <c r="AC188" s="1">
        <f t="shared" si="8"/>
        <v>2.5277327999999999</v>
      </c>
      <c r="AD188" s="1">
        <f t="shared" si="9"/>
        <v>9.5135972805438906E-4</v>
      </c>
      <c r="AE188" s="1">
        <f t="shared" si="10"/>
        <v>2.6268123999999999</v>
      </c>
      <c r="AF188" s="10">
        <f t="shared" si="11"/>
        <v>9.9079600000000004E-2</v>
      </c>
      <c r="AK188" s="10"/>
      <c r="AL188" s="10"/>
      <c r="AM188" s="10"/>
      <c r="AN188" s="10"/>
      <c r="AO188" s="10"/>
    </row>
    <row r="189" spans="1:41">
      <c r="A189" s="1">
        <v>1.1760000000000004</v>
      </c>
      <c r="B189" t="s">
        <v>173</v>
      </c>
      <c r="C189">
        <v>24</v>
      </c>
      <c r="D189" s="1">
        <v>2632029</v>
      </c>
      <c r="E189" s="1">
        <v>4.46468E-2</v>
      </c>
      <c r="F189" s="1">
        <v>0.38167000000000001</v>
      </c>
      <c r="G189" s="1">
        <v>0.44807000000000002</v>
      </c>
      <c r="H189" s="1">
        <v>0.17025000000000001</v>
      </c>
      <c r="I189" s="1">
        <v>0</v>
      </c>
      <c r="J189" s="1">
        <v>2631415.7999999998</v>
      </c>
      <c r="K189" s="1">
        <v>2632029</v>
      </c>
      <c r="L189" s="1">
        <v>613.19871999999998</v>
      </c>
      <c r="M189" s="1">
        <v>0</v>
      </c>
      <c r="O189" s="1" t="s">
        <v>173</v>
      </c>
      <c r="P189" s="15">
        <v>24</v>
      </c>
      <c r="Q189" s="1">
        <v>20.097999999999999</v>
      </c>
      <c r="R189" s="1">
        <v>0.95255000000000001</v>
      </c>
      <c r="S189" s="1">
        <v>20.103000000000002</v>
      </c>
      <c r="T189" s="1">
        <v>1000.2</v>
      </c>
      <c r="U189" s="1">
        <v>920.01</v>
      </c>
      <c r="V189" s="1">
        <v>1.0623E-5</v>
      </c>
      <c r="W189" s="1">
        <v>1.7874E-3</v>
      </c>
      <c r="X189" s="1">
        <v>0.29205199999999998</v>
      </c>
      <c r="Y189" s="1">
        <v>-90295.5</v>
      </c>
      <c r="Z189" s="1">
        <v>4.9775000000000002E-3</v>
      </c>
      <c r="AA189" s="1">
        <v>5.1817000000000002E-2</v>
      </c>
      <c r="AC189" s="1">
        <f t="shared" si="8"/>
        <v>2.5417334999999999</v>
      </c>
      <c r="AD189" s="1">
        <f t="shared" si="9"/>
        <v>9.5235952809438111E-4</v>
      </c>
      <c r="AE189" s="1">
        <f t="shared" si="10"/>
        <v>2.6320290000000002</v>
      </c>
      <c r="AF189" s="10">
        <f t="shared" si="11"/>
        <v>9.0295500000000001E-2</v>
      </c>
      <c r="AK189" s="10"/>
      <c r="AL189" s="10"/>
      <c r="AM189" s="10"/>
      <c r="AN189" s="10"/>
      <c r="AO189" s="10"/>
    </row>
    <row r="190" spans="1:41">
      <c r="A190" s="1">
        <v>1.2260000000000004</v>
      </c>
      <c r="B190" t="s">
        <v>174</v>
      </c>
      <c r="C190">
        <v>25</v>
      </c>
      <c r="D190" s="1">
        <v>2637610.7999999998</v>
      </c>
      <c r="E190" s="1">
        <v>8.0315700000000004E-2</v>
      </c>
      <c r="F190" s="1">
        <v>0.38303999999999999</v>
      </c>
      <c r="G190" s="1">
        <v>0.45102999999999999</v>
      </c>
      <c r="H190" s="1">
        <v>0.16592999999999999</v>
      </c>
      <c r="I190" s="1">
        <v>0</v>
      </c>
      <c r="J190" s="1">
        <v>2636996</v>
      </c>
      <c r="K190" s="1">
        <v>2637610.7999999998</v>
      </c>
      <c r="L190" s="1">
        <v>614.78953000000001</v>
      </c>
      <c r="M190" s="1">
        <v>0</v>
      </c>
      <c r="O190" s="1" t="s">
        <v>174</v>
      </c>
      <c r="P190" s="15">
        <v>25</v>
      </c>
      <c r="Q190" s="1">
        <v>20.14</v>
      </c>
      <c r="R190" s="1">
        <v>0.95364000000000004</v>
      </c>
      <c r="S190" s="1">
        <v>20.145</v>
      </c>
      <c r="T190" s="1">
        <v>1000.2</v>
      </c>
      <c r="U190" s="1">
        <v>920.01</v>
      </c>
      <c r="V190" s="1">
        <v>1.0626E-5</v>
      </c>
      <c r="W190" s="1">
        <v>1.7852E-3</v>
      </c>
      <c r="X190" s="1">
        <v>0.29205999999999999</v>
      </c>
      <c r="Y190" s="1">
        <v>-89185.600000000006</v>
      </c>
      <c r="Z190" s="1">
        <v>4.5604E-3</v>
      </c>
      <c r="AA190" s="1">
        <v>5.3227999999999998E-2</v>
      </c>
      <c r="AC190" s="1">
        <f t="shared" si="8"/>
        <v>2.5484251999999996</v>
      </c>
      <c r="AD190" s="1">
        <f t="shared" si="9"/>
        <v>9.5344931013797236E-4</v>
      </c>
      <c r="AE190" s="1">
        <f t="shared" si="10"/>
        <v>2.6376108</v>
      </c>
      <c r="AF190" s="10">
        <f t="shared" si="11"/>
        <v>8.9185600000000004E-2</v>
      </c>
      <c r="AK190" s="10"/>
      <c r="AL190" s="10"/>
      <c r="AM190" s="10"/>
      <c r="AN190" s="10"/>
      <c r="AO190" s="10"/>
    </row>
    <row r="191" spans="1:41">
      <c r="A191" s="1">
        <v>1.2760000000000005</v>
      </c>
      <c r="B191" t="s">
        <v>175</v>
      </c>
      <c r="C191">
        <v>26</v>
      </c>
      <c r="D191" s="1">
        <v>2642577.2999999998</v>
      </c>
      <c r="E191" s="1">
        <v>0.110933</v>
      </c>
      <c r="F191" s="1">
        <v>0.38427</v>
      </c>
      <c r="G191" s="1">
        <v>0.45068999999999998</v>
      </c>
      <c r="H191" s="1">
        <v>0.16503999999999999</v>
      </c>
      <c r="I191" s="1">
        <v>0</v>
      </c>
      <c r="J191" s="1">
        <v>2641961.1</v>
      </c>
      <c r="K191" s="1">
        <v>2642577.2999999998</v>
      </c>
      <c r="L191" s="1">
        <v>616.15794000000005</v>
      </c>
      <c r="M191" s="1">
        <v>0</v>
      </c>
      <c r="O191" s="1" t="s">
        <v>175</v>
      </c>
      <c r="P191" s="15">
        <v>26</v>
      </c>
      <c r="Q191" s="1">
        <v>20.178000000000001</v>
      </c>
      <c r="R191" s="1">
        <v>0.95464000000000004</v>
      </c>
      <c r="S191" s="1">
        <v>20.184000000000001</v>
      </c>
      <c r="T191" s="1">
        <v>1000.2</v>
      </c>
      <c r="U191" s="1">
        <v>920.01</v>
      </c>
      <c r="V191" s="1">
        <v>1.0628000000000001E-5</v>
      </c>
      <c r="W191" s="1">
        <v>1.7833E-3</v>
      </c>
      <c r="X191" s="1">
        <v>0.29206700000000002</v>
      </c>
      <c r="Y191" s="1">
        <v>-89122.2</v>
      </c>
      <c r="Z191" s="1">
        <v>4.4776E-3</v>
      </c>
      <c r="AA191" s="1">
        <v>5.3064E-2</v>
      </c>
      <c r="AC191" s="1">
        <f t="shared" si="8"/>
        <v>2.5534550999999994</v>
      </c>
      <c r="AD191" s="1">
        <f t="shared" si="9"/>
        <v>9.5444911017796442E-4</v>
      </c>
      <c r="AE191" s="1">
        <f t="shared" si="10"/>
        <v>2.6425772999999997</v>
      </c>
      <c r="AF191" s="10">
        <f t="shared" si="11"/>
        <v>8.9122199999999999E-2</v>
      </c>
      <c r="AK191" s="10"/>
      <c r="AL191" s="10"/>
      <c r="AM191" s="10"/>
      <c r="AN191" s="10"/>
      <c r="AO191" s="10"/>
    </row>
    <row r="192" spans="1:41">
      <c r="A192" s="1">
        <v>1.3260000000000005</v>
      </c>
      <c r="B192" t="s">
        <v>176</v>
      </c>
      <c r="C192">
        <v>27</v>
      </c>
      <c r="D192" s="1">
        <v>2646673.5</v>
      </c>
      <c r="E192" s="1">
        <v>0.13544999999999999</v>
      </c>
      <c r="F192" s="1">
        <v>0.38518000000000002</v>
      </c>
      <c r="G192" s="1">
        <v>0.44999</v>
      </c>
      <c r="H192" s="1">
        <v>0.16483</v>
      </c>
      <c r="I192" s="1">
        <v>0</v>
      </c>
      <c r="J192" s="1">
        <v>2646056.2000000002</v>
      </c>
      <c r="K192" s="1">
        <v>2646673.5</v>
      </c>
      <c r="L192" s="1">
        <v>617.25568999999996</v>
      </c>
      <c r="M192" s="1">
        <v>0</v>
      </c>
      <c r="O192" s="1" t="s">
        <v>176</v>
      </c>
      <c r="P192" s="15">
        <v>27</v>
      </c>
      <c r="Q192" s="1">
        <v>20.21</v>
      </c>
      <c r="R192" s="1">
        <v>0.95548999999999995</v>
      </c>
      <c r="S192" s="1">
        <v>20.215</v>
      </c>
      <c r="T192" s="1">
        <v>1000.2</v>
      </c>
      <c r="U192" s="1">
        <v>920.01</v>
      </c>
      <c r="V192" s="1">
        <v>1.0628999999999999E-5</v>
      </c>
      <c r="W192" s="1">
        <v>1.7818000000000001E-3</v>
      </c>
      <c r="X192" s="1">
        <v>0.29207300000000003</v>
      </c>
      <c r="Y192" s="1">
        <v>-89213.6</v>
      </c>
      <c r="Z192" s="1">
        <v>4.4577999999999996E-3</v>
      </c>
      <c r="AA192" s="1">
        <v>5.2732000000000001E-2</v>
      </c>
      <c r="AC192" s="1">
        <f t="shared" si="8"/>
        <v>2.5574599</v>
      </c>
      <c r="AD192" s="1">
        <f t="shared" si="9"/>
        <v>9.5529894021195748E-4</v>
      </c>
      <c r="AE192" s="1">
        <f t="shared" si="10"/>
        <v>2.6466734999999999</v>
      </c>
      <c r="AF192" s="10">
        <f t="shared" si="11"/>
        <v>8.9213600000000004E-2</v>
      </c>
      <c r="AK192" s="10"/>
      <c r="AL192" s="10"/>
      <c r="AM192" s="10"/>
      <c r="AN192" s="10"/>
      <c r="AO192" s="10"/>
    </row>
    <row r="193" spans="1:41">
      <c r="A193" s="1">
        <v>1.3760000000000006</v>
      </c>
      <c r="B193" t="s">
        <v>177</v>
      </c>
      <c r="C193">
        <v>28</v>
      </c>
      <c r="D193" s="1">
        <v>2649803.2999999998</v>
      </c>
      <c r="E193" s="1">
        <v>0.15376500000000001</v>
      </c>
      <c r="F193" s="1">
        <v>0.38588</v>
      </c>
      <c r="G193" s="1">
        <v>0.44939000000000001</v>
      </c>
      <c r="H193" s="1">
        <v>0.16472999999999999</v>
      </c>
      <c r="I193" s="1">
        <v>0</v>
      </c>
      <c r="J193" s="1">
        <v>2649185.2000000002</v>
      </c>
      <c r="K193" s="1">
        <v>2649803.2999999998</v>
      </c>
      <c r="L193" s="1">
        <v>618.07682</v>
      </c>
      <c r="M193" s="1">
        <v>0</v>
      </c>
      <c r="O193" s="1" t="s">
        <v>177</v>
      </c>
      <c r="P193" s="15">
        <v>28</v>
      </c>
      <c r="Q193" s="1">
        <v>20.234000000000002</v>
      </c>
      <c r="R193" s="1">
        <v>0.95613999999999999</v>
      </c>
      <c r="S193" s="1">
        <v>20.239000000000001</v>
      </c>
      <c r="T193" s="1">
        <v>1000.2</v>
      </c>
      <c r="U193" s="1">
        <v>920.01</v>
      </c>
      <c r="V193" s="1">
        <v>1.063E-5</v>
      </c>
      <c r="W193" s="1">
        <v>1.7807000000000001E-3</v>
      </c>
      <c r="X193" s="1">
        <v>0.29207699999999998</v>
      </c>
      <c r="Y193" s="1">
        <v>-89305.8</v>
      </c>
      <c r="Z193" s="1">
        <v>4.4488000000000002E-3</v>
      </c>
      <c r="AA193" s="1">
        <v>5.2443999999999998E-2</v>
      </c>
      <c r="AC193" s="1">
        <f t="shared" si="8"/>
        <v>2.5604974999999999</v>
      </c>
      <c r="AD193" s="1">
        <f t="shared" si="9"/>
        <v>9.5594881023795234E-4</v>
      </c>
      <c r="AE193" s="1">
        <f t="shared" si="10"/>
        <v>2.6498032999999999</v>
      </c>
      <c r="AF193" s="10">
        <f t="shared" si="11"/>
        <v>8.9305800000000005E-2</v>
      </c>
      <c r="AK193" s="10"/>
      <c r="AL193" s="10"/>
      <c r="AM193" s="10"/>
      <c r="AN193" s="10"/>
      <c r="AO193" s="10"/>
    </row>
    <row r="194" spans="1:41">
      <c r="A194" s="1">
        <v>1.4260000000000006</v>
      </c>
      <c r="B194" t="s">
        <v>178</v>
      </c>
      <c r="C194">
        <v>29</v>
      </c>
      <c r="D194" s="1">
        <v>2651914</v>
      </c>
      <c r="E194" s="1">
        <v>0.16592000000000001</v>
      </c>
      <c r="F194" s="1">
        <v>0.38632</v>
      </c>
      <c r="G194" s="1">
        <v>0.44899</v>
      </c>
      <c r="H194" s="1">
        <v>0.16469</v>
      </c>
      <c r="I194" s="1">
        <v>0</v>
      </c>
      <c r="J194" s="1">
        <v>2651295.4</v>
      </c>
      <c r="K194" s="1">
        <v>2651914</v>
      </c>
      <c r="L194" s="1">
        <v>618.62234999999998</v>
      </c>
      <c r="M194" s="1">
        <v>0</v>
      </c>
      <c r="O194" s="1" t="s">
        <v>178</v>
      </c>
      <c r="P194" s="15">
        <v>29</v>
      </c>
      <c r="Q194" s="1">
        <v>20.25</v>
      </c>
      <c r="R194" s="1">
        <v>0.95659000000000005</v>
      </c>
      <c r="S194" s="1">
        <v>20.254999999999999</v>
      </c>
      <c r="T194" s="1">
        <v>1000.2</v>
      </c>
      <c r="U194" s="1">
        <v>920.01</v>
      </c>
      <c r="V194" s="1">
        <v>1.0631E-5</v>
      </c>
      <c r="W194" s="1">
        <v>1.7799999999999999E-3</v>
      </c>
      <c r="X194" s="1">
        <v>0.29208000000000001</v>
      </c>
      <c r="Y194" s="1">
        <v>-89370.9</v>
      </c>
      <c r="Z194" s="1">
        <v>4.4447999999999996E-3</v>
      </c>
      <c r="AA194" s="1">
        <v>5.2250999999999999E-2</v>
      </c>
      <c r="AC194" s="1">
        <f t="shared" si="8"/>
        <v>2.5625431000000001</v>
      </c>
      <c r="AD194" s="1">
        <f t="shared" si="9"/>
        <v>9.5639872025594886E-4</v>
      </c>
      <c r="AE194" s="1">
        <f t="shared" si="10"/>
        <v>2.6519140000000001</v>
      </c>
      <c r="AF194" s="10">
        <f t="shared" si="11"/>
        <v>8.9370899999999989E-2</v>
      </c>
      <c r="AK194" s="10"/>
      <c r="AL194" s="10"/>
      <c r="AM194" s="10"/>
      <c r="AN194" s="10"/>
      <c r="AO194" s="10"/>
    </row>
    <row r="195" spans="1:41">
      <c r="A195" s="1">
        <v>1.4760000000000006</v>
      </c>
      <c r="B195" t="s">
        <v>179</v>
      </c>
      <c r="C195">
        <v>30</v>
      </c>
      <c r="D195" s="1">
        <v>2652976</v>
      </c>
      <c r="E195" s="1">
        <v>0.17197799999999999</v>
      </c>
      <c r="F195" s="1">
        <v>0.38651999999999997</v>
      </c>
      <c r="G195" s="1">
        <v>0.44879999999999998</v>
      </c>
      <c r="H195" s="1">
        <v>0.16467999999999999</v>
      </c>
      <c r="I195" s="1">
        <v>0</v>
      </c>
      <c r="J195" s="1">
        <v>2652357.1</v>
      </c>
      <c r="K195" s="1">
        <v>2652976</v>
      </c>
      <c r="L195" s="1">
        <v>618.89437999999996</v>
      </c>
      <c r="M195" s="1">
        <v>0</v>
      </c>
      <c r="O195" s="1" t="s">
        <v>179</v>
      </c>
      <c r="P195" s="15">
        <v>30</v>
      </c>
      <c r="Q195" s="1">
        <v>20.257999999999999</v>
      </c>
      <c r="R195" s="1">
        <v>0.95681000000000005</v>
      </c>
      <c r="S195" s="1">
        <v>20.263000000000002</v>
      </c>
      <c r="T195" s="1">
        <v>1000.2</v>
      </c>
      <c r="U195" s="1">
        <v>920.01</v>
      </c>
      <c r="V195" s="1">
        <v>1.0631999999999999E-5</v>
      </c>
      <c r="W195" s="1">
        <v>1.7796000000000001E-3</v>
      </c>
      <c r="X195" s="1">
        <v>0.29208200000000001</v>
      </c>
      <c r="Y195" s="1">
        <v>-89404.1</v>
      </c>
      <c r="Z195" s="1">
        <v>4.4443E-3</v>
      </c>
      <c r="AA195" s="1">
        <v>5.2158999999999997E-2</v>
      </c>
      <c r="AC195" s="1">
        <f t="shared" si="8"/>
        <v>2.5635718999999999</v>
      </c>
      <c r="AD195" s="1">
        <f t="shared" si="9"/>
        <v>9.5661867626474701E-4</v>
      </c>
      <c r="AE195" s="1">
        <f t="shared" si="10"/>
        <v>2.6529759999999998</v>
      </c>
      <c r="AF195" s="10">
        <f t="shared" si="11"/>
        <v>8.94041E-2</v>
      </c>
      <c r="AK195" s="10"/>
      <c r="AL195" s="10"/>
      <c r="AM195" s="10"/>
      <c r="AN195" s="10"/>
      <c r="AO195" s="10"/>
    </row>
    <row r="196" spans="1:41" ht="15">
      <c r="A196" s="7" t="s">
        <v>143</v>
      </c>
      <c r="AF196" s="10"/>
      <c r="AK196" s="10"/>
      <c r="AL196" s="10"/>
      <c r="AM196" s="10"/>
      <c r="AN196" s="10"/>
      <c r="AO196" s="10"/>
    </row>
    <row r="197" spans="1:41">
      <c r="A197" s="1">
        <v>5.0000000000000001E-4</v>
      </c>
      <c r="B197" t="s">
        <v>149</v>
      </c>
      <c r="C197">
        <v>32</v>
      </c>
      <c r="D197" s="1">
        <v>500000</v>
      </c>
      <c r="E197" s="1">
        <v>6</v>
      </c>
      <c r="F197" s="1">
        <v>0</v>
      </c>
      <c r="G197" s="1">
        <v>1</v>
      </c>
      <c r="H197" s="1">
        <v>0</v>
      </c>
      <c r="I197" s="1">
        <v>0</v>
      </c>
      <c r="J197" s="1">
        <v>0</v>
      </c>
      <c r="K197" s="1">
        <v>4760523.5</v>
      </c>
      <c r="L197" s="1">
        <v>935.37305000000003</v>
      </c>
      <c r="M197" s="1">
        <v>0</v>
      </c>
      <c r="O197" s="1" t="s">
        <v>149</v>
      </c>
      <c r="P197" s="15">
        <v>32</v>
      </c>
      <c r="Q197" s="1">
        <v>0</v>
      </c>
      <c r="R197" s="1">
        <v>0</v>
      </c>
      <c r="S197" s="1">
        <v>0</v>
      </c>
      <c r="T197" s="1">
        <v>1000.2</v>
      </c>
      <c r="U197" s="1">
        <v>0</v>
      </c>
      <c r="V197" s="1">
        <v>1</v>
      </c>
      <c r="W197" s="1">
        <v>1.4725000000000001E-3</v>
      </c>
      <c r="X197" s="1">
        <v>0.3</v>
      </c>
      <c r="Y197" s="1">
        <v>0</v>
      </c>
      <c r="Z197" s="1">
        <v>0</v>
      </c>
      <c r="AA197" s="1">
        <v>1</v>
      </c>
      <c r="AC197" s="1">
        <f t="shared" si="8"/>
        <v>0.5</v>
      </c>
      <c r="AD197" s="1">
        <f t="shared" si="9"/>
        <v>0</v>
      </c>
      <c r="AE197" s="1">
        <f t="shared" si="10"/>
        <v>0.5</v>
      </c>
      <c r="AF197" s="10">
        <f t="shared" si="11"/>
        <v>0</v>
      </c>
      <c r="AK197" s="10"/>
      <c r="AL197" s="10"/>
      <c r="AM197" s="10"/>
      <c r="AN197" s="10"/>
      <c r="AO197" s="10"/>
    </row>
    <row r="198" spans="1:41">
      <c r="A198" s="1">
        <v>2.5999999999999999E-2</v>
      </c>
      <c r="B198" t="s">
        <v>150</v>
      </c>
      <c r="C198">
        <v>1</v>
      </c>
      <c r="D198" s="1">
        <v>555333.69999999995</v>
      </c>
      <c r="E198" s="1">
        <v>2.03125</v>
      </c>
      <c r="F198" s="1">
        <v>0</v>
      </c>
      <c r="G198" s="1">
        <v>0.81183000000000005</v>
      </c>
      <c r="H198" s="1">
        <v>0.18817</v>
      </c>
      <c r="I198" s="1">
        <v>0</v>
      </c>
      <c r="J198" s="1">
        <v>554626.13</v>
      </c>
      <c r="K198" s="1">
        <v>3192027.6</v>
      </c>
      <c r="L198" s="1">
        <v>707.57156999999995</v>
      </c>
      <c r="M198" s="1">
        <v>0</v>
      </c>
      <c r="O198" s="1" t="s">
        <v>150</v>
      </c>
      <c r="P198" s="15">
        <v>1</v>
      </c>
      <c r="Q198" s="1">
        <v>3.9519000000000002</v>
      </c>
      <c r="R198" s="1">
        <v>0.19016</v>
      </c>
      <c r="S198" s="1">
        <v>3.9575999999999998</v>
      </c>
      <c r="T198" s="1">
        <v>999.99</v>
      </c>
      <c r="U198" s="1">
        <v>0</v>
      </c>
      <c r="V198" s="1">
        <v>1.0407E-5</v>
      </c>
      <c r="W198" s="1">
        <v>1.6724000000000001E-3</v>
      </c>
      <c r="X198" s="1">
        <v>0.28897699999999998</v>
      </c>
      <c r="Y198" s="1">
        <v>-55732.2</v>
      </c>
      <c r="Z198" s="1">
        <v>6.9795999999999999E-3</v>
      </c>
      <c r="AA198" s="1">
        <v>0.48588999999999999</v>
      </c>
      <c r="AC198" s="1">
        <f t="shared" si="8"/>
        <v>0.49960149999999992</v>
      </c>
      <c r="AD198" s="1">
        <f t="shared" si="9"/>
        <v>1.9016190161901618E-4</v>
      </c>
      <c r="AE198" s="1">
        <f t="shared" si="10"/>
        <v>0.55533369999999993</v>
      </c>
      <c r="AF198" s="10">
        <f t="shared" si="11"/>
        <v>5.5732199999999996E-2</v>
      </c>
      <c r="AK198" s="10"/>
      <c r="AL198" s="10"/>
      <c r="AM198" s="10"/>
      <c r="AN198" s="10"/>
      <c r="AO198" s="10"/>
    </row>
    <row r="199" spans="1:41">
      <c r="A199" s="1">
        <v>7.5999999999999998E-2</v>
      </c>
      <c r="B199" t="s">
        <v>151</v>
      </c>
      <c r="C199">
        <v>2</v>
      </c>
      <c r="D199" s="1">
        <v>605349.24</v>
      </c>
      <c r="E199" s="1">
        <v>0.01</v>
      </c>
      <c r="F199" s="1">
        <v>0</v>
      </c>
      <c r="G199" s="1">
        <v>0.44002999999999998</v>
      </c>
      <c r="H199" s="1">
        <v>0.22971</v>
      </c>
      <c r="I199" s="1">
        <v>0.33026</v>
      </c>
      <c r="J199" s="1">
        <v>604737.57999999996</v>
      </c>
      <c r="K199" s="1">
        <v>2626812.4</v>
      </c>
      <c r="L199" s="1">
        <v>611.65700000000004</v>
      </c>
      <c r="M199" s="1">
        <v>0</v>
      </c>
      <c r="O199" s="1" t="s">
        <v>151</v>
      </c>
      <c r="P199" s="15">
        <v>2</v>
      </c>
      <c r="Q199" s="1">
        <v>4.3489000000000004</v>
      </c>
      <c r="R199" s="1">
        <v>0.21898000000000001</v>
      </c>
      <c r="S199" s="1">
        <v>4.3539000000000003</v>
      </c>
      <c r="T199" s="1">
        <v>999.86</v>
      </c>
      <c r="U199" s="1">
        <v>0</v>
      </c>
      <c r="V199" s="1">
        <v>1.0345E-5</v>
      </c>
      <c r="W199" s="1">
        <v>1.7910000000000001E-3</v>
      </c>
      <c r="X199" s="1">
        <v>0.28908099999999998</v>
      </c>
      <c r="Y199" s="1">
        <v>-98645.9</v>
      </c>
      <c r="Z199" s="1">
        <v>1.3533999999999999E-2</v>
      </c>
      <c r="AA199" s="1">
        <v>4.8098000000000002E-2</v>
      </c>
      <c r="AC199" s="1">
        <f t="shared" si="8"/>
        <v>0.50670333999999995</v>
      </c>
      <c r="AD199" s="1">
        <f t="shared" si="9"/>
        <v>2.1901066149260896E-4</v>
      </c>
      <c r="AE199" s="1">
        <f t="shared" si="10"/>
        <v>0.60534924000000001</v>
      </c>
      <c r="AF199" s="10">
        <f t="shared" si="11"/>
        <v>9.8645899999999995E-2</v>
      </c>
      <c r="AK199" s="10"/>
      <c r="AL199" s="10"/>
      <c r="AM199" s="10"/>
      <c r="AN199" s="10"/>
      <c r="AO199" s="10"/>
    </row>
    <row r="200" spans="1:41">
      <c r="A200" s="1">
        <v>0.126</v>
      </c>
      <c r="B200" t="s">
        <v>152</v>
      </c>
      <c r="C200">
        <v>3</v>
      </c>
      <c r="D200" s="1">
        <v>638588.68000000005</v>
      </c>
      <c r="E200" s="1">
        <v>0.01</v>
      </c>
      <c r="F200" s="1">
        <v>0</v>
      </c>
      <c r="G200" s="1">
        <v>0.41127000000000002</v>
      </c>
      <c r="H200" s="1">
        <v>0.25531999999999999</v>
      </c>
      <c r="I200" s="1">
        <v>0.33340999999999998</v>
      </c>
      <c r="J200" s="1">
        <v>637977.02</v>
      </c>
      <c r="K200" s="1">
        <v>2626812.4</v>
      </c>
      <c r="L200" s="1">
        <v>611.65700000000004</v>
      </c>
      <c r="M200" s="1">
        <v>0</v>
      </c>
      <c r="O200" s="1" t="s">
        <v>152</v>
      </c>
      <c r="P200" s="15">
        <v>3</v>
      </c>
      <c r="Q200" s="1">
        <v>4.5925000000000002</v>
      </c>
      <c r="R200" s="1">
        <v>0.23102</v>
      </c>
      <c r="S200" s="1">
        <v>4.5974000000000004</v>
      </c>
      <c r="T200" s="1">
        <v>999.87</v>
      </c>
      <c r="U200" s="1">
        <v>0</v>
      </c>
      <c r="V200" s="1">
        <v>1.0346999999999999E-5</v>
      </c>
      <c r="W200" s="1">
        <v>1.7909E-3</v>
      </c>
      <c r="X200" s="1">
        <v>0.28914200000000001</v>
      </c>
      <c r="Y200" s="1">
        <v>-107118</v>
      </c>
      <c r="Z200" s="1">
        <v>1.9122E-2</v>
      </c>
      <c r="AA200" s="1">
        <v>3.6260000000000001E-2</v>
      </c>
      <c r="AC200" s="1">
        <f t="shared" si="8"/>
        <v>0.53147068000000008</v>
      </c>
      <c r="AD200" s="1">
        <f t="shared" si="9"/>
        <v>2.3105003650474563E-4</v>
      </c>
      <c r="AE200" s="1">
        <f t="shared" si="10"/>
        <v>0.63858868000000002</v>
      </c>
      <c r="AF200" s="10">
        <f t="shared" si="11"/>
        <v>0.107118</v>
      </c>
      <c r="AK200" s="10"/>
      <c r="AL200" s="10"/>
      <c r="AM200" s="10"/>
      <c r="AN200" s="10"/>
      <c r="AO200" s="10"/>
    </row>
    <row r="201" spans="1:41">
      <c r="A201" s="1">
        <v>0.17599999999999999</v>
      </c>
      <c r="B201" t="s">
        <v>153</v>
      </c>
      <c r="C201">
        <v>4</v>
      </c>
      <c r="D201" s="1">
        <v>667492.69999999995</v>
      </c>
      <c r="E201" s="1">
        <v>0.01</v>
      </c>
      <c r="F201" s="1">
        <v>0</v>
      </c>
      <c r="G201" s="1">
        <v>0.41343999999999997</v>
      </c>
      <c r="H201" s="1">
        <v>0.26213999999999998</v>
      </c>
      <c r="I201" s="1">
        <v>0.32441999999999999</v>
      </c>
      <c r="J201" s="1">
        <v>666881.05000000005</v>
      </c>
      <c r="K201" s="1">
        <v>2626812.4</v>
      </c>
      <c r="L201" s="1">
        <v>611.65700000000004</v>
      </c>
      <c r="M201" s="1">
        <v>0</v>
      </c>
      <c r="O201" s="1" t="s">
        <v>153</v>
      </c>
      <c r="P201" s="15">
        <v>4</v>
      </c>
      <c r="Q201" s="1">
        <v>4.8047000000000004</v>
      </c>
      <c r="R201" s="1">
        <v>0.24148</v>
      </c>
      <c r="S201" s="1">
        <v>4.8095999999999997</v>
      </c>
      <c r="T201" s="1">
        <v>999.87</v>
      </c>
      <c r="U201" s="1">
        <v>0</v>
      </c>
      <c r="V201" s="1">
        <v>1.0349999999999999E-5</v>
      </c>
      <c r="W201" s="1">
        <v>1.7909E-3</v>
      </c>
      <c r="X201" s="1">
        <v>0.28918899999999997</v>
      </c>
      <c r="Y201" s="1">
        <v>-107243</v>
      </c>
      <c r="Z201" s="1">
        <v>2.0832E-2</v>
      </c>
      <c r="AA201" s="1">
        <v>3.7079000000000001E-2</v>
      </c>
      <c r="AC201" s="1">
        <f t="shared" si="8"/>
        <v>0.56024969999999996</v>
      </c>
      <c r="AD201" s="1">
        <f t="shared" si="9"/>
        <v>2.4151139648154261E-4</v>
      </c>
      <c r="AE201" s="1">
        <f t="shared" si="10"/>
        <v>0.66749269999999994</v>
      </c>
      <c r="AF201" s="10">
        <f t="shared" si="11"/>
        <v>0.107243</v>
      </c>
      <c r="AK201" s="10"/>
      <c r="AL201" s="10"/>
      <c r="AM201" s="10"/>
      <c r="AN201" s="10"/>
      <c r="AO201" s="10"/>
    </row>
    <row r="202" spans="1:41">
      <c r="A202" s="1">
        <v>0.22599999999999998</v>
      </c>
      <c r="B202" t="s">
        <v>154</v>
      </c>
      <c r="C202">
        <v>5</v>
      </c>
      <c r="D202" s="1">
        <v>714552.57</v>
      </c>
      <c r="E202" s="1">
        <v>0.01</v>
      </c>
      <c r="F202" s="1">
        <v>0</v>
      </c>
      <c r="G202" s="1">
        <v>0.37967000000000001</v>
      </c>
      <c r="H202" s="1">
        <v>0.22037999999999999</v>
      </c>
      <c r="I202" s="1">
        <v>0.39994000000000002</v>
      </c>
      <c r="J202" s="1">
        <v>713940.91</v>
      </c>
      <c r="K202" s="1">
        <v>2626812.4</v>
      </c>
      <c r="L202" s="1">
        <v>611.65700000000004</v>
      </c>
      <c r="M202" s="1">
        <v>0</v>
      </c>
      <c r="O202" s="1" t="s">
        <v>154</v>
      </c>
      <c r="P202" s="15">
        <v>5</v>
      </c>
      <c r="Q202" s="1">
        <v>5.1509</v>
      </c>
      <c r="R202" s="1">
        <v>0.25852999999999998</v>
      </c>
      <c r="S202" s="1">
        <v>5.1558999999999999</v>
      </c>
      <c r="T202" s="1">
        <v>999.88</v>
      </c>
      <c r="U202" s="1">
        <v>0</v>
      </c>
      <c r="V202" s="1">
        <v>1.0353999999999999E-5</v>
      </c>
      <c r="W202" s="1">
        <v>1.7909E-3</v>
      </c>
      <c r="X202" s="1">
        <v>0.28926000000000002</v>
      </c>
      <c r="Y202" s="1">
        <v>-111228</v>
      </c>
      <c r="Z202" s="1">
        <v>1.1807E-2</v>
      </c>
      <c r="AA202" s="1">
        <v>2.5694999999999999E-2</v>
      </c>
      <c r="AC202" s="1">
        <f t="shared" si="8"/>
        <v>0.60332456999999995</v>
      </c>
      <c r="AD202" s="1">
        <f t="shared" si="9"/>
        <v>2.5856102732327876E-4</v>
      </c>
      <c r="AE202" s="1">
        <f t="shared" si="10"/>
        <v>0.71455256999999994</v>
      </c>
      <c r="AF202" s="10">
        <f t="shared" si="11"/>
        <v>0.11122799999999999</v>
      </c>
      <c r="AK202" s="10"/>
      <c r="AL202" s="10"/>
      <c r="AM202" s="10"/>
      <c r="AN202" s="10"/>
      <c r="AO202" s="10"/>
    </row>
    <row r="203" spans="1:41">
      <c r="A203" s="1">
        <v>0.27599999999999997</v>
      </c>
      <c r="B203" t="s">
        <v>155</v>
      </c>
      <c r="C203">
        <v>6</v>
      </c>
      <c r="D203" s="1">
        <v>756619.19</v>
      </c>
      <c r="E203" s="1">
        <v>0.01</v>
      </c>
      <c r="F203" s="1">
        <v>0</v>
      </c>
      <c r="G203" s="1">
        <v>0.38412000000000002</v>
      </c>
      <c r="H203" s="1">
        <v>0.22309000000000001</v>
      </c>
      <c r="I203" s="1">
        <v>0.39278000000000002</v>
      </c>
      <c r="J203" s="1">
        <v>756007.54</v>
      </c>
      <c r="K203" s="1">
        <v>2626812.4</v>
      </c>
      <c r="L203" s="1">
        <v>611.65700000000004</v>
      </c>
      <c r="M203" s="1">
        <v>0</v>
      </c>
      <c r="O203" s="1" t="s">
        <v>155</v>
      </c>
      <c r="P203" s="15">
        <v>6</v>
      </c>
      <c r="Q203" s="1">
        <v>5.4611999999999998</v>
      </c>
      <c r="R203" s="1">
        <v>0.27376</v>
      </c>
      <c r="S203" s="1">
        <v>5.4661999999999997</v>
      </c>
      <c r="T203" s="1">
        <v>999.88</v>
      </c>
      <c r="U203" s="1">
        <v>0</v>
      </c>
      <c r="V203" s="1">
        <v>1.0356999999999999E-5</v>
      </c>
      <c r="W203" s="1">
        <v>1.7909E-3</v>
      </c>
      <c r="X203" s="1">
        <v>0.289323</v>
      </c>
      <c r="Y203" s="1">
        <v>-110385</v>
      </c>
      <c r="Z203" s="1">
        <v>1.2293E-2</v>
      </c>
      <c r="AA203" s="1">
        <v>2.7038E-2</v>
      </c>
      <c r="AC203" s="1">
        <f t="shared" si="8"/>
        <v>0.64623418999999993</v>
      </c>
      <c r="AD203" s="1">
        <f t="shared" si="9"/>
        <v>2.7379285514261712E-4</v>
      </c>
      <c r="AE203" s="1">
        <f t="shared" si="10"/>
        <v>0.75661919</v>
      </c>
      <c r="AF203" s="10">
        <f t="shared" si="11"/>
        <v>0.110385</v>
      </c>
      <c r="AK203" s="10"/>
      <c r="AL203" s="10"/>
      <c r="AM203" s="10"/>
      <c r="AN203" s="10"/>
      <c r="AO203" s="10"/>
    </row>
    <row r="204" spans="1:41">
      <c r="A204" s="1">
        <v>0.32599999999999996</v>
      </c>
      <c r="B204" t="s">
        <v>156</v>
      </c>
      <c r="C204">
        <v>7</v>
      </c>
      <c r="D204" s="1">
        <v>776353.32</v>
      </c>
      <c r="E204" s="1">
        <v>0.01</v>
      </c>
      <c r="F204" s="1">
        <v>0</v>
      </c>
      <c r="G204" s="1">
        <v>0.43411</v>
      </c>
      <c r="H204" s="1">
        <v>0.27762999999999999</v>
      </c>
      <c r="I204" s="1">
        <v>0.28826000000000002</v>
      </c>
      <c r="J204" s="1">
        <v>775741.66</v>
      </c>
      <c r="K204" s="1">
        <v>2626812.4</v>
      </c>
      <c r="L204" s="1">
        <v>611.65700000000004</v>
      </c>
      <c r="M204" s="1">
        <v>0</v>
      </c>
      <c r="O204" s="1" t="s">
        <v>156</v>
      </c>
      <c r="P204" s="15">
        <v>7</v>
      </c>
      <c r="Q204" s="1">
        <v>5.6070000000000002</v>
      </c>
      <c r="R204" s="1">
        <v>0.28090999999999999</v>
      </c>
      <c r="S204" s="1">
        <v>5.6120000000000001</v>
      </c>
      <c r="T204" s="1">
        <v>999.89</v>
      </c>
      <c r="U204" s="1">
        <v>0</v>
      </c>
      <c r="V204" s="1">
        <v>1.0359E-5</v>
      </c>
      <c r="W204" s="1">
        <v>1.7909E-3</v>
      </c>
      <c r="X204" s="1">
        <v>0.289352</v>
      </c>
      <c r="Y204" s="1">
        <v>-104126</v>
      </c>
      <c r="Z204" s="1">
        <v>2.5093000000000001E-2</v>
      </c>
      <c r="AA204" s="1">
        <v>4.5476000000000003E-2</v>
      </c>
      <c r="AC204" s="1">
        <f t="shared" si="8"/>
        <v>0.67222731999999996</v>
      </c>
      <c r="AD204" s="1">
        <f t="shared" si="9"/>
        <v>2.8094090349938493E-4</v>
      </c>
      <c r="AE204" s="1">
        <f t="shared" si="10"/>
        <v>0.7763533199999999</v>
      </c>
      <c r="AF204" s="10">
        <f t="shared" si="11"/>
        <v>0.104126</v>
      </c>
      <c r="AK204" s="10"/>
      <c r="AL204" s="10"/>
      <c r="AM204" s="10"/>
      <c r="AN204" s="10"/>
      <c r="AO204" s="10"/>
    </row>
    <row r="205" spans="1:41">
      <c r="A205" s="1">
        <v>0.37599999999999995</v>
      </c>
      <c r="B205" t="s">
        <v>157</v>
      </c>
      <c r="C205">
        <v>8</v>
      </c>
      <c r="D205" s="1">
        <v>794517.64</v>
      </c>
      <c r="E205" s="1">
        <v>0.01</v>
      </c>
      <c r="F205" s="1">
        <v>0</v>
      </c>
      <c r="G205" s="1">
        <v>0.44935000000000003</v>
      </c>
      <c r="H205" s="1">
        <v>0.28083000000000002</v>
      </c>
      <c r="I205" s="1">
        <v>0.26982</v>
      </c>
      <c r="J205" s="1">
        <v>793905.99</v>
      </c>
      <c r="K205" s="1">
        <v>2626812.4</v>
      </c>
      <c r="L205" s="1">
        <v>611.65700000000004</v>
      </c>
      <c r="M205" s="1">
        <v>0</v>
      </c>
      <c r="O205" s="1" t="s">
        <v>157</v>
      </c>
      <c r="P205" s="15">
        <v>8</v>
      </c>
      <c r="Q205" s="1">
        <v>5.7413999999999996</v>
      </c>
      <c r="R205" s="1">
        <v>0.28749000000000002</v>
      </c>
      <c r="S205" s="1">
        <v>5.7464000000000004</v>
      </c>
      <c r="T205" s="1">
        <v>999.89</v>
      </c>
      <c r="U205" s="1">
        <v>0</v>
      </c>
      <c r="V205" s="1">
        <v>1.0361E-5</v>
      </c>
      <c r="W205" s="1">
        <v>1.7907999999999999E-3</v>
      </c>
      <c r="X205" s="1">
        <v>0.289379</v>
      </c>
      <c r="Y205" s="1">
        <v>-101361</v>
      </c>
      <c r="Z205" s="1">
        <v>2.6040000000000001E-2</v>
      </c>
      <c r="AA205" s="1">
        <v>5.2422000000000003E-2</v>
      </c>
      <c r="AC205" s="1">
        <f t="shared" si="8"/>
        <v>0.69315663999999999</v>
      </c>
      <c r="AD205" s="1">
        <f t="shared" si="9"/>
        <v>2.875216273790117E-4</v>
      </c>
      <c r="AE205" s="1">
        <f t="shared" si="10"/>
        <v>0.79451764000000002</v>
      </c>
      <c r="AF205" s="10">
        <f t="shared" si="11"/>
        <v>0.10136100000000001</v>
      </c>
      <c r="AK205" s="10"/>
      <c r="AL205" s="10"/>
      <c r="AM205" s="10"/>
      <c r="AN205" s="10"/>
      <c r="AO205" s="10"/>
    </row>
    <row r="206" spans="1:41">
      <c r="A206" s="1">
        <v>0.42599999999999993</v>
      </c>
      <c r="B206" t="s">
        <v>158</v>
      </c>
      <c r="C206">
        <v>9</v>
      </c>
      <c r="D206" s="1">
        <v>814557.29</v>
      </c>
      <c r="E206" s="1">
        <v>0.01</v>
      </c>
      <c r="F206" s="1">
        <v>0</v>
      </c>
      <c r="G206" s="1">
        <v>0.44492999999999999</v>
      </c>
      <c r="H206" s="1">
        <v>0.26821</v>
      </c>
      <c r="I206" s="1">
        <v>0.28686</v>
      </c>
      <c r="J206" s="1">
        <v>813945.63</v>
      </c>
      <c r="K206" s="1">
        <v>2626812.4</v>
      </c>
      <c r="L206" s="1">
        <v>611.65700000000004</v>
      </c>
      <c r="M206" s="1">
        <v>0</v>
      </c>
      <c r="O206" s="1" t="s">
        <v>158</v>
      </c>
      <c r="P206" s="15">
        <v>9</v>
      </c>
      <c r="Q206" s="1">
        <v>5.8898000000000001</v>
      </c>
      <c r="R206" s="1">
        <v>0.29475000000000001</v>
      </c>
      <c r="S206" s="1">
        <v>5.8948</v>
      </c>
      <c r="T206" s="1">
        <v>999.89</v>
      </c>
      <c r="U206" s="1">
        <v>0</v>
      </c>
      <c r="V206" s="1">
        <v>1.0362E-5</v>
      </c>
      <c r="W206" s="1">
        <v>1.7907999999999999E-3</v>
      </c>
      <c r="X206" s="1">
        <v>0.289408</v>
      </c>
      <c r="Y206" s="1">
        <v>-101195</v>
      </c>
      <c r="Z206" s="1">
        <v>2.2440000000000002E-2</v>
      </c>
      <c r="AA206" s="1">
        <v>5.0339000000000002E-2</v>
      </c>
      <c r="AC206" s="1">
        <f t="shared" si="8"/>
        <v>0.71336229000000007</v>
      </c>
      <c r="AD206" s="1">
        <f t="shared" si="9"/>
        <v>2.9478242606686739E-4</v>
      </c>
      <c r="AE206" s="1">
        <f t="shared" si="10"/>
        <v>0.81455728999999999</v>
      </c>
      <c r="AF206" s="10">
        <f t="shared" si="11"/>
        <v>0.10119499999999999</v>
      </c>
      <c r="AK206" s="10"/>
      <c r="AL206" s="10"/>
      <c r="AM206" s="10"/>
      <c r="AN206" s="10"/>
      <c r="AO206" s="10"/>
    </row>
    <row r="207" spans="1:41">
      <c r="A207" s="1">
        <v>0.47599999999999992</v>
      </c>
      <c r="B207" t="s">
        <v>159</v>
      </c>
      <c r="C207">
        <v>10</v>
      </c>
      <c r="D207" s="1">
        <v>857298.96</v>
      </c>
      <c r="E207" s="1">
        <v>0.01</v>
      </c>
      <c r="F207" s="1">
        <v>0</v>
      </c>
      <c r="G207" s="1">
        <v>0.38535999999999998</v>
      </c>
      <c r="H207" s="1">
        <v>0.20779</v>
      </c>
      <c r="I207" s="1">
        <v>0.40684999999999999</v>
      </c>
      <c r="J207" s="1">
        <v>856687.31</v>
      </c>
      <c r="K207" s="1">
        <v>2626812.4</v>
      </c>
      <c r="L207" s="1">
        <v>611.65700000000004</v>
      </c>
      <c r="M207" s="1">
        <v>0</v>
      </c>
      <c r="O207" s="1" t="s">
        <v>159</v>
      </c>
      <c r="P207" s="15">
        <v>10</v>
      </c>
      <c r="Q207" s="1">
        <v>6.2069999999999999</v>
      </c>
      <c r="R207" s="1">
        <v>0.31023000000000001</v>
      </c>
      <c r="S207" s="1">
        <v>6.2119999999999997</v>
      </c>
      <c r="T207" s="1">
        <v>999.9</v>
      </c>
      <c r="U207" s="1">
        <v>0</v>
      </c>
      <c r="V207" s="1">
        <v>1.0366E-5</v>
      </c>
      <c r="W207" s="1">
        <v>1.7907999999999999E-3</v>
      </c>
      <c r="X207" s="1">
        <v>0.28947000000000001</v>
      </c>
      <c r="Y207" s="1">
        <v>-108303</v>
      </c>
      <c r="Z207" s="1">
        <v>9.7178000000000004E-3</v>
      </c>
      <c r="AA207" s="1">
        <v>2.7418999999999999E-2</v>
      </c>
      <c r="AC207" s="1">
        <f t="shared" si="8"/>
        <v>0.74899596000000002</v>
      </c>
      <c r="AD207" s="1">
        <f t="shared" si="9"/>
        <v>3.102610261026103E-4</v>
      </c>
      <c r="AE207" s="1">
        <f t="shared" si="10"/>
        <v>0.85729895999999994</v>
      </c>
      <c r="AF207" s="10">
        <f t="shared" si="11"/>
        <v>0.108303</v>
      </c>
      <c r="AK207" s="10"/>
      <c r="AL207" s="10"/>
      <c r="AM207" s="10"/>
      <c r="AN207" s="10"/>
      <c r="AO207" s="10"/>
    </row>
    <row r="208" spans="1:41">
      <c r="A208" s="1">
        <v>0.52599999999999991</v>
      </c>
      <c r="B208" t="s">
        <v>160</v>
      </c>
      <c r="C208">
        <v>11</v>
      </c>
      <c r="D208" s="1">
        <v>901943.51</v>
      </c>
      <c r="E208" s="1">
        <v>0.01</v>
      </c>
      <c r="F208" s="1">
        <v>0</v>
      </c>
      <c r="G208" s="1">
        <v>0.37375999999999998</v>
      </c>
      <c r="H208" s="1">
        <v>0.20033000000000001</v>
      </c>
      <c r="I208" s="1">
        <v>0.42591000000000001</v>
      </c>
      <c r="J208" s="1">
        <v>901331.86</v>
      </c>
      <c r="K208" s="1">
        <v>2626812.4</v>
      </c>
      <c r="L208" s="1">
        <v>611.65700000000004</v>
      </c>
      <c r="M208" s="1">
        <v>0</v>
      </c>
      <c r="O208" s="1" t="s">
        <v>160</v>
      </c>
      <c r="P208" s="15">
        <v>11</v>
      </c>
      <c r="Q208" s="1">
        <v>6.5391000000000004</v>
      </c>
      <c r="R208" s="1">
        <v>0.32640000000000002</v>
      </c>
      <c r="S208" s="1">
        <v>6.5441000000000003</v>
      </c>
      <c r="T208" s="1">
        <v>999.9</v>
      </c>
      <c r="U208" s="1">
        <v>0</v>
      </c>
      <c r="V208" s="1">
        <v>1.0370000000000001E-5</v>
      </c>
      <c r="W208" s="1">
        <v>1.7907999999999999E-3</v>
      </c>
      <c r="X208" s="1">
        <v>0.28953499999999999</v>
      </c>
      <c r="Y208" s="1">
        <v>-110373</v>
      </c>
      <c r="Z208" s="1">
        <v>8.6046000000000004E-3</v>
      </c>
      <c r="AA208" s="1">
        <v>2.3980000000000001E-2</v>
      </c>
      <c r="AC208" s="1">
        <f t="shared" si="8"/>
        <v>0.79157051</v>
      </c>
      <c r="AD208" s="1">
        <f t="shared" si="9"/>
        <v>3.2643264326432644E-4</v>
      </c>
      <c r="AE208" s="1">
        <f t="shared" si="10"/>
        <v>0.90194351000000006</v>
      </c>
      <c r="AF208" s="10">
        <f t="shared" si="11"/>
        <v>0.110373</v>
      </c>
      <c r="AK208" s="10"/>
      <c r="AL208" s="10"/>
      <c r="AM208" s="10"/>
      <c r="AN208" s="10"/>
      <c r="AO208" s="10"/>
    </row>
    <row r="209" spans="1:41">
      <c r="A209" s="1">
        <v>0.57599999999999996</v>
      </c>
      <c r="B209" t="s">
        <v>161</v>
      </c>
      <c r="C209">
        <v>12</v>
      </c>
      <c r="D209" s="1">
        <v>911920.16</v>
      </c>
      <c r="E209" s="1">
        <v>0.01</v>
      </c>
      <c r="F209" s="1">
        <v>0</v>
      </c>
      <c r="G209" s="1">
        <v>0.45863999999999999</v>
      </c>
      <c r="H209" s="1">
        <v>0.31318000000000001</v>
      </c>
      <c r="I209" s="1">
        <v>0.22817999999999999</v>
      </c>
      <c r="J209" s="1">
        <v>911308.51</v>
      </c>
      <c r="K209" s="1">
        <v>2626812.4</v>
      </c>
      <c r="L209" s="1">
        <v>611.65700000000004</v>
      </c>
      <c r="M209" s="1">
        <v>0</v>
      </c>
      <c r="O209" s="1" t="s">
        <v>161</v>
      </c>
      <c r="P209" s="15">
        <v>12</v>
      </c>
      <c r="Q209" s="1">
        <v>6.6134000000000004</v>
      </c>
      <c r="R209" s="1">
        <v>0.33001000000000003</v>
      </c>
      <c r="S209" s="1">
        <v>6.6184000000000003</v>
      </c>
      <c r="T209" s="1">
        <v>999.91</v>
      </c>
      <c r="U209" s="1">
        <v>0</v>
      </c>
      <c r="V209" s="1">
        <v>1.0370999999999999E-5</v>
      </c>
      <c r="W209" s="1">
        <v>1.7907999999999999E-3</v>
      </c>
      <c r="X209" s="1">
        <v>0.28954999999999997</v>
      </c>
      <c r="Y209" s="1">
        <v>-101968</v>
      </c>
      <c r="Z209" s="1">
        <v>3.6977000000000003E-2</v>
      </c>
      <c r="AA209" s="1">
        <v>5.6987999999999997E-2</v>
      </c>
      <c r="AC209" s="1">
        <f t="shared" si="8"/>
        <v>0.80995216000000003</v>
      </c>
      <c r="AD209" s="1">
        <f t="shared" si="9"/>
        <v>3.3003970357332164E-4</v>
      </c>
      <c r="AE209" s="1">
        <f t="shared" si="10"/>
        <v>0.91192015999999998</v>
      </c>
      <c r="AF209" s="10">
        <f t="shared" si="11"/>
        <v>0.101968</v>
      </c>
      <c r="AK209" s="10"/>
      <c r="AL209" s="10"/>
      <c r="AM209" s="10"/>
      <c r="AN209" s="10"/>
      <c r="AO209" s="10"/>
    </row>
    <row r="210" spans="1:41">
      <c r="A210" s="1">
        <v>0.626</v>
      </c>
      <c r="B210" t="s">
        <v>162</v>
      </c>
      <c r="C210">
        <v>13</v>
      </c>
      <c r="D210" s="1">
        <v>935526.75</v>
      </c>
      <c r="E210" s="1">
        <v>0.01</v>
      </c>
      <c r="F210" s="1">
        <v>0</v>
      </c>
      <c r="G210" s="1">
        <v>0.41764000000000001</v>
      </c>
      <c r="H210" s="1">
        <v>0.23496</v>
      </c>
      <c r="I210" s="1">
        <v>0.34739999999999999</v>
      </c>
      <c r="J210" s="1">
        <v>934915.09</v>
      </c>
      <c r="K210" s="1">
        <v>2626812.4</v>
      </c>
      <c r="L210" s="1">
        <v>611.65700000000004</v>
      </c>
      <c r="M210" s="1">
        <v>0</v>
      </c>
      <c r="O210" s="1" t="s">
        <v>162</v>
      </c>
      <c r="P210" s="15">
        <v>13</v>
      </c>
      <c r="Q210" s="1">
        <v>6.7895000000000003</v>
      </c>
      <c r="R210" s="1">
        <v>0.33856000000000003</v>
      </c>
      <c r="S210" s="1">
        <v>6.7945000000000002</v>
      </c>
      <c r="T210" s="1">
        <v>999.91</v>
      </c>
      <c r="U210" s="1">
        <v>0</v>
      </c>
      <c r="V210" s="1">
        <v>1.0373999999999999E-5</v>
      </c>
      <c r="W210" s="1">
        <v>1.7907000000000001E-3</v>
      </c>
      <c r="X210" s="1">
        <v>0.28958400000000001</v>
      </c>
      <c r="Y210" s="1">
        <v>-103763</v>
      </c>
      <c r="Z210" s="1">
        <v>1.4576E-2</v>
      </c>
      <c r="AA210" s="1">
        <v>3.8691999999999997E-2</v>
      </c>
      <c r="AC210" s="1">
        <f t="shared" si="8"/>
        <v>0.83176375000000002</v>
      </c>
      <c r="AD210" s="1">
        <f t="shared" si="9"/>
        <v>3.3859047314258289E-4</v>
      </c>
      <c r="AE210" s="1">
        <f t="shared" si="10"/>
        <v>0.93552674999999996</v>
      </c>
      <c r="AF210" s="10">
        <f t="shared" si="11"/>
        <v>0.10376299999999999</v>
      </c>
      <c r="AK210" s="10"/>
      <c r="AL210" s="10"/>
      <c r="AM210" s="10"/>
      <c r="AN210" s="10"/>
      <c r="AO210" s="10"/>
    </row>
    <row r="211" spans="1:41">
      <c r="A211" s="1">
        <v>0.67600000000000005</v>
      </c>
      <c r="B211" t="s">
        <v>163</v>
      </c>
      <c r="C211">
        <v>14</v>
      </c>
      <c r="D211" s="1">
        <v>975875.43</v>
      </c>
      <c r="E211" s="1">
        <v>0.01</v>
      </c>
      <c r="F211" s="1">
        <v>0</v>
      </c>
      <c r="G211" s="1">
        <v>0.37264000000000003</v>
      </c>
      <c r="H211" s="1">
        <v>0.19492999999999999</v>
      </c>
      <c r="I211" s="1">
        <v>0.43242000000000003</v>
      </c>
      <c r="J211" s="1">
        <v>975263.77</v>
      </c>
      <c r="K211" s="1">
        <v>2626812.4</v>
      </c>
      <c r="L211" s="1">
        <v>611.65700000000004</v>
      </c>
      <c r="M211" s="1">
        <v>0</v>
      </c>
      <c r="O211" s="1" t="s">
        <v>163</v>
      </c>
      <c r="P211" s="15">
        <v>14</v>
      </c>
      <c r="Q211" s="1">
        <v>7.0910000000000002</v>
      </c>
      <c r="R211" s="1">
        <v>0.35316999999999998</v>
      </c>
      <c r="S211" s="1">
        <v>7.0960000000000001</v>
      </c>
      <c r="T211" s="1">
        <v>999.91</v>
      </c>
      <c r="U211" s="1">
        <v>0</v>
      </c>
      <c r="V211" s="1">
        <v>1.0378E-5</v>
      </c>
      <c r="W211" s="1">
        <v>1.7907000000000001E-3</v>
      </c>
      <c r="X211" s="1">
        <v>0.28964200000000001</v>
      </c>
      <c r="Y211" s="1">
        <v>-109973</v>
      </c>
      <c r="Z211" s="1">
        <v>7.8553000000000008E-3</v>
      </c>
      <c r="AA211" s="1">
        <v>2.3663E-2</v>
      </c>
      <c r="AC211" s="1">
        <f t="shared" si="8"/>
        <v>0.86590243</v>
      </c>
      <c r="AD211" s="1">
        <f t="shared" si="9"/>
        <v>3.532017881609345E-4</v>
      </c>
      <c r="AE211" s="1">
        <f t="shared" si="10"/>
        <v>0.9758754300000001</v>
      </c>
      <c r="AF211" s="10">
        <f t="shared" si="11"/>
        <v>0.109973</v>
      </c>
      <c r="AK211" s="10"/>
      <c r="AL211" s="10"/>
      <c r="AM211" s="10"/>
      <c r="AN211" s="10"/>
      <c r="AO211" s="10"/>
    </row>
    <row r="212" spans="1:41">
      <c r="A212" s="1">
        <v>0.72600000000000009</v>
      </c>
      <c r="B212" t="s">
        <v>164</v>
      </c>
      <c r="C212">
        <v>15</v>
      </c>
      <c r="D212" s="1">
        <v>1022078.3</v>
      </c>
      <c r="E212" s="1">
        <v>0.01</v>
      </c>
      <c r="F212" s="1">
        <v>0</v>
      </c>
      <c r="G212" s="1">
        <v>0.35625000000000001</v>
      </c>
      <c r="H212" s="1">
        <v>0.18251000000000001</v>
      </c>
      <c r="I212" s="1">
        <v>0.46123999999999998</v>
      </c>
      <c r="J212" s="1">
        <v>1021466.7</v>
      </c>
      <c r="K212" s="1">
        <v>2626812.4</v>
      </c>
      <c r="L212" s="1">
        <v>611.65700000000004</v>
      </c>
      <c r="M212" s="1">
        <v>0</v>
      </c>
      <c r="O212" s="1" t="s">
        <v>164</v>
      </c>
      <c r="P212" s="15">
        <v>15</v>
      </c>
      <c r="Q212" s="1">
        <v>7.4371</v>
      </c>
      <c r="R212" s="1">
        <v>0.36991000000000002</v>
      </c>
      <c r="S212" s="1">
        <v>7.4421999999999997</v>
      </c>
      <c r="T212" s="1">
        <v>999.92</v>
      </c>
      <c r="U212" s="1">
        <v>0</v>
      </c>
      <c r="V212" s="1">
        <v>1.0382E-5</v>
      </c>
      <c r="W212" s="1">
        <v>1.7907000000000001E-3</v>
      </c>
      <c r="X212" s="1">
        <v>0.28970899999999999</v>
      </c>
      <c r="Y212" s="1">
        <v>-112808</v>
      </c>
      <c r="Z212" s="1">
        <v>6.2973999999999999E-3</v>
      </c>
      <c r="AA212" s="1">
        <v>1.9349999999999999E-2</v>
      </c>
      <c r="AC212" s="1">
        <f t="shared" si="8"/>
        <v>0.90927030000000009</v>
      </c>
      <c r="AD212" s="1">
        <f t="shared" si="9"/>
        <v>3.6993959516761345E-4</v>
      </c>
      <c r="AE212" s="1">
        <f t="shared" si="10"/>
        <v>1.0220783</v>
      </c>
      <c r="AF212" s="10">
        <f t="shared" si="11"/>
        <v>0.11280800000000001</v>
      </c>
      <c r="AK212" s="10"/>
      <c r="AL212" s="10"/>
      <c r="AM212" s="10"/>
      <c r="AN212" s="10"/>
      <c r="AO212" s="10"/>
    </row>
    <row r="213" spans="1:41">
      <c r="A213" s="1">
        <v>0.77600000000000013</v>
      </c>
      <c r="B213" t="s">
        <v>165</v>
      </c>
      <c r="C213">
        <v>16</v>
      </c>
      <c r="D213" s="1">
        <v>1060950.3999999999</v>
      </c>
      <c r="E213" s="1">
        <v>0.01</v>
      </c>
      <c r="F213" s="1">
        <v>0</v>
      </c>
      <c r="G213" s="1">
        <v>0.36487999999999998</v>
      </c>
      <c r="H213" s="1">
        <v>0.18765000000000001</v>
      </c>
      <c r="I213" s="1">
        <v>0.44746000000000002</v>
      </c>
      <c r="J213" s="1">
        <v>1060338.8</v>
      </c>
      <c r="K213" s="1">
        <v>2626812.4</v>
      </c>
      <c r="L213" s="1">
        <v>611.65700000000004</v>
      </c>
      <c r="M213" s="1">
        <v>0</v>
      </c>
      <c r="O213" s="1" t="s">
        <v>165</v>
      </c>
      <c r="P213" s="15">
        <v>16</v>
      </c>
      <c r="Q213" s="1">
        <v>7.7290999999999999</v>
      </c>
      <c r="R213" s="1">
        <v>0.38399</v>
      </c>
      <c r="S213" s="1">
        <v>7.7340999999999998</v>
      </c>
      <c r="T213" s="1">
        <v>999.93</v>
      </c>
      <c r="U213" s="1">
        <v>0</v>
      </c>
      <c r="V213" s="1">
        <v>1.0386E-5</v>
      </c>
      <c r="W213" s="1">
        <v>1.7907000000000001E-3</v>
      </c>
      <c r="X213" s="1">
        <v>0.28976499999999999</v>
      </c>
      <c r="Y213" s="1">
        <v>-111097</v>
      </c>
      <c r="Z213" s="1">
        <v>6.9151000000000004E-3</v>
      </c>
      <c r="AA213" s="1">
        <v>2.1548000000000001E-2</v>
      </c>
      <c r="AC213" s="1">
        <f t="shared" si="8"/>
        <v>0.94985339999999996</v>
      </c>
      <c r="AD213" s="1">
        <f t="shared" si="9"/>
        <v>3.8401688118168273E-4</v>
      </c>
      <c r="AE213" s="1">
        <f t="shared" si="10"/>
        <v>1.0609503999999998</v>
      </c>
      <c r="AF213" s="10">
        <f t="shared" si="11"/>
        <v>0.111097</v>
      </c>
      <c r="AK213" s="10"/>
      <c r="AL213" s="10"/>
      <c r="AM213" s="10"/>
      <c r="AN213" s="10"/>
      <c r="AO213" s="10"/>
    </row>
    <row r="214" spans="1:41">
      <c r="A214" s="1">
        <v>0.82600000000000018</v>
      </c>
      <c r="B214" t="s">
        <v>166</v>
      </c>
      <c r="C214">
        <v>17</v>
      </c>
      <c r="D214" s="1">
        <v>1066528.3</v>
      </c>
      <c r="E214" s="1">
        <v>0.01</v>
      </c>
      <c r="F214" s="1">
        <v>0</v>
      </c>
      <c r="G214" s="1">
        <v>0.46697</v>
      </c>
      <c r="H214" s="1">
        <v>0.33468999999999999</v>
      </c>
      <c r="I214" s="1">
        <v>0.19833999999999999</v>
      </c>
      <c r="J214" s="1">
        <v>1065916.7</v>
      </c>
      <c r="K214" s="1">
        <v>2626812.4</v>
      </c>
      <c r="L214" s="1">
        <v>611.65700000000004</v>
      </c>
      <c r="M214" s="1">
        <v>0</v>
      </c>
      <c r="O214" s="1" t="s">
        <v>166</v>
      </c>
      <c r="P214" s="15">
        <v>17</v>
      </c>
      <c r="Q214" s="1">
        <v>7.7709999999999999</v>
      </c>
      <c r="R214" s="1">
        <v>0.38601000000000002</v>
      </c>
      <c r="S214" s="1">
        <v>7.7759999999999998</v>
      </c>
      <c r="T214" s="1">
        <v>999.93</v>
      </c>
      <c r="U214" s="1">
        <v>0</v>
      </c>
      <c r="V214" s="1">
        <v>1.0387000000000001E-5</v>
      </c>
      <c r="W214" s="1">
        <v>1.7907000000000001E-3</v>
      </c>
      <c r="X214" s="1">
        <v>0.28977399999999998</v>
      </c>
      <c r="Y214" s="1">
        <v>-101843</v>
      </c>
      <c r="Z214" s="1">
        <v>4.5727999999999998E-2</v>
      </c>
      <c r="AA214" s="1">
        <v>6.1295000000000002E-2</v>
      </c>
      <c r="AC214" s="1">
        <f t="shared" si="8"/>
        <v>0.96468530000000008</v>
      </c>
      <c r="AD214" s="1">
        <f t="shared" si="9"/>
        <v>3.8603702259158143E-4</v>
      </c>
      <c r="AE214" s="1">
        <f t="shared" si="10"/>
        <v>1.0665283000000001</v>
      </c>
      <c r="AF214" s="10">
        <f t="shared" si="11"/>
        <v>0.101843</v>
      </c>
      <c r="AK214" s="10"/>
      <c r="AL214" s="10"/>
      <c r="AM214" s="10"/>
      <c r="AN214" s="10"/>
      <c r="AO214" s="10"/>
    </row>
    <row r="215" spans="1:41">
      <c r="A215" s="1">
        <v>0.87600000000000022</v>
      </c>
      <c r="B215" t="s">
        <v>167</v>
      </c>
      <c r="C215">
        <v>18</v>
      </c>
      <c r="D215" s="1">
        <v>1078610.8999999999</v>
      </c>
      <c r="E215" s="1">
        <v>0.01</v>
      </c>
      <c r="F215" s="1">
        <v>0</v>
      </c>
      <c r="G215" s="1">
        <v>0.44567000000000001</v>
      </c>
      <c r="H215" s="1">
        <v>0.25583</v>
      </c>
      <c r="I215" s="1">
        <v>0.29849999999999999</v>
      </c>
      <c r="J215" s="1">
        <v>1077999.3</v>
      </c>
      <c r="K215" s="1">
        <v>2626812.4</v>
      </c>
      <c r="L215" s="1">
        <v>611.65700000000004</v>
      </c>
      <c r="M215" s="1">
        <v>0</v>
      </c>
      <c r="O215" s="1" t="s">
        <v>167</v>
      </c>
      <c r="P215" s="15">
        <v>18</v>
      </c>
      <c r="Q215" s="1">
        <v>7.8619000000000003</v>
      </c>
      <c r="R215" s="1">
        <v>0.39039000000000001</v>
      </c>
      <c r="S215" s="1">
        <v>7.867</v>
      </c>
      <c r="T215" s="1">
        <v>999.93</v>
      </c>
      <c r="U215" s="1">
        <v>0</v>
      </c>
      <c r="V215" s="1">
        <v>1.0387999999999999E-5</v>
      </c>
      <c r="W215" s="1">
        <v>1.7906E-3</v>
      </c>
      <c r="X215" s="1">
        <v>0.28979100000000002</v>
      </c>
      <c r="Y215" s="1">
        <v>-100000</v>
      </c>
      <c r="Z215" s="1">
        <v>1.9247E-2</v>
      </c>
      <c r="AA215" s="1">
        <v>5.0685000000000001E-2</v>
      </c>
      <c r="AC215" s="1">
        <f t="shared" si="8"/>
        <v>0.97861089999999995</v>
      </c>
      <c r="AD215" s="1">
        <f t="shared" si="9"/>
        <v>3.9041732921304495E-4</v>
      </c>
      <c r="AE215" s="1">
        <f t="shared" si="10"/>
        <v>1.0786108999999999</v>
      </c>
      <c r="AF215" s="10">
        <f t="shared" si="11"/>
        <v>0.1</v>
      </c>
      <c r="AK215" s="10"/>
      <c r="AL215" s="10"/>
      <c r="AM215" s="10"/>
      <c r="AN215" s="10"/>
      <c r="AO215" s="10"/>
    </row>
    <row r="216" spans="1:41">
      <c r="A216" s="1">
        <v>0.92600000000000027</v>
      </c>
      <c r="B216" t="s">
        <v>168</v>
      </c>
      <c r="C216">
        <v>19</v>
      </c>
      <c r="D216" s="1">
        <v>1082747.6000000001</v>
      </c>
      <c r="E216" s="1">
        <v>0.01</v>
      </c>
      <c r="F216" s="1">
        <v>0</v>
      </c>
      <c r="G216" s="1">
        <v>0.50431000000000004</v>
      </c>
      <c r="H216" s="1">
        <v>0.34865000000000002</v>
      </c>
      <c r="I216" s="1">
        <v>0.14704</v>
      </c>
      <c r="J216" s="1">
        <v>1082136</v>
      </c>
      <c r="K216" s="1">
        <v>2626812.4</v>
      </c>
      <c r="L216" s="1">
        <v>611.65700000000004</v>
      </c>
      <c r="M216" s="1">
        <v>0</v>
      </c>
      <c r="O216" s="1" t="s">
        <v>168</v>
      </c>
      <c r="P216" s="15">
        <v>19</v>
      </c>
      <c r="Q216" s="1">
        <v>7.8930999999999996</v>
      </c>
      <c r="R216" s="1">
        <v>0.39188000000000001</v>
      </c>
      <c r="S216" s="1">
        <v>7.8981000000000003</v>
      </c>
      <c r="T216" s="1">
        <v>999.93</v>
      </c>
      <c r="U216" s="1">
        <v>0</v>
      </c>
      <c r="V216" s="1">
        <v>1.0387999999999999E-5</v>
      </c>
      <c r="W216" s="1">
        <v>1.7906E-3</v>
      </c>
      <c r="X216" s="1">
        <v>0.28979700000000003</v>
      </c>
      <c r="Y216" s="1">
        <v>-96373.1</v>
      </c>
      <c r="Z216" s="1">
        <v>5.2089000000000003E-2</v>
      </c>
      <c r="AA216" s="1">
        <v>8.3292000000000005E-2</v>
      </c>
      <c r="AC216" s="1">
        <f t="shared" si="8"/>
        <v>0.98637450000000015</v>
      </c>
      <c r="AD216" s="1">
        <f t="shared" si="9"/>
        <v>3.9190743352034645E-4</v>
      </c>
      <c r="AE216" s="1">
        <f t="shared" si="10"/>
        <v>1.0827476</v>
      </c>
      <c r="AF216" s="10">
        <f t="shared" si="11"/>
        <v>9.6373100000000003E-2</v>
      </c>
      <c r="AK216" s="10"/>
      <c r="AL216" s="10"/>
      <c r="AM216" s="10"/>
      <c r="AN216" s="10"/>
      <c r="AO216" s="10"/>
    </row>
    <row r="217" spans="1:41">
      <c r="A217" s="1">
        <v>0.97600000000000031</v>
      </c>
      <c r="B217" t="s">
        <v>169</v>
      </c>
      <c r="C217">
        <v>20</v>
      </c>
      <c r="D217" s="1">
        <v>1101269.6000000001</v>
      </c>
      <c r="E217" s="1">
        <v>0.01</v>
      </c>
      <c r="F217" s="1">
        <v>0</v>
      </c>
      <c r="G217" s="1">
        <v>0.41243999999999997</v>
      </c>
      <c r="H217" s="1">
        <v>0.21154000000000001</v>
      </c>
      <c r="I217" s="1">
        <v>0.37602000000000002</v>
      </c>
      <c r="J217" s="1">
        <v>1100658</v>
      </c>
      <c r="K217" s="1">
        <v>2626812.4</v>
      </c>
      <c r="L217" s="1">
        <v>611.65700000000004</v>
      </c>
      <c r="M217" s="1">
        <v>0</v>
      </c>
      <c r="O217" s="1" t="s">
        <v>169</v>
      </c>
      <c r="P217" s="15">
        <v>20</v>
      </c>
      <c r="Q217" s="1">
        <v>8.0326000000000004</v>
      </c>
      <c r="R217" s="1">
        <v>0.39859</v>
      </c>
      <c r="S217" s="1">
        <v>8.0375999999999994</v>
      </c>
      <c r="T217" s="1">
        <v>999.93</v>
      </c>
      <c r="U217" s="1">
        <v>0</v>
      </c>
      <c r="V217" s="1">
        <v>1.039E-5</v>
      </c>
      <c r="W217" s="1">
        <v>1.7906E-3</v>
      </c>
      <c r="X217" s="1">
        <v>0.28982400000000003</v>
      </c>
      <c r="Y217" s="1">
        <v>-102406</v>
      </c>
      <c r="Z217" s="1">
        <v>1.0311000000000001E-2</v>
      </c>
      <c r="AA217" s="1">
        <v>3.6699000000000002E-2</v>
      </c>
      <c r="AC217" s="1">
        <f t="shared" si="8"/>
        <v>0.99886360000000007</v>
      </c>
      <c r="AD217" s="1">
        <f t="shared" si="9"/>
        <v>3.9861790325322773E-4</v>
      </c>
      <c r="AE217" s="1">
        <f t="shared" si="10"/>
        <v>1.1012696000000002</v>
      </c>
      <c r="AF217" s="10">
        <f t="shared" si="11"/>
        <v>0.102406</v>
      </c>
      <c r="AK217" s="10"/>
      <c r="AL217" s="10"/>
      <c r="AM217" s="10"/>
      <c r="AN217" s="10"/>
      <c r="AO217" s="10"/>
    </row>
    <row r="218" spans="1:41">
      <c r="A218" s="1">
        <v>1.0260000000000002</v>
      </c>
      <c r="B218" t="s">
        <v>170</v>
      </c>
      <c r="C218">
        <v>21</v>
      </c>
      <c r="D218" s="1">
        <v>1107996</v>
      </c>
      <c r="E218" s="1">
        <v>0.01</v>
      </c>
      <c r="F218" s="1">
        <v>0</v>
      </c>
      <c r="G218" s="1">
        <v>0.45749000000000001</v>
      </c>
      <c r="H218" s="1">
        <v>0.28094000000000002</v>
      </c>
      <c r="I218" s="1">
        <v>0.26157000000000002</v>
      </c>
      <c r="J218" s="1">
        <v>1107384.3</v>
      </c>
      <c r="K218" s="1">
        <v>2626812.4</v>
      </c>
      <c r="L218" s="1">
        <v>611.65700000000004</v>
      </c>
      <c r="M218" s="1">
        <v>0</v>
      </c>
      <c r="O218" s="1" t="s">
        <v>170</v>
      </c>
      <c r="P218" s="15">
        <v>21</v>
      </c>
      <c r="Q218" s="1">
        <v>8.0832999999999995</v>
      </c>
      <c r="R218" s="1">
        <v>0.40103</v>
      </c>
      <c r="S218" s="1">
        <v>8.0883000000000003</v>
      </c>
      <c r="T218" s="1">
        <v>999.93</v>
      </c>
      <c r="U218" s="1">
        <v>0</v>
      </c>
      <c r="V218" s="1">
        <v>1.0390999999999999E-5</v>
      </c>
      <c r="W218" s="1">
        <v>1.7906E-3</v>
      </c>
      <c r="X218" s="1">
        <v>0.28983300000000001</v>
      </c>
      <c r="Y218" s="1">
        <v>-99841</v>
      </c>
      <c r="Z218" s="1">
        <v>2.6072999999999999E-2</v>
      </c>
      <c r="AA218" s="1">
        <v>5.6406999999999999E-2</v>
      </c>
      <c r="AC218" s="1">
        <f t="shared" si="8"/>
        <v>1.0081549999999999</v>
      </c>
      <c r="AD218" s="1">
        <f t="shared" si="9"/>
        <v>4.0105807406518458E-4</v>
      </c>
      <c r="AE218" s="1">
        <f t="shared" si="10"/>
        <v>1.107996</v>
      </c>
      <c r="AF218" s="10">
        <f t="shared" si="11"/>
        <v>9.9840999999999999E-2</v>
      </c>
      <c r="AK218" s="10"/>
      <c r="AL218" s="10"/>
      <c r="AM218" s="10"/>
      <c r="AN218" s="10"/>
      <c r="AO218" s="10"/>
    </row>
    <row r="219" spans="1:41">
      <c r="A219" s="1">
        <v>1.0760000000000003</v>
      </c>
      <c r="B219" t="s">
        <v>171</v>
      </c>
      <c r="C219">
        <v>22</v>
      </c>
      <c r="D219" s="1">
        <v>1111300.6000000001</v>
      </c>
      <c r="E219" s="1">
        <v>0.01</v>
      </c>
      <c r="F219" s="1">
        <v>0</v>
      </c>
      <c r="G219" s="1">
        <v>0.49661</v>
      </c>
      <c r="H219" s="1">
        <v>0.33850000000000002</v>
      </c>
      <c r="I219" s="1">
        <v>0.16488</v>
      </c>
      <c r="J219" s="1">
        <v>1110689</v>
      </c>
      <c r="K219" s="1">
        <v>2626812.4</v>
      </c>
      <c r="L219" s="1">
        <v>611.65700000000004</v>
      </c>
      <c r="M219" s="1">
        <v>0</v>
      </c>
      <c r="O219" s="1" t="s">
        <v>171</v>
      </c>
      <c r="P219" s="15">
        <v>22</v>
      </c>
      <c r="Q219" s="1">
        <v>8.1082000000000001</v>
      </c>
      <c r="R219" s="1">
        <v>0.40222999999999998</v>
      </c>
      <c r="S219" s="1">
        <v>8.1132000000000009</v>
      </c>
      <c r="T219" s="1">
        <v>999.93</v>
      </c>
      <c r="U219" s="1">
        <v>0</v>
      </c>
      <c r="V219" s="1">
        <v>1.0390999999999999E-5</v>
      </c>
      <c r="W219" s="1">
        <v>1.7906E-3</v>
      </c>
      <c r="X219" s="1">
        <v>0.28983799999999998</v>
      </c>
      <c r="Y219" s="1">
        <v>-97004.7</v>
      </c>
      <c r="Z219" s="1">
        <v>4.7412999999999997E-2</v>
      </c>
      <c r="AA219" s="1">
        <v>7.8384999999999996E-2</v>
      </c>
      <c r="AC219" s="1">
        <f t="shared" si="8"/>
        <v>1.0142959000000003</v>
      </c>
      <c r="AD219" s="1">
        <f t="shared" si="9"/>
        <v>4.0225815807106498E-4</v>
      </c>
      <c r="AE219" s="1">
        <f t="shared" si="10"/>
        <v>1.1113006000000001</v>
      </c>
      <c r="AF219" s="10">
        <f t="shared" si="11"/>
        <v>9.7004699999999999E-2</v>
      </c>
      <c r="AK219" s="10"/>
      <c r="AL219" s="10"/>
      <c r="AM219" s="10"/>
      <c r="AN219" s="10"/>
      <c r="AO219" s="10"/>
    </row>
    <row r="220" spans="1:41">
      <c r="A220" s="1">
        <v>1.1260000000000003</v>
      </c>
      <c r="B220" t="s">
        <v>172</v>
      </c>
      <c r="C220">
        <v>23</v>
      </c>
      <c r="D220" s="1">
        <v>1119857.5</v>
      </c>
      <c r="E220" s="1">
        <v>0.01</v>
      </c>
      <c r="F220" s="1">
        <v>0</v>
      </c>
      <c r="G220" s="1">
        <v>0.44045000000000001</v>
      </c>
      <c r="H220" s="1">
        <v>0.24054</v>
      </c>
      <c r="I220" s="1">
        <v>0.31901000000000002</v>
      </c>
      <c r="J220" s="1">
        <v>1119245.8</v>
      </c>
      <c r="K220" s="1">
        <v>2626812.4</v>
      </c>
      <c r="L220" s="1">
        <v>611.65700000000004</v>
      </c>
      <c r="M220" s="1">
        <v>0</v>
      </c>
      <c r="O220" s="1" t="s">
        <v>172</v>
      </c>
      <c r="P220" s="15">
        <v>23</v>
      </c>
      <c r="Q220" s="1">
        <v>8.1728000000000005</v>
      </c>
      <c r="R220" s="1">
        <v>0.40533000000000002</v>
      </c>
      <c r="S220" s="1">
        <v>8.1777999999999995</v>
      </c>
      <c r="T220" s="1">
        <v>999.94</v>
      </c>
      <c r="U220" s="1">
        <v>0</v>
      </c>
      <c r="V220" s="1">
        <v>1.0392E-5</v>
      </c>
      <c r="W220" s="1">
        <v>1.7906E-3</v>
      </c>
      <c r="X220" s="1">
        <v>0.28985100000000003</v>
      </c>
      <c r="Y220" s="1">
        <v>-99620.1</v>
      </c>
      <c r="Z220" s="1">
        <v>1.5740000000000001E-2</v>
      </c>
      <c r="AA220" s="1">
        <v>4.8288999999999999E-2</v>
      </c>
      <c r="AC220" s="1">
        <f t="shared" si="8"/>
        <v>1.0202374000000001</v>
      </c>
      <c r="AD220" s="1">
        <f t="shared" si="9"/>
        <v>4.0535432125927555E-4</v>
      </c>
      <c r="AE220" s="1">
        <f t="shared" si="10"/>
        <v>1.1198575</v>
      </c>
      <c r="AF220" s="10">
        <f t="shared" si="11"/>
        <v>9.9620100000000003E-2</v>
      </c>
      <c r="AK220" s="10"/>
      <c r="AL220" s="10"/>
      <c r="AM220" s="10"/>
      <c r="AN220" s="10"/>
      <c r="AO220" s="10"/>
    </row>
    <row r="221" spans="1:41">
      <c r="A221" s="1">
        <v>1.1760000000000004</v>
      </c>
      <c r="B221" t="s">
        <v>173</v>
      </c>
      <c r="C221">
        <v>24</v>
      </c>
      <c r="D221" s="1">
        <v>1134312.6000000001</v>
      </c>
      <c r="E221" s="1">
        <v>0.01</v>
      </c>
      <c r="F221" s="1">
        <v>0</v>
      </c>
      <c r="G221" s="1">
        <v>0.39122000000000001</v>
      </c>
      <c r="H221" s="1">
        <v>0.19678000000000001</v>
      </c>
      <c r="I221" s="1">
        <v>0.41199999999999998</v>
      </c>
      <c r="J221" s="1">
        <v>1133701</v>
      </c>
      <c r="K221" s="1">
        <v>2626812.4</v>
      </c>
      <c r="L221" s="1">
        <v>611.65700000000004</v>
      </c>
      <c r="M221" s="1">
        <v>0</v>
      </c>
      <c r="O221" s="1" t="s">
        <v>173</v>
      </c>
      <c r="P221" s="15">
        <v>24</v>
      </c>
      <c r="Q221" s="1">
        <v>8.2819000000000003</v>
      </c>
      <c r="R221" s="1">
        <v>0.41055999999999998</v>
      </c>
      <c r="S221" s="1">
        <v>8.2868999999999993</v>
      </c>
      <c r="T221" s="1">
        <v>999.94</v>
      </c>
      <c r="U221" s="1">
        <v>0</v>
      </c>
      <c r="V221" s="1">
        <v>1.0394000000000001E-5</v>
      </c>
      <c r="W221" s="1">
        <v>1.7906E-3</v>
      </c>
      <c r="X221" s="1">
        <v>0.28987099999999999</v>
      </c>
      <c r="Y221" s="1">
        <v>-105508</v>
      </c>
      <c r="Z221" s="1">
        <v>8.1068000000000008E-3</v>
      </c>
      <c r="AA221" s="1">
        <v>2.9277000000000001E-2</v>
      </c>
      <c r="AC221" s="1">
        <f t="shared" si="8"/>
        <v>1.0288046000000002</v>
      </c>
      <c r="AD221" s="1">
        <f t="shared" si="9"/>
        <v>4.1058463507810466E-4</v>
      </c>
      <c r="AE221" s="1">
        <f t="shared" si="10"/>
        <v>1.1343126000000001</v>
      </c>
      <c r="AF221" s="10">
        <f t="shared" si="11"/>
        <v>0.105508</v>
      </c>
      <c r="AK221" s="10"/>
      <c r="AL221" s="10"/>
      <c r="AM221" s="10"/>
      <c r="AN221" s="10"/>
      <c r="AO221" s="10"/>
    </row>
    <row r="222" spans="1:41">
      <c r="A222" s="1">
        <v>1.2260000000000004</v>
      </c>
      <c r="B222" t="s">
        <v>174</v>
      </c>
      <c r="C222">
        <v>25</v>
      </c>
      <c r="D222" s="1">
        <v>1146969.7</v>
      </c>
      <c r="E222" s="1">
        <v>0.01</v>
      </c>
      <c r="F222" s="1">
        <v>0</v>
      </c>
      <c r="G222" s="1">
        <v>0.38505</v>
      </c>
      <c r="H222" s="1">
        <v>0.19653999999999999</v>
      </c>
      <c r="I222" s="1">
        <v>0.41841</v>
      </c>
      <c r="J222" s="1">
        <v>1146358</v>
      </c>
      <c r="K222" s="1">
        <v>2626812.4</v>
      </c>
      <c r="L222" s="1">
        <v>611.65700000000004</v>
      </c>
      <c r="M222" s="1">
        <v>0</v>
      </c>
      <c r="O222" s="1" t="s">
        <v>174</v>
      </c>
      <c r="P222" s="15">
        <v>25</v>
      </c>
      <c r="Q222" s="1">
        <v>8.3774999999999995</v>
      </c>
      <c r="R222" s="1">
        <v>0.41515000000000002</v>
      </c>
      <c r="S222" s="1">
        <v>8.3825000000000003</v>
      </c>
      <c r="T222" s="1">
        <v>999.94</v>
      </c>
      <c r="U222" s="1">
        <v>0</v>
      </c>
      <c r="V222" s="1">
        <v>1.0395E-5</v>
      </c>
      <c r="W222" s="1">
        <v>1.7906E-3</v>
      </c>
      <c r="X222" s="1">
        <v>0.28988900000000001</v>
      </c>
      <c r="Y222" s="1">
        <v>-106989</v>
      </c>
      <c r="Z222" s="1">
        <v>8.0739999999999996E-3</v>
      </c>
      <c r="AA222" s="1">
        <v>2.7323E-2</v>
      </c>
      <c r="AC222" s="1">
        <f t="shared" si="8"/>
        <v>1.0399806999999999</v>
      </c>
      <c r="AD222" s="1">
        <f t="shared" si="9"/>
        <v>4.1517491049462965E-4</v>
      </c>
      <c r="AE222" s="1">
        <f t="shared" si="10"/>
        <v>1.1469696999999999</v>
      </c>
      <c r="AF222" s="10">
        <f t="shared" si="11"/>
        <v>0.106989</v>
      </c>
      <c r="AK222" s="10"/>
      <c r="AL222" s="10"/>
      <c r="AM222" s="10"/>
      <c r="AN222" s="10"/>
      <c r="AO222" s="10"/>
    </row>
    <row r="223" spans="1:41">
      <c r="A223" s="1">
        <v>1.2760000000000005</v>
      </c>
      <c r="B223" t="s">
        <v>175</v>
      </c>
      <c r="C223">
        <v>26</v>
      </c>
      <c r="D223" s="1">
        <v>1148968.3999999999</v>
      </c>
      <c r="E223" s="1">
        <v>0.01</v>
      </c>
      <c r="F223" s="1">
        <v>0</v>
      </c>
      <c r="G223" s="1">
        <v>0.45895999999999998</v>
      </c>
      <c r="H223" s="1">
        <v>0.33106999999999998</v>
      </c>
      <c r="I223" s="1">
        <v>0.20996999999999999</v>
      </c>
      <c r="J223" s="1">
        <v>1148356.7</v>
      </c>
      <c r="K223" s="1">
        <v>2626812.4</v>
      </c>
      <c r="L223" s="1">
        <v>611.65700000000004</v>
      </c>
      <c r="M223" s="1">
        <v>0</v>
      </c>
      <c r="O223" s="1" t="s">
        <v>175</v>
      </c>
      <c r="P223" s="15">
        <v>26</v>
      </c>
      <c r="Q223" s="1">
        <v>8.3925999999999998</v>
      </c>
      <c r="R223" s="1">
        <v>0.41587000000000002</v>
      </c>
      <c r="S223" s="1">
        <v>8.3976000000000006</v>
      </c>
      <c r="T223" s="1">
        <v>999.94</v>
      </c>
      <c r="U223" s="1">
        <v>0</v>
      </c>
      <c r="V223" s="1">
        <v>1.0396E-5</v>
      </c>
      <c r="W223" s="1">
        <v>1.7906E-3</v>
      </c>
      <c r="X223" s="1">
        <v>0.28989199999999998</v>
      </c>
      <c r="Y223" s="1">
        <v>-103095</v>
      </c>
      <c r="Z223" s="1">
        <v>4.4169E-2</v>
      </c>
      <c r="AA223" s="1">
        <v>5.7147000000000003E-2</v>
      </c>
      <c r="AC223" s="1">
        <f t="shared" si="8"/>
        <v>1.0458733999999998</v>
      </c>
      <c r="AD223" s="1">
        <f t="shared" si="9"/>
        <v>4.1589495369722182E-4</v>
      </c>
      <c r="AE223" s="1">
        <f t="shared" si="10"/>
        <v>1.1489684</v>
      </c>
      <c r="AF223" s="10">
        <f t="shared" si="11"/>
        <v>0.10309500000000001</v>
      </c>
      <c r="AK223" s="10"/>
      <c r="AL223" s="10"/>
      <c r="AM223" s="10"/>
      <c r="AN223" s="10"/>
      <c r="AO223" s="10"/>
    </row>
    <row r="224" spans="1:41">
      <c r="A224" s="1">
        <v>1.3260000000000005</v>
      </c>
      <c r="B224" t="s">
        <v>176</v>
      </c>
      <c r="C224">
        <v>27</v>
      </c>
      <c r="D224" s="1">
        <v>1151534.6000000001</v>
      </c>
      <c r="E224" s="1">
        <v>0.01</v>
      </c>
      <c r="F224" s="1">
        <v>0</v>
      </c>
      <c r="G224" s="1">
        <v>0.44124000000000002</v>
      </c>
      <c r="H224" s="1">
        <v>0.28143000000000001</v>
      </c>
      <c r="I224" s="1">
        <v>0.27732000000000001</v>
      </c>
      <c r="J224" s="1">
        <v>1150923</v>
      </c>
      <c r="K224" s="1">
        <v>2626812.4</v>
      </c>
      <c r="L224" s="1">
        <v>611.65700000000004</v>
      </c>
      <c r="M224" s="1">
        <v>0</v>
      </c>
      <c r="O224" s="1" t="s">
        <v>176</v>
      </c>
      <c r="P224" s="15">
        <v>27</v>
      </c>
      <c r="Q224" s="1">
        <v>8.4120000000000008</v>
      </c>
      <c r="R224" s="1">
        <v>0.4168</v>
      </c>
      <c r="S224" s="1">
        <v>8.4169999999999998</v>
      </c>
      <c r="T224" s="1">
        <v>999.94</v>
      </c>
      <c r="U224" s="1">
        <v>0</v>
      </c>
      <c r="V224" s="1">
        <v>1.0396E-5</v>
      </c>
      <c r="W224" s="1">
        <v>1.7906E-3</v>
      </c>
      <c r="X224" s="1">
        <v>0.28989599999999999</v>
      </c>
      <c r="Y224" s="1">
        <v>-102995</v>
      </c>
      <c r="Z224" s="1">
        <v>2.622E-2</v>
      </c>
      <c r="AA224" s="1">
        <v>4.8646000000000002E-2</v>
      </c>
      <c r="AC224" s="1">
        <f t="shared" si="8"/>
        <v>1.0485396</v>
      </c>
      <c r="AD224" s="1">
        <f t="shared" si="9"/>
        <v>4.1682500950056999E-4</v>
      </c>
      <c r="AE224" s="1">
        <f t="shared" si="10"/>
        <v>1.1515346000000002</v>
      </c>
      <c r="AF224" s="10">
        <f t="shared" si="11"/>
        <v>0.102995</v>
      </c>
      <c r="AK224" s="10"/>
      <c r="AL224" s="10"/>
      <c r="AM224" s="10"/>
      <c r="AN224" s="10"/>
      <c r="AO224" s="10"/>
    </row>
    <row r="225" spans="1:41">
      <c r="A225" s="1">
        <v>1.3760000000000006</v>
      </c>
      <c r="B225" t="s">
        <v>177</v>
      </c>
      <c r="C225">
        <v>28</v>
      </c>
      <c r="D225" s="1">
        <v>1154159.3</v>
      </c>
      <c r="E225" s="1">
        <v>0.01</v>
      </c>
      <c r="F225" s="1">
        <v>0</v>
      </c>
      <c r="G225" s="1">
        <v>0.41128999999999999</v>
      </c>
      <c r="H225" s="1">
        <v>0.25397999999999998</v>
      </c>
      <c r="I225" s="1">
        <v>0.33473999999999998</v>
      </c>
      <c r="J225" s="1">
        <v>1153547.7</v>
      </c>
      <c r="K225" s="1">
        <v>2626812.4</v>
      </c>
      <c r="L225" s="1">
        <v>611.65700000000004</v>
      </c>
      <c r="M225" s="1">
        <v>0</v>
      </c>
      <c r="O225" s="1" t="s">
        <v>177</v>
      </c>
      <c r="P225" s="15">
        <v>28</v>
      </c>
      <c r="Q225" s="1">
        <v>8.4318000000000008</v>
      </c>
      <c r="R225" s="1">
        <v>0.41775000000000001</v>
      </c>
      <c r="S225" s="1">
        <v>8.4368999999999996</v>
      </c>
      <c r="T225" s="1">
        <v>999.94</v>
      </c>
      <c r="U225" s="1">
        <v>0</v>
      </c>
      <c r="V225" s="1">
        <v>1.0396E-5</v>
      </c>
      <c r="W225" s="1">
        <v>1.7906E-3</v>
      </c>
      <c r="X225" s="1">
        <v>0.28989999999999999</v>
      </c>
      <c r="Y225" s="1">
        <v>-106998</v>
      </c>
      <c r="Z225" s="1">
        <v>1.8796E-2</v>
      </c>
      <c r="AA225" s="1">
        <v>3.6268000000000002E-2</v>
      </c>
      <c r="AC225" s="1">
        <f t="shared" si="8"/>
        <v>1.0471613</v>
      </c>
      <c r="AD225" s="1">
        <f t="shared" si="9"/>
        <v>4.1777506650399025E-4</v>
      </c>
      <c r="AE225" s="1">
        <f t="shared" si="10"/>
        <v>1.1541593000000001</v>
      </c>
      <c r="AF225" s="10">
        <f t="shared" si="11"/>
        <v>0.106998</v>
      </c>
      <c r="AK225" s="10"/>
      <c r="AL225" s="10"/>
      <c r="AM225" s="10"/>
      <c r="AN225" s="10"/>
      <c r="AO225" s="10"/>
    </row>
    <row r="226" spans="1:41">
      <c r="A226" s="1">
        <v>1.4260000000000006</v>
      </c>
      <c r="B226" t="s">
        <v>178</v>
      </c>
      <c r="C226">
        <v>29</v>
      </c>
      <c r="D226" s="1">
        <v>1156256.1000000001</v>
      </c>
      <c r="E226" s="1">
        <v>0.01</v>
      </c>
      <c r="F226" s="1">
        <v>0</v>
      </c>
      <c r="G226" s="1">
        <v>0.37737999999999999</v>
      </c>
      <c r="H226" s="1">
        <v>0.23974000000000001</v>
      </c>
      <c r="I226" s="1">
        <v>0.38288</v>
      </c>
      <c r="J226" s="1">
        <v>1155644.5</v>
      </c>
      <c r="K226" s="1">
        <v>2626812.4</v>
      </c>
      <c r="L226" s="1">
        <v>611.65700000000004</v>
      </c>
      <c r="M226" s="1">
        <v>0</v>
      </c>
      <c r="O226" s="1" t="s">
        <v>178</v>
      </c>
      <c r="P226" s="15">
        <v>29</v>
      </c>
      <c r="Q226" s="1">
        <v>8.4476999999999993</v>
      </c>
      <c r="R226" s="1">
        <v>0.41850999999999999</v>
      </c>
      <c r="S226" s="1">
        <v>8.4527000000000001</v>
      </c>
      <c r="T226" s="1">
        <v>999.94</v>
      </c>
      <c r="U226" s="1">
        <v>0</v>
      </c>
      <c r="V226" s="1">
        <v>1.0396E-5</v>
      </c>
      <c r="W226" s="1">
        <v>1.7906E-3</v>
      </c>
      <c r="X226" s="1">
        <v>0.28990199999999999</v>
      </c>
      <c r="Y226" s="1">
        <v>-113944</v>
      </c>
      <c r="Z226" s="1">
        <v>1.5569E-2</v>
      </c>
      <c r="AA226" s="1">
        <v>2.5020000000000001E-2</v>
      </c>
      <c r="AC226" s="1">
        <f t="shared" si="8"/>
        <v>1.0423121000000002</v>
      </c>
      <c r="AD226" s="1">
        <f t="shared" si="9"/>
        <v>4.185351121067264E-4</v>
      </c>
      <c r="AE226" s="1">
        <f t="shared" si="10"/>
        <v>1.1562561</v>
      </c>
      <c r="AF226" s="10">
        <f t="shared" si="11"/>
        <v>0.113944</v>
      </c>
      <c r="AK226" s="10"/>
      <c r="AL226" s="10"/>
      <c r="AM226" s="10"/>
      <c r="AN226" s="10"/>
      <c r="AO226" s="10"/>
    </row>
    <row r="227" spans="1:41">
      <c r="A227" s="1">
        <v>1.4760000000000006</v>
      </c>
      <c r="B227" t="s">
        <v>179</v>
      </c>
      <c r="C227">
        <v>30</v>
      </c>
      <c r="D227" s="1">
        <v>1157581.2</v>
      </c>
      <c r="E227" s="1">
        <v>0.01</v>
      </c>
      <c r="F227" s="1">
        <v>0</v>
      </c>
      <c r="G227" s="1">
        <v>0.34062999999999999</v>
      </c>
      <c r="H227" s="1">
        <v>0.22361</v>
      </c>
      <c r="I227" s="1">
        <v>0.43575999999999998</v>
      </c>
      <c r="J227" s="1">
        <v>1156969.5</v>
      </c>
      <c r="K227" s="1">
        <v>2626812.4</v>
      </c>
      <c r="L227" s="1">
        <v>611.65700000000004</v>
      </c>
      <c r="M227" s="1">
        <v>0</v>
      </c>
      <c r="O227" s="1" t="s">
        <v>179</v>
      </c>
      <c r="P227" s="15">
        <v>30</v>
      </c>
      <c r="Q227" s="1">
        <v>8.4577000000000009</v>
      </c>
      <c r="R227" s="1">
        <v>0.41898999999999997</v>
      </c>
      <c r="S227" s="1">
        <v>8.4626999999999999</v>
      </c>
      <c r="T227" s="1">
        <v>999.94</v>
      </c>
      <c r="U227" s="1">
        <v>0</v>
      </c>
      <c r="V227" s="1">
        <v>1.0396E-5</v>
      </c>
      <c r="W227" s="1">
        <v>1.7906E-3</v>
      </c>
      <c r="X227" s="1">
        <v>0.289904</v>
      </c>
      <c r="Y227" s="1">
        <v>-123081</v>
      </c>
      <c r="Z227" s="1">
        <v>1.2385999999999999E-2</v>
      </c>
      <c r="AA227" s="1">
        <v>1.5758999999999999E-2</v>
      </c>
      <c r="AC227" s="1">
        <f t="shared" si="8"/>
        <v>1.0345001999999999</v>
      </c>
      <c r="AD227" s="1">
        <f t="shared" si="9"/>
        <v>4.1901514090845446E-4</v>
      </c>
      <c r="AE227" s="1">
        <f t="shared" si="10"/>
        <v>1.1575811999999999</v>
      </c>
      <c r="AF227" s="10">
        <f t="shared" si="11"/>
        <v>0.123081</v>
      </c>
      <c r="AK227" s="10"/>
      <c r="AL227" s="10"/>
      <c r="AM227" s="10"/>
      <c r="AN227" s="10"/>
      <c r="AO227" s="10"/>
    </row>
    <row r="228" spans="1:41" ht="15">
      <c r="A228" s="7" t="s">
        <v>136</v>
      </c>
      <c r="AF228" s="10"/>
      <c r="AK228" s="10"/>
      <c r="AL228" s="10"/>
      <c r="AM228" s="10"/>
      <c r="AN228" s="10"/>
      <c r="AO228" s="10"/>
    </row>
    <row r="229" spans="1:41">
      <c r="A229" s="1">
        <v>5.0000000000000001E-4</v>
      </c>
      <c r="B229" t="s">
        <v>149</v>
      </c>
      <c r="C229">
        <v>32</v>
      </c>
      <c r="D229" s="1">
        <v>500000</v>
      </c>
      <c r="E229" s="1">
        <v>6</v>
      </c>
      <c r="F229" s="1">
        <v>0</v>
      </c>
      <c r="G229" s="1">
        <v>1</v>
      </c>
      <c r="H229" s="1">
        <v>0</v>
      </c>
      <c r="I229" s="1">
        <v>0</v>
      </c>
      <c r="J229" s="1">
        <v>0</v>
      </c>
      <c r="K229" s="1">
        <v>4760523.5</v>
      </c>
      <c r="L229" s="1">
        <v>935.37305000000003</v>
      </c>
      <c r="M229" s="1">
        <v>0</v>
      </c>
      <c r="O229" s="1" t="s">
        <v>149</v>
      </c>
      <c r="P229" s="15">
        <v>32</v>
      </c>
      <c r="Q229" s="1">
        <v>0</v>
      </c>
      <c r="R229" s="1">
        <v>0</v>
      </c>
      <c r="S229" s="1">
        <v>0</v>
      </c>
      <c r="T229" s="1">
        <v>1000.2</v>
      </c>
      <c r="U229" s="1">
        <v>0</v>
      </c>
      <c r="V229" s="1">
        <v>1</v>
      </c>
      <c r="W229" s="1">
        <v>1.4725000000000001E-3</v>
      </c>
      <c r="X229" s="1">
        <v>0.3</v>
      </c>
      <c r="Y229" s="1">
        <v>0</v>
      </c>
      <c r="Z229" s="1">
        <v>0</v>
      </c>
      <c r="AA229" s="1">
        <v>1</v>
      </c>
      <c r="AC229" s="1">
        <f t="shared" ref="AC229:AC291" si="12">(D229+Y229)/1000000</f>
        <v>0.5</v>
      </c>
      <c r="AD229" s="1">
        <f t="shared" ref="AD229:AD291" si="13">R229/T229</f>
        <v>0</v>
      </c>
      <c r="AE229" s="1">
        <f t="shared" ref="AE229:AE291" si="14">D229/1000000</f>
        <v>0.5</v>
      </c>
      <c r="AF229" s="10">
        <f t="shared" ref="AF229:AF291" si="15">-Y229/1000000</f>
        <v>0</v>
      </c>
      <c r="AK229" s="10"/>
      <c r="AL229" s="10"/>
      <c r="AM229" s="10"/>
      <c r="AN229" s="10"/>
      <c r="AO229" s="10"/>
    </row>
    <row r="230" spans="1:41">
      <c r="A230" s="1">
        <v>2.5999999999999999E-2</v>
      </c>
      <c r="B230" t="s">
        <v>150</v>
      </c>
      <c r="C230">
        <v>1</v>
      </c>
      <c r="D230" s="1">
        <v>540974.14</v>
      </c>
      <c r="E230" s="1">
        <v>3.26545</v>
      </c>
      <c r="F230" s="1">
        <v>0</v>
      </c>
      <c r="G230" s="1">
        <v>0.90361999999999998</v>
      </c>
      <c r="H230" s="1">
        <v>9.6381999999999995E-2</v>
      </c>
      <c r="I230" s="1">
        <v>0</v>
      </c>
      <c r="J230" s="1">
        <v>540201.66</v>
      </c>
      <c r="K230" s="1">
        <v>3622399.2</v>
      </c>
      <c r="L230" s="1">
        <v>772.47861</v>
      </c>
      <c r="M230" s="1">
        <v>0</v>
      </c>
      <c r="O230" s="1" t="s">
        <v>150</v>
      </c>
      <c r="P230" s="15">
        <v>1</v>
      </c>
      <c r="Q230" s="1">
        <v>3.8294999999999999</v>
      </c>
      <c r="R230" s="1">
        <v>0.17923</v>
      </c>
      <c r="S230" s="1">
        <v>3.8357000000000001</v>
      </c>
      <c r="T230" s="1">
        <v>1000</v>
      </c>
      <c r="U230" s="1">
        <v>0</v>
      </c>
      <c r="V230" s="1">
        <v>1.0447E-5</v>
      </c>
      <c r="W230" s="1">
        <v>1.606E-3</v>
      </c>
      <c r="X230" s="1">
        <v>0.28895599999999999</v>
      </c>
      <c r="Y230" s="1">
        <v>-41556.699999999997</v>
      </c>
      <c r="Z230" s="1">
        <v>6.5393000000000005E-4</v>
      </c>
      <c r="AA230" s="1">
        <v>0.70609999999999995</v>
      </c>
      <c r="AC230" s="1">
        <f t="shared" si="12"/>
        <v>0.49941743999999999</v>
      </c>
      <c r="AD230" s="1">
        <f t="shared" si="13"/>
        <v>1.7923E-4</v>
      </c>
      <c r="AE230" s="1">
        <f t="shared" si="14"/>
        <v>0.54097413999999999</v>
      </c>
      <c r="AF230" s="10">
        <f t="shared" si="15"/>
        <v>4.1556699999999995E-2</v>
      </c>
      <c r="AK230" s="10"/>
      <c r="AL230" s="10"/>
      <c r="AM230" s="10"/>
      <c r="AN230" s="10"/>
      <c r="AO230" s="10"/>
    </row>
    <row r="231" spans="1:41">
      <c r="A231" s="1">
        <v>7.5999999999999998E-2</v>
      </c>
      <c r="B231" t="s">
        <v>151</v>
      </c>
      <c r="C231">
        <v>2</v>
      </c>
      <c r="D231" s="1">
        <v>565501.5</v>
      </c>
      <c r="E231" s="1">
        <v>0.01</v>
      </c>
      <c r="F231" s="1">
        <v>0</v>
      </c>
      <c r="G231" s="1">
        <v>0.57377</v>
      </c>
      <c r="H231" s="1">
        <v>0.13017000000000001</v>
      </c>
      <c r="I231" s="1">
        <v>0.29605999999999999</v>
      </c>
      <c r="J231" s="1">
        <v>564889.84</v>
      </c>
      <c r="K231" s="1">
        <v>2626812.4</v>
      </c>
      <c r="L231" s="1">
        <v>611.65700000000004</v>
      </c>
      <c r="M231" s="1">
        <v>0</v>
      </c>
      <c r="O231" s="1" t="s">
        <v>151</v>
      </c>
      <c r="P231" s="15">
        <v>2</v>
      </c>
      <c r="Q231" s="1">
        <v>4.0575999999999999</v>
      </c>
      <c r="R231" s="1">
        <v>0.20455000000000001</v>
      </c>
      <c r="S231" s="1">
        <v>4.0625</v>
      </c>
      <c r="T231" s="1">
        <v>999.86</v>
      </c>
      <c r="U231" s="1">
        <v>0</v>
      </c>
      <c r="V231" s="1">
        <v>1.0342E-5</v>
      </c>
      <c r="W231" s="1">
        <v>1.7910000000000001E-3</v>
      </c>
      <c r="X231" s="1">
        <v>0.28902299999999997</v>
      </c>
      <c r="Y231" s="1">
        <v>-67565.7</v>
      </c>
      <c r="Z231" s="1">
        <v>1.9621999999999999E-3</v>
      </c>
      <c r="AA231" s="1">
        <v>0.13711000000000001</v>
      </c>
      <c r="AC231" s="1">
        <f t="shared" si="12"/>
        <v>0.49793579999999998</v>
      </c>
      <c r="AD231" s="1">
        <f t="shared" si="13"/>
        <v>2.0457864100974137E-4</v>
      </c>
      <c r="AE231" s="1">
        <f t="shared" si="14"/>
        <v>0.56550149999999999</v>
      </c>
      <c r="AF231" s="10">
        <f t="shared" si="15"/>
        <v>6.7565699999999992E-2</v>
      </c>
      <c r="AK231" s="10"/>
      <c r="AL231" s="10"/>
      <c r="AM231" s="10"/>
      <c r="AN231" s="10"/>
      <c r="AO231" s="10"/>
    </row>
    <row r="232" spans="1:41">
      <c r="A232" s="1">
        <v>0.126</v>
      </c>
      <c r="B232" t="s">
        <v>152</v>
      </c>
      <c r="C232">
        <v>3</v>
      </c>
      <c r="D232" s="1">
        <v>574454.51</v>
      </c>
      <c r="E232" s="1">
        <v>0.01</v>
      </c>
      <c r="F232" s="1">
        <v>0</v>
      </c>
      <c r="G232" s="1">
        <v>0.49474000000000001</v>
      </c>
      <c r="H232" s="1">
        <v>0.17157</v>
      </c>
      <c r="I232" s="1">
        <v>0.33368999999999999</v>
      </c>
      <c r="J232" s="1">
        <v>573842.86</v>
      </c>
      <c r="K232" s="1">
        <v>2626812.4</v>
      </c>
      <c r="L232" s="1">
        <v>611.65700000000004</v>
      </c>
      <c r="M232" s="1">
        <v>0</v>
      </c>
      <c r="O232" s="1" t="s">
        <v>152</v>
      </c>
      <c r="P232" s="15">
        <v>3</v>
      </c>
      <c r="Q232" s="1">
        <v>4.1230000000000002</v>
      </c>
      <c r="R232" s="1">
        <v>0.20779</v>
      </c>
      <c r="S232" s="1">
        <v>4.1279000000000003</v>
      </c>
      <c r="T232" s="1">
        <v>999.86</v>
      </c>
      <c r="U232" s="1">
        <v>0</v>
      </c>
      <c r="V232" s="1">
        <v>1.0342E-5</v>
      </c>
      <c r="W232" s="1">
        <v>1.7910000000000001E-3</v>
      </c>
      <c r="X232" s="1">
        <v>0.289049</v>
      </c>
      <c r="Y232" s="1">
        <v>-82925.899999999994</v>
      </c>
      <c r="Z232" s="1">
        <v>5.1095999999999997E-3</v>
      </c>
      <c r="AA232" s="1">
        <v>7.7219999999999997E-2</v>
      </c>
      <c r="AC232" s="1">
        <f t="shared" si="12"/>
        <v>0.49152860999999998</v>
      </c>
      <c r="AD232" s="1">
        <f t="shared" si="13"/>
        <v>2.0781909467325425E-4</v>
      </c>
      <c r="AE232" s="1">
        <f t="shared" si="14"/>
        <v>0.57445451000000003</v>
      </c>
      <c r="AF232" s="10">
        <f t="shared" si="15"/>
        <v>8.2925899999999997E-2</v>
      </c>
      <c r="AK232" s="10"/>
      <c r="AL232" s="10"/>
      <c r="AM232" s="10"/>
      <c r="AN232" s="10"/>
      <c r="AO232" s="10"/>
    </row>
    <row r="233" spans="1:41">
      <c r="A233" s="1">
        <v>0.17599999999999999</v>
      </c>
      <c r="B233" t="s">
        <v>153</v>
      </c>
      <c r="C233">
        <v>4</v>
      </c>
      <c r="D233" s="1">
        <v>578439.23</v>
      </c>
      <c r="E233" s="1">
        <v>0.01</v>
      </c>
      <c r="F233" s="1">
        <v>0</v>
      </c>
      <c r="G233" s="1">
        <v>0.46078999999999998</v>
      </c>
      <c r="H233" s="1">
        <v>0.21440000000000001</v>
      </c>
      <c r="I233" s="1">
        <v>0.32480999999999999</v>
      </c>
      <c r="J233" s="1">
        <v>577827.57999999996</v>
      </c>
      <c r="K233" s="1">
        <v>2626812.4</v>
      </c>
      <c r="L233" s="1">
        <v>611.65700000000004</v>
      </c>
      <c r="M233" s="1">
        <v>0</v>
      </c>
      <c r="O233" s="1" t="s">
        <v>153</v>
      </c>
      <c r="P233" s="15">
        <v>4</v>
      </c>
      <c r="Q233" s="1">
        <v>4.1520999999999999</v>
      </c>
      <c r="R233" s="1">
        <v>0.20923</v>
      </c>
      <c r="S233" s="1">
        <v>4.157</v>
      </c>
      <c r="T233" s="1">
        <v>999.86</v>
      </c>
      <c r="U233" s="1">
        <v>0</v>
      </c>
      <c r="V233" s="1">
        <v>1.0343000000000001E-5</v>
      </c>
      <c r="W233" s="1">
        <v>1.7910000000000001E-3</v>
      </c>
      <c r="X233" s="1">
        <v>0.28906100000000001</v>
      </c>
      <c r="Y233" s="1">
        <v>-93260.2</v>
      </c>
      <c r="Z233" s="1">
        <v>1.0781000000000001E-2</v>
      </c>
      <c r="AA233" s="1">
        <v>5.808E-2</v>
      </c>
      <c r="AC233" s="1">
        <f t="shared" si="12"/>
        <v>0.48517902999999996</v>
      </c>
      <c r="AD233" s="1">
        <f t="shared" si="13"/>
        <v>2.0925929630148221E-4</v>
      </c>
      <c r="AE233" s="1">
        <f t="shared" si="14"/>
        <v>0.57843922999999997</v>
      </c>
      <c r="AF233" s="10">
        <f t="shared" si="15"/>
        <v>9.3260200000000001E-2</v>
      </c>
      <c r="AK233" s="10"/>
      <c r="AL233" s="10"/>
      <c r="AM233" s="10"/>
      <c r="AN233" s="10"/>
      <c r="AO233" s="10"/>
    </row>
    <row r="234" spans="1:41">
      <c r="A234" s="1">
        <v>0.22599999999999998</v>
      </c>
      <c r="B234" t="s">
        <v>154</v>
      </c>
      <c r="C234">
        <v>5</v>
      </c>
      <c r="D234" s="1">
        <v>583734.11</v>
      </c>
      <c r="E234" s="1">
        <v>0.01</v>
      </c>
      <c r="F234" s="1">
        <v>0</v>
      </c>
      <c r="G234" s="1">
        <v>0.40615000000000001</v>
      </c>
      <c r="H234" s="1">
        <v>0.19328999999999999</v>
      </c>
      <c r="I234" s="1">
        <v>0.40056000000000003</v>
      </c>
      <c r="J234" s="1">
        <v>583122.46</v>
      </c>
      <c r="K234" s="1">
        <v>2626812.4</v>
      </c>
      <c r="L234" s="1">
        <v>611.65700000000004</v>
      </c>
      <c r="M234" s="1">
        <v>0</v>
      </c>
      <c r="O234" s="1" t="s">
        <v>154</v>
      </c>
      <c r="P234" s="15">
        <v>5</v>
      </c>
      <c r="Q234" s="1">
        <v>4.1908000000000003</v>
      </c>
      <c r="R234" s="1">
        <v>0.21115</v>
      </c>
      <c r="S234" s="1">
        <v>4.1958000000000002</v>
      </c>
      <c r="T234" s="1">
        <v>999.86</v>
      </c>
      <c r="U234" s="1">
        <v>0</v>
      </c>
      <c r="V234" s="1">
        <v>1.0343000000000001E-5</v>
      </c>
      <c r="W234" s="1">
        <v>1.7910000000000001E-3</v>
      </c>
      <c r="X234" s="1">
        <v>0.28907100000000002</v>
      </c>
      <c r="Y234" s="1">
        <v>-101605</v>
      </c>
      <c r="Z234" s="1">
        <v>7.6360000000000004E-3</v>
      </c>
      <c r="AA234" s="1">
        <v>3.4382000000000003E-2</v>
      </c>
      <c r="AC234" s="1">
        <f t="shared" si="12"/>
        <v>0.48212910999999997</v>
      </c>
      <c r="AD234" s="1">
        <f t="shared" si="13"/>
        <v>2.1117956513911948E-4</v>
      </c>
      <c r="AE234" s="1">
        <f t="shared" si="14"/>
        <v>0.58373410999999997</v>
      </c>
      <c r="AF234" s="10">
        <f t="shared" si="15"/>
        <v>0.101605</v>
      </c>
      <c r="AK234" s="10"/>
      <c r="AL234" s="10"/>
      <c r="AM234" s="10"/>
      <c r="AN234" s="10"/>
      <c r="AO234" s="10"/>
    </row>
    <row r="235" spans="1:41">
      <c r="A235" s="1">
        <v>0.27599999999999997</v>
      </c>
      <c r="B235" t="s">
        <v>155</v>
      </c>
      <c r="C235">
        <v>6</v>
      </c>
      <c r="D235" s="1">
        <v>587663.93000000005</v>
      </c>
      <c r="E235" s="1">
        <v>0.01</v>
      </c>
      <c r="F235" s="1">
        <v>0</v>
      </c>
      <c r="G235" s="1">
        <v>0.39778000000000002</v>
      </c>
      <c r="H235" s="1">
        <v>0.20866000000000001</v>
      </c>
      <c r="I235" s="1">
        <v>0.39356000000000002</v>
      </c>
      <c r="J235" s="1">
        <v>587052.28</v>
      </c>
      <c r="K235" s="1">
        <v>2626812.4</v>
      </c>
      <c r="L235" s="1">
        <v>611.65700000000004</v>
      </c>
      <c r="M235" s="1">
        <v>0</v>
      </c>
      <c r="O235" s="1" t="s">
        <v>155</v>
      </c>
      <c r="P235" s="15">
        <v>6</v>
      </c>
      <c r="Q235" s="1">
        <v>4.2195</v>
      </c>
      <c r="R235" s="1">
        <v>0.21257000000000001</v>
      </c>
      <c r="S235" s="1">
        <v>4.2244999999999999</v>
      </c>
      <c r="T235" s="1">
        <v>999.86</v>
      </c>
      <c r="U235" s="1">
        <v>0</v>
      </c>
      <c r="V235" s="1">
        <v>1.0343000000000001E-5</v>
      </c>
      <c r="W235" s="1">
        <v>1.7910000000000001E-3</v>
      </c>
      <c r="X235" s="1">
        <v>0.289078</v>
      </c>
      <c r="Y235" s="1">
        <v>-105386</v>
      </c>
      <c r="Z235" s="1">
        <v>9.8533000000000006E-3</v>
      </c>
      <c r="AA235" s="1">
        <v>3.1453000000000002E-2</v>
      </c>
      <c r="AC235" s="1">
        <f t="shared" si="12"/>
        <v>0.48227793000000008</v>
      </c>
      <c r="AD235" s="1">
        <f t="shared" si="13"/>
        <v>2.1259976396695537E-4</v>
      </c>
      <c r="AE235" s="1">
        <f t="shared" si="14"/>
        <v>0.58766393000000006</v>
      </c>
      <c r="AF235" s="10">
        <f t="shared" si="15"/>
        <v>0.10538599999999999</v>
      </c>
      <c r="AK235" s="10"/>
      <c r="AL235" s="10"/>
      <c r="AM235" s="10"/>
      <c r="AN235" s="10"/>
      <c r="AO235" s="10"/>
    </row>
    <row r="236" spans="1:41">
      <c r="A236" s="1">
        <v>0.32599999999999996</v>
      </c>
      <c r="B236" t="s">
        <v>156</v>
      </c>
      <c r="C236">
        <v>7</v>
      </c>
      <c r="D236" s="1">
        <v>589132.18000000005</v>
      </c>
      <c r="E236" s="1">
        <v>0.01</v>
      </c>
      <c r="F236" s="1">
        <v>0</v>
      </c>
      <c r="G236" s="1">
        <v>0.43158000000000002</v>
      </c>
      <c r="H236" s="1">
        <v>0.27940999999999999</v>
      </c>
      <c r="I236" s="1">
        <v>0.28900999999999999</v>
      </c>
      <c r="J236" s="1">
        <v>588520.53</v>
      </c>
      <c r="K236" s="1">
        <v>2626812.4</v>
      </c>
      <c r="L236" s="1">
        <v>611.65700000000004</v>
      </c>
      <c r="M236" s="1">
        <v>0</v>
      </c>
      <c r="O236" s="1" t="s">
        <v>156</v>
      </c>
      <c r="P236" s="15">
        <v>7</v>
      </c>
      <c r="Q236" s="1">
        <v>4.2302999999999997</v>
      </c>
      <c r="R236" s="1">
        <v>0.21310999999999999</v>
      </c>
      <c r="S236" s="1">
        <v>4.2351999999999999</v>
      </c>
      <c r="T236" s="1">
        <v>999.86</v>
      </c>
      <c r="U236" s="1">
        <v>0</v>
      </c>
      <c r="V236" s="1">
        <v>1.0344E-5</v>
      </c>
      <c r="W236" s="1">
        <v>1.7910000000000001E-3</v>
      </c>
      <c r="X236" s="1">
        <v>0.28908099999999998</v>
      </c>
      <c r="Y236" s="1">
        <v>-104787</v>
      </c>
      <c r="Z236" s="1">
        <v>2.5616E-2</v>
      </c>
      <c r="AA236" s="1">
        <v>4.4388999999999998E-2</v>
      </c>
      <c r="AC236" s="1">
        <f t="shared" si="12"/>
        <v>0.48434518000000004</v>
      </c>
      <c r="AD236" s="1">
        <f t="shared" si="13"/>
        <v>2.1313983957754084E-4</v>
      </c>
      <c r="AE236" s="1">
        <f t="shared" si="14"/>
        <v>0.58913218000000001</v>
      </c>
      <c r="AF236" s="10">
        <f t="shared" si="15"/>
        <v>0.10478700000000001</v>
      </c>
      <c r="AK236" s="10"/>
      <c r="AL236" s="10"/>
      <c r="AM236" s="10"/>
      <c r="AN236" s="10"/>
      <c r="AO236" s="10"/>
    </row>
    <row r="237" spans="1:41">
      <c r="A237" s="1">
        <v>0.37599999999999995</v>
      </c>
      <c r="B237" t="s">
        <v>157</v>
      </c>
      <c r="C237">
        <v>8</v>
      </c>
      <c r="D237" s="1">
        <v>590417.44999999995</v>
      </c>
      <c r="E237" s="1">
        <v>0.01</v>
      </c>
      <c r="F237" s="1">
        <v>0</v>
      </c>
      <c r="G237" s="1">
        <v>0.44045000000000001</v>
      </c>
      <c r="H237" s="1">
        <v>0.28894999999999998</v>
      </c>
      <c r="I237" s="1">
        <v>0.27061000000000002</v>
      </c>
      <c r="J237" s="1">
        <v>589805.80000000005</v>
      </c>
      <c r="K237" s="1">
        <v>2626812.4</v>
      </c>
      <c r="L237" s="1">
        <v>611.65700000000004</v>
      </c>
      <c r="M237" s="1">
        <v>0</v>
      </c>
      <c r="O237" s="1" t="s">
        <v>157</v>
      </c>
      <c r="P237" s="15">
        <v>8</v>
      </c>
      <c r="Q237" s="1">
        <v>4.2397</v>
      </c>
      <c r="R237" s="1">
        <v>0.21357000000000001</v>
      </c>
      <c r="S237" s="1">
        <v>4.2446000000000002</v>
      </c>
      <c r="T237" s="1">
        <v>999.86</v>
      </c>
      <c r="U237" s="1">
        <v>0</v>
      </c>
      <c r="V237" s="1">
        <v>1.0344E-5</v>
      </c>
      <c r="W237" s="1">
        <v>1.7910000000000001E-3</v>
      </c>
      <c r="X237" s="1">
        <v>0.28908400000000001</v>
      </c>
      <c r="Y237" s="1">
        <v>-103729</v>
      </c>
      <c r="Z237" s="1">
        <v>2.8545999999999998E-2</v>
      </c>
      <c r="AA237" s="1">
        <v>4.8286000000000003E-2</v>
      </c>
      <c r="AC237" s="1">
        <f t="shared" si="12"/>
        <v>0.48668844999999994</v>
      </c>
      <c r="AD237" s="1">
        <f t="shared" si="13"/>
        <v>2.1359990398655813E-4</v>
      </c>
      <c r="AE237" s="1">
        <f t="shared" si="14"/>
        <v>0.5904174499999999</v>
      </c>
      <c r="AF237" s="10">
        <f t="shared" si="15"/>
        <v>0.103729</v>
      </c>
      <c r="AK237" s="10"/>
      <c r="AL237" s="10"/>
      <c r="AM237" s="10"/>
      <c r="AN237" s="10"/>
      <c r="AO237" s="10"/>
    </row>
    <row r="238" spans="1:41">
      <c r="A238" s="1">
        <v>0.42599999999999993</v>
      </c>
      <c r="B238" t="s">
        <v>158</v>
      </c>
      <c r="C238">
        <v>9</v>
      </c>
      <c r="D238" s="1">
        <v>591895.77</v>
      </c>
      <c r="E238" s="1">
        <v>0.01</v>
      </c>
      <c r="F238" s="1">
        <v>0</v>
      </c>
      <c r="G238" s="1">
        <v>0.43735000000000002</v>
      </c>
      <c r="H238" s="1">
        <v>0.27489999999999998</v>
      </c>
      <c r="I238" s="1">
        <v>0.28775000000000001</v>
      </c>
      <c r="J238" s="1">
        <v>591284.11</v>
      </c>
      <c r="K238" s="1">
        <v>2626812.4</v>
      </c>
      <c r="L238" s="1">
        <v>611.65700000000004</v>
      </c>
      <c r="M238" s="1">
        <v>0</v>
      </c>
      <c r="O238" s="1" t="s">
        <v>158</v>
      </c>
      <c r="P238" s="15">
        <v>9</v>
      </c>
      <c r="Q238" s="1">
        <v>4.2504999999999997</v>
      </c>
      <c r="R238" s="1">
        <v>0.21410999999999999</v>
      </c>
      <c r="S238" s="1">
        <v>4.2553999999999998</v>
      </c>
      <c r="T238" s="1">
        <v>999.86</v>
      </c>
      <c r="U238" s="1">
        <v>0</v>
      </c>
      <c r="V238" s="1">
        <v>1.0344E-5</v>
      </c>
      <c r="W238" s="1">
        <v>1.7910000000000001E-3</v>
      </c>
      <c r="X238" s="1">
        <v>0.28908600000000001</v>
      </c>
      <c r="Y238" s="1">
        <v>-103242</v>
      </c>
      <c r="Z238" s="1">
        <v>2.4303999999999999E-2</v>
      </c>
      <c r="AA238" s="1">
        <v>4.6899000000000003E-2</v>
      </c>
      <c r="AC238" s="1">
        <f t="shared" si="12"/>
        <v>0.48865377000000004</v>
      </c>
      <c r="AD238" s="1">
        <f t="shared" si="13"/>
        <v>2.141399795971436E-4</v>
      </c>
      <c r="AE238" s="1">
        <f t="shared" si="14"/>
        <v>0.59189577000000004</v>
      </c>
      <c r="AF238" s="10">
        <f t="shared" si="15"/>
        <v>0.103242</v>
      </c>
      <c r="AK238" s="10"/>
      <c r="AL238" s="10"/>
      <c r="AM238" s="10"/>
      <c r="AN238" s="10"/>
      <c r="AO238" s="10"/>
    </row>
    <row r="239" spans="1:41">
      <c r="A239" s="1">
        <v>0.47599999999999992</v>
      </c>
      <c r="B239" t="s">
        <v>159</v>
      </c>
      <c r="C239">
        <v>10</v>
      </c>
      <c r="D239" s="1">
        <v>596058.29</v>
      </c>
      <c r="E239" s="1">
        <v>0.01</v>
      </c>
      <c r="F239" s="1">
        <v>0</v>
      </c>
      <c r="G239" s="1">
        <v>0.39289000000000002</v>
      </c>
      <c r="H239" s="1">
        <v>0.19903000000000001</v>
      </c>
      <c r="I239" s="1">
        <v>0.40808</v>
      </c>
      <c r="J239" s="1">
        <v>595446.63</v>
      </c>
      <c r="K239" s="1">
        <v>2626812.4</v>
      </c>
      <c r="L239" s="1">
        <v>611.65700000000004</v>
      </c>
      <c r="M239" s="1">
        <v>0</v>
      </c>
      <c r="O239" s="1" t="s">
        <v>159</v>
      </c>
      <c r="P239" s="15">
        <v>10</v>
      </c>
      <c r="Q239" s="1">
        <v>4.2808999999999999</v>
      </c>
      <c r="R239" s="1">
        <v>0.21561</v>
      </c>
      <c r="S239" s="1">
        <v>4.2858999999999998</v>
      </c>
      <c r="T239" s="1">
        <v>999.86</v>
      </c>
      <c r="U239" s="1">
        <v>0</v>
      </c>
      <c r="V239" s="1">
        <v>1.0344E-5</v>
      </c>
      <c r="W239" s="1">
        <v>1.7910000000000001E-3</v>
      </c>
      <c r="X239" s="1">
        <v>0.28909200000000002</v>
      </c>
      <c r="Y239" s="1">
        <v>-105380</v>
      </c>
      <c r="Z239" s="1">
        <v>8.4197000000000004E-3</v>
      </c>
      <c r="AA239" s="1">
        <v>2.9822000000000001E-2</v>
      </c>
      <c r="AC239" s="1">
        <f t="shared" si="12"/>
        <v>0.49067829000000002</v>
      </c>
      <c r="AD239" s="1">
        <f t="shared" si="13"/>
        <v>2.1564018962654772E-4</v>
      </c>
      <c r="AE239" s="1">
        <f t="shared" si="14"/>
        <v>0.59605828999999999</v>
      </c>
      <c r="AF239" s="10">
        <f t="shared" si="15"/>
        <v>0.10538</v>
      </c>
      <c r="AK239" s="10"/>
      <c r="AL239" s="10"/>
      <c r="AM239" s="10"/>
      <c r="AN239" s="10"/>
      <c r="AO239" s="10"/>
    </row>
    <row r="240" spans="1:41">
      <c r="A240" s="1">
        <v>0.52599999999999991</v>
      </c>
      <c r="B240" t="s">
        <v>160</v>
      </c>
      <c r="C240">
        <v>11</v>
      </c>
      <c r="D240" s="1">
        <v>600707.61</v>
      </c>
      <c r="E240" s="1">
        <v>0.01</v>
      </c>
      <c r="F240" s="1">
        <v>0</v>
      </c>
      <c r="G240" s="1">
        <v>0.38195000000000001</v>
      </c>
      <c r="H240" s="1">
        <v>0.19070000000000001</v>
      </c>
      <c r="I240" s="1">
        <v>0.42735000000000001</v>
      </c>
      <c r="J240" s="1">
        <v>600095.94999999995</v>
      </c>
      <c r="K240" s="1">
        <v>2626812.4</v>
      </c>
      <c r="L240" s="1">
        <v>611.65700000000004</v>
      </c>
      <c r="M240" s="1">
        <v>0</v>
      </c>
      <c r="O240" s="1" t="s">
        <v>160</v>
      </c>
      <c r="P240" s="15">
        <v>11</v>
      </c>
      <c r="Q240" s="1">
        <v>4.3150000000000004</v>
      </c>
      <c r="R240" s="1">
        <v>0.21729999999999999</v>
      </c>
      <c r="S240" s="1">
        <v>4.3198999999999996</v>
      </c>
      <c r="T240" s="1">
        <v>999.86</v>
      </c>
      <c r="U240" s="1">
        <v>0</v>
      </c>
      <c r="V240" s="1">
        <v>1.0344E-5</v>
      </c>
      <c r="W240" s="1">
        <v>1.7910000000000001E-3</v>
      </c>
      <c r="X240" s="1">
        <v>0.28909899999999999</v>
      </c>
      <c r="Y240" s="1">
        <v>-106995</v>
      </c>
      <c r="Z240" s="1">
        <v>7.2991000000000002E-3</v>
      </c>
      <c r="AA240" s="1">
        <v>2.6376E-2</v>
      </c>
      <c r="AC240" s="1">
        <f t="shared" si="12"/>
        <v>0.49371261</v>
      </c>
      <c r="AD240" s="1">
        <f t="shared" si="13"/>
        <v>2.1733042625967635E-4</v>
      </c>
      <c r="AE240" s="1">
        <f t="shared" si="14"/>
        <v>0.60070760999999995</v>
      </c>
      <c r="AF240" s="10">
        <f t="shared" si="15"/>
        <v>0.10699500000000001</v>
      </c>
      <c r="AK240" s="10"/>
      <c r="AL240" s="10"/>
      <c r="AM240" s="10"/>
      <c r="AN240" s="10"/>
      <c r="AO240" s="10"/>
    </row>
    <row r="241" spans="1:41">
      <c r="A241" s="1">
        <v>0.57599999999999996</v>
      </c>
      <c r="B241" t="s">
        <v>161</v>
      </c>
      <c r="C241">
        <v>12</v>
      </c>
      <c r="D241" s="1">
        <v>601488.68999999994</v>
      </c>
      <c r="E241" s="1">
        <v>0.01</v>
      </c>
      <c r="F241" s="1">
        <v>0</v>
      </c>
      <c r="G241" s="1">
        <v>0.44453999999999999</v>
      </c>
      <c r="H241" s="1">
        <v>0.32615</v>
      </c>
      <c r="I241" s="1">
        <v>0.22931000000000001</v>
      </c>
      <c r="J241" s="1">
        <v>600877.04</v>
      </c>
      <c r="K241" s="1">
        <v>2626812.4</v>
      </c>
      <c r="L241" s="1">
        <v>611.65700000000004</v>
      </c>
      <c r="M241" s="1">
        <v>0</v>
      </c>
      <c r="O241" s="1" t="s">
        <v>161</v>
      </c>
      <c r="P241" s="15">
        <v>12</v>
      </c>
      <c r="Q241" s="1">
        <v>4.3207000000000004</v>
      </c>
      <c r="R241" s="1">
        <v>0.21758</v>
      </c>
      <c r="S241" s="1">
        <v>4.3255999999999997</v>
      </c>
      <c r="T241" s="1">
        <v>999.86</v>
      </c>
      <c r="U241" s="1">
        <v>0</v>
      </c>
      <c r="V241" s="1">
        <v>1.0345E-5</v>
      </c>
      <c r="W241" s="1">
        <v>1.7910000000000001E-3</v>
      </c>
      <c r="X241" s="1">
        <v>0.28910000000000002</v>
      </c>
      <c r="Y241" s="1">
        <v>-105558</v>
      </c>
      <c r="Z241" s="1">
        <v>4.2108E-2</v>
      </c>
      <c r="AA241" s="1">
        <v>5.0160000000000003E-2</v>
      </c>
      <c r="AC241" s="1">
        <f t="shared" si="12"/>
        <v>0.49593068999999995</v>
      </c>
      <c r="AD241" s="1">
        <f t="shared" si="13"/>
        <v>2.1761046546516511E-4</v>
      </c>
      <c r="AE241" s="1">
        <f t="shared" si="14"/>
        <v>0.60148868999999994</v>
      </c>
      <c r="AF241" s="10">
        <f t="shared" si="15"/>
        <v>0.105558</v>
      </c>
      <c r="AK241" s="10"/>
      <c r="AL241" s="10"/>
      <c r="AM241" s="10"/>
      <c r="AN241" s="10"/>
      <c r="AO241" s="10"/>
    </row>
    <row r="242" spans="1:41">
      <c r="A242" s="1">
        <v>0.626</v>
      </c>
      <c r="B242" t="s">
        <v>162</v>
      </c>
      <c r="C242">
        <v>13</v>
      </c>
      <c r="D242" s="1">
        <v>603550.52</v>
      </c>
      <c r="E242" s="1">
        <v>0.01</v>
      </c>
      <c r="F242" s="1">
        <v>0</v>
      </c>
      <c r="G242" s="1">
        <v>0.41272999999999999</v>
      </c>
      <c r="H242" s="1">
        <v>0.23844000000000001</v>
      </c>
      <c r="I242" s="1">
        <v>0.34882999999999997</v>
      </c>
      <c r="J242" s="1">
        <v>602938.87</v>
      </c>
      <c r="K242" s="1">
        <v>2626812.4</v>
      </c>
      <c r="L242" s="1">
        <v>611.65700000000004</v>
      </c>
      <c r="M242" s="1">
        <v>0</v>
      </c>
      <c r="O242" s="1" t="s">
        <v>162</v>
      </c>
      <c r="P242" s="15">
        <v>13</v>
      </c>
      <c r="Q242" s="1">
        <v>4.3357999999999999</v>
      </c>
      <c r="R242" s="1">
        <v>0.21833</v>
      </c>
      <c r="S242" s="1">
        <v>4.3407</v>
      </c>
      <c r="T242" s="1">
        <v>999.86</v>
      </c>
      <c r="U242" s="1">
        <v>0</v>
      </c>
      <c r="V242" s="1">
        <v>1.0345E-5</v>
      </c>
      <c r="W242" s="1">
        <v>1.7910000000000001E-3</v>
      </c>
      <c r="X242" s="1">
        <v>0.289103</v>
      </c>
      <c r="Y242" s="1">
        <v>-105180</v>
      </c>
      <c r="Z242" s="1">
        <v>1.5294E-2</v>
      </c>
      <c r="AA242" s="1">
        <v>3.6810000000000002E-2</v>
      </c>
      <c r="AC242" s="1">
        <f t="shared" si="12"/>
        <v>0.49837052000000004</v>
      </c>
      <c r="AD242" s="1">
        <f t="shared" si="13"/>
        <v>2.1836057047986717E-4</v>
      </c>
      <c r="AE242" s="1">
        <f t="shared" si="14"/>
        <v>0.60355051999999998</v>
      </c>
      <c r="AF242" s="10">
        <f t="shared" si="15"/>
        <v>0.10518</v>
      </c>
      <c r="AK242" s="10"/>
      <c r="AL242" s="10"/>
      <c r="AM242" s="10"/>
      <c r="AN242" s="10"/>
      <c r="AO242" s="10"/>
    </row>
    <row r="243" spans="1:41">
      <c r="A243" s="1">
        <v>0.67600000000000005</v>
      </c>
      <c r="B243" t="s">
        <v>163</v>
      </c>
      <c r="C243">
        <v>14</v>
      </c>
      <c r="D243" s="1">
        <v>608068.53</v>
      </c>
      <c r="E243" s="1">
        <v>0.01</v>
      </c>
      <c r="F243" s="1">
        <v>0</v>
      </c>
      <c r="G243" s="1">
        <v>0.37981999999999999</v>
      </c>
      <c r="H243" s="1">
        <v>0.18597</v>
      </c>
      <c r="I243" s="1">
        <v>0.43420999999999998</v>
      </c>
      <c r="J243" s="1">
        <v>607456.87</v>
      </c>
      <c r="K243" s="1">
        <v>2626812.4</v>
      </c>
      <c r="L243" s="1">
        <v>611.65700000000004</v>
      </c>
      <c r="M243" s="1">
        <v>0</v>
      </c>
      <c r="O243" s="1" t="s">
        <v>163</v>
      </c>
      <c r="P243" s="15">
        <v>14</v>
      </c>
      <c r="Q243" s="1">
        <v>4.3688000000000002</v>
      </c>
      <c r="R243" s="1">
        <v>0.21995999999999999</v>
      </c>
      <c r="S243" s="1">
        <v>4.3738000000000001</v>
      </c>
      <c r="T243" s="1">
        <v>999.86</v>
      </c>
      <c r="U243" s="1">
        <v>0</v>
      </c>
      <c r="V243" s="1">
        <v>1.0345E-5</v>
      </c>
      <c r="W243" s="1">
        <v>1.7910000000000001E-3</v>
      </c>
      <c r="X243" s="1">
        <v>0.28910999999999998</v>
      </c>
      <c r="Y243" s="1">
        <v>-106896</v>
      </c>
      <c r="Z243" s="1">
        <v>6.7092999999999996E-3</v>
      </c>
      <c r="AA243" s="1">
        <v>2.5736999999999999E-2</v>
      </c>
      <c r="AC243" s="1">
        <f t="shared" si="12"/>
        <v>0.50117253000000006</v>
      </c>
      <c r="AD243" s="1">
        <f t="shared" si="13"/>
        <v>2.1999079871181965E-4</v>
      </c>
      <c r="AE243" s="1">
        <f t="shared" si="14"/>
        <v>0.60806853000000005</v>
      </c>
      <c r="AF243" s="10">
        <f t="shared" si="15"/>
        <v>0.106896</v>
      </c>
      <c r="AK243" s="10"/>
      <c r="AL243" s="10"/>
      <c r="AM243" s="10"/>
      <c r="AN243" s="10"/>
      <c r="AO243" s="10"/>
    </row>
    <row r="244" spans="1:41">
      <c r="A244" s="1">
        <v>0.72600000000000009</v>
      </c>
      <c r="B244" t="s">
        <v>164</v>
      </c>
      <c r="C244">
        <v>15</v>
      </c>
      <c r="D244" s="1">
        <v>613835.18999999994</v>
      </c>
      <c r="E244" s="1">
        <v>0.01</v>
      </c>
      <c r="F244" s="1">
        <v>0</v>
      </c>
      <c r="G244" s="1">
        <v>0.36610999999999999</v>
      </c>
      <c r="H244" s="1">
        <v>0.1706</v>
      </c>
      <c r="I244" s="1">
        <v>0.46328999999999998</v>
      </c>
      <c r="J244" s="1">
        <v>613223.54</v>
      </c>
      <c r="K244" s="1">
        <v>2626812.4</v>
      </c>
      <c r="L244" s="1">
        <v>611.65700000000004</v>
      </c>
      <c r="M244" s="1">
        <v>0</v>
      </c>
      <c r="O244" s="1" t="s">
        <v>164</v>
      </c>
      <c r="P244" s="15">
        <v>15</v>
      </c>
      <c r="Q244" s="1">
        <v>4.4111000000000002</v>
      </c>
      <c r="R244" s="1">
        <v>0.22205</v>
      </c>
      <c r="S244" s="1">
        <v>4.4160000000000004</v>
      </c>
      <c r="T244" s="1">
        <v>999.86</v>
      </c>
      <c r="U244" s="1">
        <v>0</v>
      </c>
      <c r="V244" s="1">
        <v>1.0345E-5</v>
      </c>
      <c r="W244" s="1">
        <v>1.7910000000000001E-3</v>
      </c>
      <c r="X244" s="1">
        <v>0.28911799999999999</v>
      </c>
      <c r="Y244" s="1">
        <v>-108257</v>
      </c>
      <c r="Z244" s="1">
        <v>5.0124999999999996E-3</v>
      </c>
      <c r="AA244" s="1">
        <v>2.1874000000000001E-2</v>
      </c>
      <c r="AC244" s="1">
        <f t="shared" si="12"/>
        <v>0.50557818999999993</v>
      </c>
      <c r="AD244" s="1">
        <f t="shared" si="13"/>
        <v>2.2208109135278938E-4</v>
      </c>
      <c r="AE244" s="1">
        <f t="shared" si="14"/>
        <v>0.61383518999999998</v>
      </c>
      <c r="AF244" s="10">
        <f t="shared" si="15"/>
        <v>0.10825700000000001</v>
      </c>
      <c r="AK244" s="10"/>
      <c r="AL244" s="10"/>
      <c r="AM244" s="10"/>
      <c r="AN244" s="10"/>
      <c r="AO244" s="10"/>
    </row>
    <row r="245" spans="1:41">
      <c r="A245" s="1">
        <v>0.77600000000000013</v>
      </c>
      <c r="B245" t="s">
        <v>165</v>
      </c>
      <c r="C245">
        <v>16</v>
      </c>
      <c r="D245" s="1">
        <v>618659.74</v>
      </c>
      <c r="E245" s="1">
        <v>0.01</v>
      </c>
      <c r="F245" s="1">
        <v>0</v>
      </c>
      <c r="G245" s="1">
        <v>0.37334000000000001</v>
      </c>
      <c r="H245" s="1">
        <v>0.17702999999999999</v>
      </c>
      <c r="I245" s="1">
        <v>0.44963999999999998</v>
      </c>
      <c r="J245" s="1">
        <v>618048.07999999996</v>
      </c>
      <c r="K245" s="1">
        <v>2626812.4</v>
      </c>
      <c r="L245" s="1">
        <v>611.65700000000004</v>
      </c>
      <c r="M245" s="1">
        <v>0</v>
      </c>
      <c r="O245" s="1" t="s">
        <v>165</v>
      </c>
      <c r="P245" s="15">
        <v>16</v>
      </c>
      <c r="Q245" s="1">
        <v>4.4463999999999997</v>
      </c>
      <c r="R245" s="1">
        <v>0.2238</v>
      </c>
      <c r="S245" s="1">
        <v>4.4513999999999996</v>
      </c>
      <c r="T245" s="1">
        <v>999.86</v>
      </c>
      <c r="U245" s="1">
        <v>0</v>
      </c>
      <c r="V245" s="1">
        <v>1.0346000000000001E-5</v>
      </c>
      <c r="W245" s="1">
        <v>1.7910000000000001E-3</v>
      </c>
      <c r="X245" s="1">
        <v>0.28912500000000002</v>
      </c>
      <c r="Y245" s="1">
        <v>-107299</v>
      </c>
      <c r="Z245" s="1">
        <v>5.6816000000000002E-3</v>
      </c>
      <c r="AA245" s="1">
        <v>2.3859000000000002E-2</v>
      </c>
      <c r="AC245" s="1">
        <f t="shared" si="12"/>
        <v>0.51136073999999998</v>
      </c>
      <c r="AD245" s="1">
        <f t="shared" si="13"/>
        <v>2.238313363870942E-4</v>
      </c>
      <c r="AE245" s="1">
        <f t="shared" si="14"/>
        <v>0.61865974000000001</v>
      </c>
      <c r="AF245" s="10">
        <f t="shared" si="15"/>
        <v>0.10729900000000001</v>
      </c>
      <c r="AK245" s="10"/>
      <c r="AL245" s="10"/>
      <c r="AM245" s="10"/>
      <c r="AN245" s="10"/>
      <c r="AO245" s="10"/>
    </row>
    <row r="246" spans="1:41">
      <c r="A246" s="1">
        <v>0.82600000000000018</v>
      </c>
      <c r="B246" t="s">
        <v>166</v>
      </c>
      <c r="C246">
        <v>17</v>
      </c>
      <c r="D246" s="1">
        <v>619176.5</v>
      </c>
      <c r="E246" s="1">
        <v>0.01</v>
      </c>
      <c r="F246" s="1">
        <v>0</v>
      </c>
      <c r="G246" s="1">
        <v>0.45519999999999999</v>
      </c>
      <c r="H246" s="1">
        <v>0.34490999999999999</v>
      </c>
      <c r="I246" s="1">
        <v>0.19989000000000001</v>
      </c>
      <c r="J246" s="1">
        <v>618564.84</v>
      </c>
      <c r="K246" s="1">
        <v>2626812.4</v>
      </c>
      <c r="L246" s="1">
        <v>611.65700000000004</v>
      </c>
      <c r="M246" s="1">
        <v>0</v>
      </c>
      <c r="O246" s="1" t="s">
        <v>166</v>
      </c>
      <c r="P246" s="15">
        <v>17</v>
      </c>
      <c r="Q246" s="1">
        <v>4.4501999999999997</v>
      </c>
      <c r="R246" s="1">
        <v>0.22398999999999999</v>
      </c>
      <c r="S246" s="1">
        <v>4.4550999999999998</v>
      </c>
      <c r="T246" s="1">
        <v>999.86</v>
      </c>
      <c r="U246" s="1">
        <v>0</v>
      </c>
      <c r="V246" s="1">
        <v>1.0346000000000001E-5</v>
      </c>
      <c r="W246" s="1">
        <v>1.7910000000000001E-3</v>
      </c>
      <c r="X246" s="1">
        <v>0.28912599999999999</v>
      </c>
      <c r="Y246" s="1">
        <v>-104666</v>
      </c>
      <c r="Z246" s="1">
        <v>5.0333999999999997E-2</v>
      </c>
      <c r="AA246" s="1">
        <v>5.5264000000000001E-2</v>
      </c>
      <c r="AC246" s="1">
        <f t="shared" si="12"/>
        <v>0.51451049999999998</v>
      </c>
      <c r="AD246" s="1">
        <f t="shared" si="13"/>
        <v>2.2402136299081869E-4</v>
      </c>
      <c r="AE246" s="1">
        <f t="shared" si="14"/>
        <v>0.61917650000000002</v>
      </c>
      <c r="AF246" s="10">
        <f t="shared" si="15"/>
        <v>0.104666</v>
      </c>
      <c r="AK246" s="10"/>
      <c r="AL246" s="10"/>
      <c r="AM246" s="10"/>
      <c r="AN246" s="10"/>
      <c r="AO246" s="10"/>
    </row>
    <row r="247" spans="1:41">
      <c r="A247" s="1">
        <v>0.87600000000000022</v>
      </c>
      <c r="B247" t="s">
        <v>167</v>
      </c>
      <c r="C247">
        <v>18</v>
      </c>
      <c r="D247" s="1">
        <v>620312.34</v>
      </c>
      <c r="E247" s="1">
        <v>0.01</v>
      </c>
      <c r="F247" s="1">
        <v>0</v>
      </c>
      <c r="G247" s="1">
        <v>0.43681999999999999</v>
      </c>
      <c r="H247" s="1">
        <v>0.26284999999999997</v>
      </c>
      <c r="I247" s="1">
        <v>0.30032999999999999</v>
      </c>
      <c r="J247" s="1">
        <v>619700.68000000005</v>
      </c>
      <c r="K247" s="1">
        <v>2626812.4</v>
      </c>
      <c r="L247" s="1">
        <v>611.65700000000004</v>
      </c>
      <c r="M247" s="1">
        <v>0</v>
      </c>
      <c r="O247" s="1" t="s">
        <v>167</v>
      </c>
      <c r="P247" s="15">
        <v>18</v>
      </c>
      <c r="Q247" s="1">
        <v>4.4584999999999999</v>
      </c>
      <c r="R247" s="1">
        <v>0.22439999999999999</v>
      </c>
      <c r="S247" s="1">
        <v>4.4634999999999998</v>
      </c>
      <c r="T247" s="1">
        <v>999.86</v>
      </c>
      <c r="U247" s="1">
        <v>0</v>
      </c>
      <c r="V247" s="1">
        <v>1.0346000000000001E-5</v>
      </c>
      <c r="W247" s="1">
        <v>1.7910000000000001E-3</v>
      </c>
      <c r="X247" s="1">
        <v>0.289128</v>
      </c>
      <c r="Y247" s="1">
        <v>-102341</v>
      </c>
      <c r="Z247" s="1">
        <v>2.1017000000000001E-2</v>
      </c>
      <c r="AA247" s="1">
        <v>4.6664999999999998E-2</v>
      </c>
      <c r="AC247" s="1">
        <f t="shared" si="12"/>
        <v>0.51797134</v>
      </c>
      <c r="AD247" s="1">
        <f t="shared" si="13"/>
        <v>2.2443142039885582E-4</v>
      </c>
      <c r="AE247" s="1">
        <f t="shared" si="14"/>
        <v>0.62031234000000002</v>
      </c>
      <c r="AF247" s="10">
        <f t="shared" si="15"/>
        <v>0.102341</v>
      </c>
      <c r="AK247" s="10"/>
      <c r="AL247" s="10"/>
      <c r="AM247" s="10"/>
      <c r="AN247" s="10"/>
      <c r="AO247" s="10"/>
    </row>
    <row r="248" spans="1:41">
      <c r="A248" s="1">
        <v>0.92600000000000027</v>
      </c>
      <c r="B248" t="s">
        <v>168</v>
      </c>
      <c r="C248">
        <v>19</v>
      </c>
      <c r="D248" s="1">
        <v>620673.59</v>
      </c>
      <c r="E248" s="1">
        <v>0.01</v>
      </c>
      <c r="F248" s="1">
        <v>0</v>
      </c>
      <c r="G248" s="1">
        <v>0.48363</v>
      </c>
      <c r="H248" s="1">
        <v>0.36788999999999999</v>
      </c>
      <c r="I248" s="1">
        <v>0.14848</v>
      </c>
      <c r="J248" s="1">
        <v>620061.93000000005</v>
      </c>
      <c r="K248" s="1">
        <v>2626812.4</v>
      </c>
      <c r="L248" s="1">
        <v>611.65700000000004</v>
      </c>
      <c r="M248" s="1">
        <v>0</v>
      </c>
      <c r="O248" s="1" t="s">
        <v>168</v>
      </c>
      <c r="P248" s="15">
        <v>19</v>
      </c>
      <c r="Q248" s="1">
        <v>4.4611999999999998</v>
      </c>
      <c r="R248" s="1">
        <v>0.22453000000000001</v>
      </c>
      <c r="S248" s="1">
        <v>4.4661</v>
      </c>
      <c r="T248" s="1">
        <v>999.86</v>
      </c>
      <c r="U248" s="1">
        <v>0</v>
      </c>
      <c r="V248" s="1">
        <v>1.0346000000000001E-5</v>
      </c>
      <c r="W248" s="1">
        <v>1.7910000000000001E-3</v>
      </c>
      <c r="X248" s="1">
        <v>0.289128</v>
      </c>
      <c r="Y248" s="1">
        <v>-100842</v>
      </c>
      <c r="Z248" s="1">
        <v>6.1785E-2</v>
      </c>
      <c r="AA248" s="1">
        <v>7.0553000000000005E-2</v>
      </c>
      <c r="AC248" s="1">
        <f t="shared" si="12"/>
        <v>0.51983159000000001</v>
      </c>
      <c r="AD248" s="1">
        <f t="shared" si="13"/>
        <v>2.2456143860140421E-4</v>
      </c>
      <c r="AE248" s="1">
        <f t="shared" si="14"/>
        <v>0.62067359</v>
      </c>
      <c r="AF248" s="10">
        <f t="shared" si="15"/>
        <v>0.100842</v>
      </c>
      <c r="AK248" s="10"/>
      <c r="AL248" s="10"/>
      <c r="AM248" s="10"/>
      <c r="AN248" s="10"/>
      <c r="AO248" s="10"/>
    </row>
    <row r="249" spans="1:41">
      <c r="A249" s="1">
        <v>0.97600000000000031</v>
      </c>
      <c r="B249" t="s">
        <v>169</v>
      </c>
      <c r="C249">
        <v>20</v>
      </c>
      <c r="D249" s="1">
        <v>622799.57999999996</v>
      </c>
      <c r="E249" s="1">
        <v>0.01</v>
      </c>
      <c r="F249" s="1">
        <v>0</v>
      </c>
      <c r="G249" s="1">
        <v>0.41525000000000001</v>
      </c>
      <c r="H249" s="1">
        <v>0.20660000000000001</v>
      </c>
      <c r="I249" s="1">
        <v>0.37814999999999999</v>
      </c>
      <c r="J249" s="1">
        <v>622187.92000000004</v>
      </c>
      <c r="K249" s="1">
        <v>2626812.4</v>
      </c>
      <c r="L249" s="1">
        <v>611.65700000000004</v>
      </c>
      <c r="M249" s="1">
        <v>0</v>
      </c>
      <c r="O249" s="1" t="s">
        <v>169</v>
      </c>
      <c r="P249" s="15">
        <v>20</v>
      </c>
      <c r="Q249" s="1">
        <v>4.4767000000000001</v>
      </c>
      <c r="R249" s="1">
        <v>0.2253</v>
      </c>
      <c r="S249" s="1">
        <v>4.4817</v>
      </c>
      <c r="T249" s="1">
        <v>999.86</v>
      </c>
      <c r="U249" s="1">
        <v>0</v>
      </c>
      <c r="V249" s="1">
        <v>1.0346000000000001E-5</v>
      </c>
      <c r="W249" s="1">
        <v>1.7910000000000001E-3</v>
      </c>
      <c r="X249" s="1">
        <v>0.28913100000000003</v>
      </c>
      <c r="Y249" s="1">
        <v>-101224</v>
      </c>
      <c r="Z249" s="1">
        <v>9.5335999999999997E-3</v>
      </c>
      <c r="AA249" s="1">
        <v>3.7768999999999997E-2</v>
      </c>
      <c r="AC249" s="1">
        <f t="shared" si="12"/>
        <v>0.52157557999999993</v>
      </c>
      <c r="AD249" s="1">
        <f t="shared" si="13"/>
        <v>2.2533154641649831E-4</v>
      </c>
      <c r="AE249" s="1">
        <f t="shared" si="14"/>
        <v>0.62279957999999991</v>
      </c>
      <c r="AF249" s="10">
        <f t="shared" si="15"/>
        <v>0.10122399999999999</v>
      </c>
      <c r="AK249" s="10"/>
      <c r="AL249" s="10"/>
      <c r="AM249" s="10"/>
      <c r="AN249" s="10"/>
      <c r="AO249" s="10"/>
    </row>
    <row r="250" spans="1:41">
      <c r="A250" s="1">
        <v>1.0260000000000002</v>
      </c>
      <c r="B250" t="s">
        <v>170</v>
      </c>
      <c r="C250">
        <v>21</v>
      </c>
      <c r="D250" s="1">
        <v>623502.57999999996</v>
      </c>
      <c r="E250" s="1">
        <v>0.01</v>
      </c>
      <c r="F250" s="1">
        <v>0</v>
      </c>
      <c r="G250" s="1">
        <v>0.45334999999999998</v>
      </c>
      <c r="H250" s="1">
        <v>0.28326000000000001</v>
      </c>
      <c r="I250" s="1">
        <v>0.26340000000000002</v>
      </c>
      <c r="J250" s="1">
        <v>622890.92000000004</v>
      </c>
      <c r="K250" s="1">
        <v>2626812.4</v>
      </c>
      <c r="L250" s="1">
        <v>611.65700000000004</v>
      </c>
      <c r="M250" s="1">
        <v>0</v>
      </c>
      <c r="O250" s="1" t="s">
        <v>170</v>
      </c>
      <c r="P250" s="15">
        <v>21</v>
      </c>
      <c r="Q250" s="1">
        <v>4.4819000000000004</v>
      </c>
      <c r="R250" s="1">
        <v>0.22555</v>
      </c>
      <c r="S250" s="1">
        <v>4.4867999999999997</v>
      </c>
      <c r="T250" s="1">
        <v>999.86</v>
      </c>
      <c r="U250" s="1">
        <v>0</v>
      </c>
      <c r="V250" s="1">
        <v>1.0346000000000001E-5</v>
      </c>
      <c r="W250" s="1">
        <v>1.7910000000000001E-3</v>
      </c>
      <c r="X250" s="1">
        <v>0.289132</v>
      </c>
      <c r="Y250" s="1">
        <v>-100787</v>
      </c>
      <c r="Z250" s="1">
        <v>2.6773000000000002E-2</v>
      </c>
      <c r="AA250" s="1">
        <v>5.4354E-2</v>
      </c>
      <c r="AC250" s="1">
        <f t="shared" si="12"/>
        <v>0.52271557999999996</v>
      </c>
      <c r="AD250" s="1">
        <f t="shared" si="13"/>
        <v>2.2558158142139899E-4</v>
      </c>
      <c r="AE250" s="1">
        <f t="shared" si="14"/>
        <v>0.62350257999999992</v>
      </c>
      <c r="AF250" s="10">
        <f t="shared" si="15"/>
        <v>0.100787</v>
      </c>
      <c r="AK250" s="10"/>
      <c r="AL250" s="10"/>
      <c r="AM250" s="10"/>
      <c r="AN250" s="10"/>
      <c r="AO250" s="10"/>
    </row>
    <row r="251" spans="1:41">
      <c r="A251" s="1">
        <v>1.0760000000000003</v>
      </c>
      <c r="B251" t="s">
        <v>171</v>
      </c>
      <c r="C251">
        <v>22</v>
      </c>
      <c r="D251" s="1">
        <v>623816.43999999994</v>
      </c>
      <c r="E251" s="1">
        <v>0.01</v>
      </c>
      <c r="F251" s="1">
        <v>0</v>
      </c>
      <c r="G251" s="1">
        <v>0.48092000000000001</v>
      </c>
      <c r="H251" s="1">
        <v>0.35263</v>
      </c>
      <c r="I251" s="1">
        <v>0.16646</v>
      </c>
      <c r="J251" s="1">
        <v>623204.79</v>
      </c>
      <c r="K251" s="1">
        <v>2626812.4</v>
      </c>
      <c r="L251" s="1">
        <v>611.65700000000004</v>
      </c>
      <c r="M251" s="1">
        <v>0</v>
      </c>
      <c r="O251" s="1" t="s">
        <v>171</v>
      </c>
      <c r="P251" s="15">
        <v>22</v>
      </c>
      <c r="Q251" s="1">
        <v>4.4842000000000004</v>
      </c>
      <c r="R251" s="1">
        <v>0.22567000000000001</v>
      </c>
      <c r="S251" s="1">
        <v>4.4890999999999996</v>
      </c>
      <c r="T251" s="1">
        <v>999.86</v>
      </c>
      <c r="U251" s="1">
        <v>0</v>
      </c>
      <c r="V251" s="1">
        <v>1.0346000000000001E-5</v>
      </c>
      <c r="W251" s="1">
        <v>1.7910000000000001E-3</v>
      </c>
      <c r="X251" s="1">
        <v>0.289132</v>
      </c>
      <c r="Y251" s="1">
        <v>-100447</v>
      </c>
      <c r="Z251" s="1">
        <v>5.4003000000000002E-2</v>
      </c>
      <c r="AA251" s="1">
        <v>6.8988999999999995E-2</v>
      </c>
      <c r="AC251" s="1">
        <f t="shared" si="12"/>
        <v>0.52336943999999996</v>
      </c>
      <c r="AD251" s="1">
        <f t="shared" si="13"/>
        <v>2.2570159822375132E-4</v>
      </c>
      <c r="AE251" s="1">
        <f t="shared" si="14"/>
        <v>0.62381643999999992</v>
      </c>
      <c r="AF251" s="10">
        <f t="shared" si="15"/>
        <v>0.10044699999999999</v>
      </c>
      <c r="AK251" s="10"/>
      <c r="AL251" s="10"/>
      <c r="AM251" s="10"/>
      <c r="AN251" s="10"/>
      <c r="AO251" s="10"/>
    </row>
    <row r="252" spans="1:41">
      <c r="A252" s="1">
        <v>1.1260000000000003</v>
      </c>
      <c r="B252" t="s">
        <v>172</v>
      </c>
      <c r="C252">
        <v>23</v>
      </c>
      <c r="D252" s="1">
        <v>624700.97</v>
      </c>
      <c r="E252" s="1">
        <v>0.01</v>
      </c>
      <c r="F252" s="1">
        <v>0</v>
      </c>
      <c r="G252" s="1">
        <v>0.43403999999999998</v>
      </c>
      <c r="H252" s="1">
        <v>0.24490999999999999</v>
      </c>
      <c r="I252" s="1">
        <v>0.32103999999999999</v>
      </c>
      <c r="J252" s="1">
        <v>624089.31000000006</v>
      </c>
      <c r="K252" s="1">
        <v>2626812.4</v>
      </c>
      <c r="L252" s="1">
        <v>611.65700000000004</v>
      </c>
      <c r="M252" s="1">
        <v>0</v>
      </c>
      <c r="O252" s="1" t="s">
        <v>172</v>
      </c>
      <c r="P252" s="15">
        <v>23</v>
      </c>
      <c r="Q252" s="1">
        <v>4.4907000000000004</v>
      </c>
      <c r="R252" s="1">
        <v>0.22599</v>
      </c>
      <c r="S252" s="1">
        <v>4.4955999999999996</v>
      </c>
      <c r="T252" s="1">
        <v>999.86</v>
      </c>
      <c r="U252" s="1">
        <v>0</v>
      </c>
      <c r="V252" s="1">
        <v>1.0346000000000001E-5</v>
      </c>
      <c r="W252" s="1">
        <v>1.7910000000000001E-3</v>
      </c>
      <c r="X252" s="1">
        <v>0.289134</v>
      </c>
      <c r="Y252" s="1">
        <v>-101294</v>
      </c>
      <c r="Z252" s="1">
        <v>1.6695000000000002E-2</v>
      </c>
      <c r="AA252" s="1">
        <v>4.5448000000000002E-2</v>
      </c>
      <c r="AC252" s="1">
        <f t="shared" si="12"/>
        <v>0.52340697000000003</v>
      </c>
      <c r="AD252" s="1">
        <f t="shared" si="13"/>
        <v>2.2602164303002419E-4</v>
      </c>
      <c r="AE252" s="1">
        <f t="shared" si="14"/>
        <v>0.62470097000000002</v>
      </c>
      <c r="AF252" s="10">
        <f t="shared" si="15"/>
        <v>0.101294</v>
      </c>
      <c r="AK252" s="10"/>
      <c r="AL252" s="10"/>
      <c r="AM252" s="10"/>
      <c r="AN252" s="10"/>
      <c r="AO252" s="10"/>
    </row>
    <row r="253" spans="1:41">
      <c r="A253" s="1">
        <v>1.1760000000000004</v>
      </c>
      <c r="B253" t="s">
        <v>173</v>
      </c>
      <c r="C253">
        <v>24</v>
      </c>
      <c r="D253" s="1">
        <v>626515.75</v>
      </c>
      <c r="E253" s="1">
        <v>0.01</v>
      </c>
      <c r="F253" s="1">
        <v>0</v>
      </c>
      <c r="G253" s="1">
        <v>0.39534999999999998</v>
      </c>
      <c r="H253" s="1">
        <v>0.19026999999999999</v>
      </c>
      <c r="I253" s="1">
        <v>0.41437000000000002</v>
      </c>
      <c r="J253" s="1">
        <v>625904.09</v>
      </c>
      <c r="K253" s="1">
        <v>2626812.4</v>
      </c>
      <c r="L253" s="1">
        <v>611.65700000000004</v>
      </c>
      <c r="M253" s="1">
        <v>0</v>
      </c>
      <c r="O253" s="1" t="s">
        <v>173</v>
      </c>
      <c r="P253" s="15">
        <v>24</v>
      </c>
      <c r="Q253" s="1">
        <v>4.5039999999999996</v>
      </c>
      <c r="R253" s="1">
        <v>0.22664000000000001</v>
      </c>
      <c r="S253" s="1">
        <v>4.5088999999999997</v>
      </c>
      <c r="T253" s="1">
        <v>999.86</v>
      </c>
      <c r="U253" s="1">
        <v>0</v>
      </c>
      <c r="V253" s="1">
        <v>1.0346999999999999E-5</v>
      </c>
      <c r="W253" s="1">
        <v>1.7910000000000001E-3</v>
      </c>
      <c r="X253" s="1">
        <v>0.289136</v>
      </c>
      <c r="Y253" s="1">
        <v>-103683</v>
      </c>
      <c r="Z253" s="1">
        <v>7.2443000000000004E-3</v>
      </c>
      <c r="AA253" s="1">
        <v>3.0634999999999999E-2</v>
      </c>
      <c r="AC253" s="1">
        <f t="shared" si="12"/>
        <v>0.52283274999999996</v>
      </c>
      <c r="AD253" s="1">
        <f t="shared" si="13"/>
        <v>2.2667173404276598E-4</v>
      </c>
      <c r="AE253" s="1">
        <f t="shared" si="14"/>
        <v>0.62651575000000004</v>
      </c>
      <c r="AF253" s="10">
        <f t="shared" si="15"/>
        <v>0.103683</v>
      </c>
      <c r="AK253" s="10"/>
      <c r="AL253" s="10"/>
      <c r="AM253" s="10"/>
      <c r="AN253" s="10"/>
      <c r="AO253" s="10"/>
    </row>
    <row r="254" spans="1:41">
      <c r="A254" s="1">
        <v>1.2260000000000004</v>
      </c>
      <c r="B254" t="s">
        <v>174</v>
      </c>
      <c r="C254">
        <v>25</v>
      </c>
      <c r="D254" s="1">
        <v>628077.56999999995</v>
      </c>
      <c r="E254" s="1">
        <v>0.01</v>
      </c>
      <c r="F254" s="1">
        <v>0</v>
      </c>
      <c r="G254" s="1">
        <v>0.38725999999999999</v>
      </c>
      <c r="H254" s="1">
        <v>0.19188</v>
      </c>
      <c r="I254" s="1">
        <v>0.42086000000000001</v>
      </c>
      <c r="J254" s="1">
        <v>627465.91</v>
      </c>
      <c r="K254" s="1">
        <v>2626812.4</v>
      </c>
      <c r="L254" s="1">
        <v>611.65700000000004</v>
      </c>
      <c r="M254" s="1">
        <v>0</v>
      </c>
      <c r="O254" s="1" t="s">
        <v>174</v>
      </c>
      <c r="P254" s="15">
        <v>25</v>
      </c>
      <c r="Q254" s="1">
        <v>4.5153999999999996</v>
      </c>
      <c r="R254" s="1">
        <v>0.22721</v>
      </c>
      <c r="S254" s="1">
        <v>4.5204000000000004</v>
      </c>
      <c r="T254" s="1">
        <v>999.87</v>
      </c>
      <c r="U254" s="1">
        <v>0</v>
      </c>
      <c r="V254" s="1">
        <v>1.0346999999999999E-5</v>
      </c>
      <c r="W254" s="1">
        <v>1.7910000000000001E-3</v>
      </c>
      <c r="X254" s="1">
        <v>0.28913800000000001</v>
      </c>
      <c r="Y254" s="1">
        <v>-105833</v>
      </c>
      <c r="Z254" s="1">
        <v>7.4517000000000003E-3</v>
      </c>
      <c r="AA254" s="1">
        <v>2.8011000000000001E-2</v>
      </c>
      <c r="AC254" s="1">
        <f t="shared" si="12"/>
        <v>0.52224456999999991</v>
      </c>
      <c r="AD254" s="1">
        <f t="shared" si="13"/>
        <v>2.2723954114034823E-4</v>
      </c>
      <c r="AE254" s="1">
        <f t="shared" si="14"/>
        <v>0.62807756999999997</v>
      </c>
      <c r="AF254" s="10">
        <f t="shared" si="15"/>
        <v>0.105833</v>
      </c>
      <c r="AK254" s="10"/>
      <c r="AL254" s="10"/>
      <c r="AM254" s="10"/>
      <c r="AN254" s="10"/>
      <c r="AO254" s="10"/>
    </row>
    <row r="255" spans="1:41">
      <c r="A255" s="1">
        <v>1.2760000000000005</v>
      </c>
      <c r="B255" t="s">
        <v>175</v>
      </c>
      <c r="C255">
        <v>26</v>
      </c>
      <c r="D255" s="1">
        <v>628282.91</v>
      </c>
      <c r="E255" s="1">
        <v>0.01</v>
      </c>
      <c r="F255" s="1">
        <v>0</v>
      </c>
      <c r="G255" s="1">
        <v>0.44561000000000001</v>
      </c>
      <c r="H255" s="1">
        <v>0.34258</v>
      </c>
      <c r="I255" s="1">
        <v>0.21181</v>
      </c>
      <c r="J255" s="1">
        <v>627671.25</v>
      </c>
      <c r="K255" s="1">
        <v>2626812.4</v>
      </c>
      <c r="L255" s="1">
        <v>611.65700000000004</v>
      </c>
      <c r="M255" s="1">
        <v>0</v>
      </c>
      <c r="O255" s="1" t="s">
        <v>175</v>
      </c>
      <c r="P255" s="15">
        <v>26</v>
      </c>
      <c r="Q255" s="1">
        <v>4.5168999999999997</v>
      </c>
      <c r="R255" s="1">
        <v>0.22728000000000001</v>
      </c>
      <c r="S255" s="1">
        <v>4.5218999999999996</v>
      </c>
      <c r="T255" s="1">
        <v>999.87</v>
      </c>
      <c r="U255" s="1">
        <v>0</v>
      </c>
      <c r="V255" s="1">
        <v>1.0346999999999999E-5</v>
      </c>
      <c r="W255" s="1">
        <v>1.7910000000000001E-3</v>
      </c>
      <c r="X255" s="1">
        <v>0.28913800000000001</v>
      </c>
      <c r="Y255" s="1">
        <v>-106398</v>
      </c>
      <c r="Z255" s="1">
        <v>4.9255E-2</v>
      </c>
      <c r="AA255" s="1">
        <v>5.0658000000000002E-2</v>
      </c>
      <c r="AC255" s="1">
        <f t="shared" si="12"/>
        <v>0.52188491000000004</v>
      </c>
      <c r="AD255" s="1">
        <f t="shared" si="13"/>
        <v>2.273095502415314E-4</v>
      </c>
      <c r="AE255" s="1">
        <f t="shared" si="14"/>
        <v>0.62828291000000003</v>
      </c>
      <c r="AF255" s="10">
        <f t="shared" si="15"/>
        <v>0.10639800000000001</v>
      </c>
      <c r="AK255" s="10"/>
      <c r="AL255" s="10"/>
      <c r="AM255" s="10"/>
      <c r="AN255" s="10"/>
      <c r="AO255" s="10"/>
    </row>
    <row r="256" spans="1:41">
      <c r="A256" s="1">
        <v>1.3260000000000005</v>
      </c>
      <c r="B256" t="s">
        <v>176</v>
      </c>
      <c r="C256">
        <v>27</v>
      </c>
      <c r="D256" s="1">
        <v>628535.74</v>
      </c>
      <c r="E256" s="1">
        <v>0.01</v>
      </c>
      <c r="F256" s="1">
        <v>0</v>
      </c>
      <c r="G256" s="1">
        <v>0.42520999999999998</v>
      </c>
      <c r="H256" s="1">
        <v>0.29542000000000002</v>
      </c>
      <c r="I256" s="1">
        <v>0.27937000000000001</v>
      </c>
      <c r="J256" s="1">
        <v>627924.09</v>
      </c>
      <c r="K256" s="1">
        <v>2626812.4</v>
      </c>
      <c r="L256" s="1">
        <v>611.65700000000004</v>
      </c>
      <c r="M256" s="1">
        <v>0</v>
      </c>
      <c r="O256" s="1" t="s">
        <v>176</v>
      </c>
      <c r="P256" s="15">
        <v>27</v>
      </c>
      <c r="Q256" s="1">
        <v>4.5187999999999997</v>
      </c>
      <c r="R256" s="1">
        <v>0.22738</v>
      </c>
      <c r="S256" s="1">
        <v>4.5236999999999998</v>
      </c>
      <c r="T256" s="1">
        <v>999.87</v>
      </c>
      <c r="U256" s="1">
        <v>0</v>
      </c>
      <c r="V256" s="1">
        <v>1.0346999999999999E-5</v>
      </c>
      <c r="W256" s="1">
        <v>1.7910000000000001E-3</v>
      </c>
      <c r="X256" s="1">
        <v>0.28913899999999998</v>
      </c>
      <c r="Y256" s="1">
        <v>-107388</v>
      </c>
      <c r="Z256" s="1">
        <v>3.0657E-2</v>
      </c>
      <c r="AA256" s="1">
        <v>4.1721000000000001E-2</v>
      </c>
      <c r="AC256" s="1">
        <f t="shared" si="12"/>
        <v>0.52114773999999997</v>
      </c>
      <c r="AD256" s="1">
        <f t="shared" si="13"/>
        <v>2.2740956324322163E-4</v>
      </c>
      <c r="AE256" s="1">
        <f t="shared" si="14"/>
        <v>0.62853574000000001</v>
      </c>
      <c r="AF256" s="10">
        <f t="shared" si="15"/>
        <v>0.107388</v>
      </c>
      <c r="AK256" s="10"/>
      <c r="AL256" s="10"/>
      <c r="AM256" s="10"/>
      <c r="AN256" s="10"/>
      <c r="AO256" s="10"/>
    </row>
    <row r="257" spans="1:41">
      <c r="A257" s="1">
        <v>1.3760000000000006</v>
      </c>
      <c r="B257" t="s">
        <v>177</v>
      </c>
      <c r="C257">
        <v>28</v>
      </c>
      <c r="D257" s="1">
        <v>628820.06999999995</v>
      </c>
      <c r="E257" s="1">
        <v>0.01</v>
      </c>
      <c r="F257" s="1">
        <v>0</v>
      </c>
      <c r="G257" s="1">
        <v>0.40331</v>
      </c>
      <c r="H257" s="1">
        <v>0.25972000000000001</v>
      </c>
      <c r="I257" s="1">
        <v>0.33696999999999999</v>
      </c>
      <c r="J257" s="1">
        <v>628208.41</v>
      </c>
      <c r="K257" s="1">
        <v>2626812.4</v>
      </c>
      <c r="L257" s="1">
        <v>611.65700000000004</v>
      </c>
      <c r="M257" s="1">
        <v>0</v>
      </c>
      <c r="O257" s="1" t="s">
        <v>177</v>
      </c>
      <c r="P257" s="15">
        <v>28</v>
      </c>
      <c r="Q257" s="1">
        <v>4.5209000000000001</v>
      </c>
      <c r="R257" s="1">
        <v>0.22747999999999999</v>
      </c>
      <c r="S257" s="1">
        <v>4.5258000000000003</v>
      </c>
      <c r="T257" s="1">
        <v>999.87</v>
      </c>
      <c r="U257" s="1">
        <v>0</v>
      </c>
      <c r="V257" s="1">
        <v>1.0346999999999999E-5</v>
      </c>
      <c r="W257" s="1">
        <v>1.7910000000000001E-3</v>
      </c>
      <c r="X257" s="1">
        <v>0.28913899999999998</v>
      </c>
      <c r="Y257" s="1">
        <v>-109359</v>
      </c>
      <c r="Z257" s="1">
        <v>2.0215E-2</v>
      </c>
      <c r="AA257" s="1">
        <v>3.3368000000000002E-2</v>
      </c>
      <c r="AC257" s="1">
        <f t="shared" si="12"/>
        <v>0.51946106999999997</v>
      </c>
      <c r="AD257" s="1">
        <f t="shared" si="13"/>
        <v>2.2750957624491182E-4</v>
      </c>
      <c r="AE257" s="1">
        <f t="shared" si="14"/>
        <v>0.62882006999999995</v>
      </c>
      <c r="AF257" s="10">
        <f t="shared" si="15"/>
        <v>0.109359</v>
      </c>
      <c r="AK257" s="10"/>
      <c r="AL257" s="10"/>
      <c r="AM257" s="10"/>
      <c r="AN257" s="10"/>
      <c r="AO257" s="10"/>
    </row>
    <row r="258" spans="1:41">
      <c r="A258" s="1">
        <v>1.4260000000000006</v>
      </c>
      <c r="B258" t="s">
        <v>178</v>
      </c>
      <c r="C258">
        <v>29</v>
      </c>
      <c r="D258" s="1">
        <v>629091.97</v>
      </c>
      <c r="E258" s="1">
        <v>0.01</v>
      </c>
      <c r="F258" s="1">
        <v>0</v>
      </c>
      <c r="G258" s="1">
        <v>0.38164999999999999</v>
      </c>
      <c r="H258" s="1">
        <v>0.23305999999999999</v>
      </c>
      <c r="I258" s="1">
        <v>0.38529000000000002</v>
      </c>
      <c r="J258" s="1">
        <v>628480.31000000006</v>
      </c>
      <c r="K258" s="1">
        <v>2626812.4</v>
      </c>
      <c r="L258" s="1">
        <v>611.65700000000004</v>
      </c>
      <c r="M258" s="1">
        <v>0</v>
      </c>
      <c r="O258" s="1" t="s">
        <v>178</v>
      </c>
      <c r="P258" s="15">
        <v>29</v>
      </c>
      <c r="Q258" s="1">
        <v>4.5228999999999999</v>
      </c>
      <c r="R258" s="1">
        <v>0.22758</v>
      </c>
      <c r="S258" s="1">
        <v>4.5278</v>
      </c>
      <c r="T258" s="1">
        <v>999.87</v>
      </c>
      <c r="U258" s="1">
        <v>0</v>
      </c>
      <c r="V258" s="1">
        <v>1.0346999999999999E-5</v>
      </c>
      <c r="W258" s="1">
        <v>1.7910000000000001E-3</v>
      </c>
      <c r="X258" s="1">
        <v>0.28913899999999998</v>
      </c>
      <c r="Y258" s="1">
        <v>-112106</v>
      </c>
      <c r="Z258" s="1">
        <v>1.4193000000000001E-2</v>
      </c>
      <c r="AA258" s="1">
        <v>2.6286E-2</v>
      </c>
      <c r="AC258" s="1">
        <f t="shared" si="12"/>
        <v>0.51698597000000002</v>
      </c>
      <c r="AD258" s="1">
        <f t="shared" si="13"/>
        <v>2.2760958924660207E-4</v>
      </c>
      <c r="AE258" s="1">
        <f t="shared" si="14"/>
        <v>0.62909196999999994</v>
      </c>
      <c r="AF258" s="10">
        <f t="shared" si="15"/>
        <v>0.112106</v>
      </c>
      <c r="AK258" s="10"/>
      <c r="AL258" s="10"/>
      <c r="AM258" s="10"/>
      <c r="AN258" s="10"/>
      <c r="AO258" s="10"/>
    </row>
    <row r="259" spans="1:41">
      <c r="A259" s="1">
        <v>1.4760000000000006</v>
      </c>
      <c r="B259" t="s">
        <v>179</v>
      </c>
      <c r="C259">
        <v>30</v>
      </c>
      <c r="D259" s="1">
        <v>629309.35</v>
      </c>
      <c r="E259" s="1">
        <v>0.01</v>
      </c>
      <c r="F259" s="1">
        <v>0</v>
      </c>
      <c r="G259" s="1">
        <v>0.35957</v>
      </c>
      <c r="H259" s="1">
        <v>0.20208000000000001</v>
      </c>
      <c r="I259" s="1">
        <v>0.43835000000000002</v>
      </c>
      <c r="J259" s="1">
        <v>628697.68999999994</v>
      </c>
      <c r="K259" s="1">
        <v>2626812.4</v>
      </c>
      <c r="L259" s="1">
        <v>611.65700000000004</v>
      </c>
      <c r="M259" s="1">
        <v>0</v>
      </c>
      <c r="O259" s="1" t="s">
        <v>179</v>
      </c>
      <c r="P259" s="15">
        <v>30</v>
      </c>
      <c r="Q259" s="1">
        <v>4.5244999999999997</v>
      </c>
      <c r="R259" s="1">
        <v>0.22766</v>
      </c>
      <c r="S259" s="1">
        <v>4.5293999999999999</v>
      </c>
      <c r="T259" s="1">
        <v>999.87</v>
      </c>
      <c r="U259" s="1">
        <v>0</v>
      </c>
      <c r="V259" s="1">
        <v>1.0346999999999999E-5</v>
      </c>
      <c r="W259" s="1">
        <v>1.7910000000000001E-3</v>
      </c>
      <c r="X259" s="1">
        <v>0.28913899999999998</v>
      </c>
      <c r="Y259" s="1">
        <v>-114531</v>
      </c>
      <c r="Z259" s="1">
        <v>8.8576999999999996E-3</v>
      </c>
      <c r="AA259" s="1">
        <v>2.0175999999999999E-2</v>
      </c>
      <c r="AC259" s="1">
        <f t="shared" si="12"/>
        <v>0.51477834999999994</v>
      </c>
      <c r="AD259" s="1">
        <f t="shared" si="13"/>
        <v>2.2768959964795422E-4</v>
      </c>
      <c r="AE259" s="1">
        <f t="shared" si="14"/>
        <v>0.62930934999999999</v>
      </c>
      <c r="AF259" s="10">
        <f t="shared" si="15"/>
        <v>0.11453099999999999</v>
      </c>
      <c r="AK259" s="10"/>
      <c r="AL259" s="10"/>
      <c r="AM259" s="10"/>
      <c r="AN259" s="10"/>
      <c r="AO259" s="10"/>
    </row>
    <row r="260" spans="1:41" ht="15">
      <c r="A260" s="7" t="s">
        <v>105</v>
      </c>
      <c r="AF260" s="10"/>
      <c r="AK260" s="10"/>
      <c r="AL260" s="10"/>
      <c r="AM260" s="10"/>
      <c r="AN260" s="10"/>
      <c r="AO260" s="10"/>
    </row>
    <row r="261" spans="1:41">
      <c r="A261" s="1">
        <v>5.0000000000000001E-4</v>
      </c>
      <c r="B261" t="s">
        <v>149</v>
      </c>
      <c r="C261">
        <v>32</v>
      </c>
      <c r="D261" s="1">
        <v>500000</v>
      </c>
      <c r="E261" s="1">
        <v>6</v>
      </c>
      <c r="F261" s="1">
        <v>0</v>
      </c>
      <c r="G261" s="1">
        <v>1</v>
      </c>
      <c r="H261" s="1">
        <v>0</v>
      </c>
      <c r="I261" s="1">
        <v>0</v>
      </c>
      <c r="J261" s="1">
        <v>0</v>
      </c>
      <c r="K261" s="1">
        <v>4760523.5</v>
      </c>
      <c r="L261" s="1">
        <v>935.37305000000003</v>
      </c>
      <c r="M261" s="1">
        <v>0</v>
      </c>
      <c r="O261" s="1" t="s">
        <v>149</v>
      </c>
      <c r="P261" s="15">
        <v>32</v>
      </c>
      <c r="Q261" s="1">
        <v>0</v>
      </c>
      <c r="R261" s="1">
        <v>0</v>
      </c>
      <c r="S261" s="1">
        <v>0</v>
      </c>
      <c r="T261" s="1">
        <v>1000.2</v>
      </c>
      <c r="U261" s="1">
        <v>0</v>
      </c>
      <c r="V261" s="1">
        <v>1</v>
      </c>
      <c r="W261" s="1">
        <v>1.4725000000000001E-3</v>
      </c>
      <c r="X261" s="1">
        <v>0.3</v>
      </c>
      <c r="Y261" s="1">
        <v>0</v>
      </c>
      <c r="Z261" s="1">
        <v>0</v>
      </c>
      <c r="AA261" s="1">
        <v>1</v>
      </c>
      <c r="AC261" s="1">
        <f t="shared" si="12"/>
        <v>0.5</v>
      </c>
      <c r="AD261" s="1">
        <f t="shared" si="13"/>
        <v>0</v>
      </c>
      <c r="AE261" s="1">
        <f t="shared" si="14"/>
        <v>0.5</v>
      </c>
      <c r="AF261" s="10">
        <f t="shared" si="15"/>
        <v>0</v>
      </c>
      <c r="AK261" s="10"/>
      <c r="AL261" s="10"/>
      <c r="AM261" s="10"/>
      <c r="AN261" s="10"/>
      <c r="AO261" s="10"/>
    </row>
    <row r="262" spans="1:41">
      <c r="A262" s="1">
        <v>2.5999999999999999E-2</v>
      </c>
      <c r="B262" t="s">
        <v>150</v>
      </c>
      <c r="C262">
        <v>1</v>
      </c>
      <c r="D262" s="1">
        <v>529095.93000000005</v>
      </c>
      <c r="E262" s="1">
        <v>5.3836500000000003</v>
      </c>
      <c r="F262" s="1">
        <v>0</v>
      </c>
      <c r="G262" s="1">
        <v>0.96125000000000005</v>
      </c>
      <c r="H262" s="1">
        <v>3.8753000000000003E-2</v>
      </c>
      <c r="I262" s="1">
        <v>0</v>
      </c>
      <c r="J262" s="1">
        <v>528199.69999999995</v>
      </c>
      <c r="K262" s="1">
        <v>4476506.7</v>
      </c>
      <c r="L262" s="1">
        <v>896.22217999999998</v>
      </c>
      <c r="M262" s="1">
        <v>0</v>
      </c>
      <c r="O262" s="1" t="s">
        <v>150</v>
      </c>
      <c r="P262" s="15">
        <v>1</v>
      </c>
      <c r="Q262" s="1">
        <v>3.7134</v>
      </c>
      <c r="R262" s="1">
        <v>0.16582</v>
      </c>
      <c r="S262" s="1">
        <v>3.7204000000000002</v>
      </c>
      <c r="T262" s="1">
        <v>1000.1</v>
      </c>
      <c r="U262" s="1">
        <v>0</v>
      </c>
      <c r="V262" s="1">
        <v>1.0515E-5</v>
      </c>
      <c r="W262" s="1">
        <v>1.5014E-3</v>
      </c>
      <c r="X262" s="1">
        <v>0.288939</v>
      </c>
      <c r="Y262" s="1">
        <v>-29134.400000000001</v>
      </c>
      <c r="Z262" s="1">
        <v>9.6783000000000002E-6</v>
      </c>
      <c r="AA262" s="1">
        <v>0.87361999999999995</v>
      </c>
      <c r="AC262" s="1">
        <f t="shared" si="12"/>
        <v>0.49996153000000004</v>
      </c>
      <c r="AD262" s="1">
        <f t="shared" si="13"/>
        <v>1.6580341965803419E-4</v>
      </c>
      <c r="AE262" s="1">
        <f t="shared" si="14"/>
        <v>0.5290959300000001</v>
      </c>
      <c r="AF262" s="10">
        <f t="shared" si="15"/>
        <v>2.9134400000000001E-2</v>
      </c>
      <c r="AK262" s="10"/>
      <c r="AL262" s="10"/>
      <c r="AM262" s="10"/>
      <c r="AN262" s="10"/>
      <c r="AO262" s="10"/>
    </row>
    <row r="263" spans="1:41">
      <c r="A263" s="1">
        <v>7.5999999999999998E-2</v>
      </c>
      <c r="B263" t="s">
        <v>151</v>
      </c>
      <c r="C263">
        <v>2</v>
      </c>
      <c r="D263" s="1">
        <v>534573.01</v>
      </c>
      <c r="E263" s="1">
        <v>4.1685299999999996</v>
      </c>
      <c r="F263" s="1">
        <v>0</v>
      </c>
      <c r="G263" s="1">
        <v>0.93872</v>
      </c>
      <c r="H263" s="1">
        <v>6.1276999999999998E-2</v>
      </c>
      <c r="I263" s="1">
        <v>0</v>
      </c>
      <c r="J263" s="1">
        <v>533749.76000000001</v>
      </c>
      <c r="K263" s="1">
        <v>3966076.9</v>
      </c>
      <c r="L263" s="1">
        <v>823.25482999999997</v>
      </c>
      <c r="M263" s="1">
        <v>0</v>
      </c>
      <c r="O263" s="1" t="s">
        <v>151</v>
      </c>
      <c r="P263" s="15">
        <v>2</v>
      </c>
      <c r="Q263" s="1">
        <v>3.7702</v>
      </c>
      <c r="R263" s="1">
        <v>0.17293</v>
      </c>
      <c r="S263" s="1">
        <v>3.7766999999999999</v>
      </c>
      <c r="T263" s="1">
        <v>1000.1</v>
      </c>
      <c r="U263" s="1">
        <v>0</v>
      </c>
      <c r="V263" s="1">
        <v>1.0475999999999999E-5</v>
      </c>
      <c r="W263" s="1">
        <v>1.56E-3</v>
      </c>
      <c r="X263" s="1">
        <v>0.28897899999999999</v>
      </c>
      <c r="Y263" s="1">
        <v>-34699.5</v>
      </c>
      <c r="Z263" s="1">
        <v>1.032E-4</v>
      </c>
      <c r="AA263" s="1">
        <v>0.80530999999999997</v>
      </c>
      <c r="AC263" s="1">
        <f t="shared" si="12"/>
        <v>0.49987351000000002</v>
      </c>
      <c r="AD263" s="1">
        <f t="shared" si="13"/>
        <v>1.7291270872912709E-4</v>
      </c>
      <c r="AE263" s="1">
        <f t="shared" si="14"/>
        <v>0.53457301000000002</v>
      </c>
      <c r="AF263" s="10">
        <f t="shared" si="15"/>
        <v>3.4699500000000001E-2</v>
      </c>
      <c r="AK263" s="10"/>
      <c r="AL263" s="10"/>
      <c r="AM263" s="10"/>
      <c r="AN263" s="10"/>
      <c r="AO263" s="10"/>
    </row>
    <row r="264" spans="1:41">
      <c r="A264" s="1">
        <v>0.126</v>
      </c>
      <c r="B264" t="s">
        <v>152</v>
      </c>
      <c r="C264">
        <v>3</v>
      </c>
      <c r="D264" s="1">
        <v>537049.14</v>
      </c>
      <c r="E264" s="1">
        <v>2.9603999999999999</v>
      </c>
      <c r="F264" s="1">
        <v>0</v>
      </c>
      <c r="G264" s="1">
        <v>0.92644000000000004</v>
      </c>
      <c r="H264" s="1">
        <v>7.3563000000000003E-2</v>
      </c>
      <c r="I264" s="1">
        <v>0</v>
      </c>
      <c r="J264" s="1">
        <v>536293.17000000004</v>
      </c>
      <c r="K264" s="1">
        <v>3512148</v>
      </c>
      <c r="L264" s="1">
        <v>755.96461999999997</v>
      </c>
      <c r="M264" s="1">
        <v>0</v>
      </c>
      <c r="O264" s="1" t="s">
        <v>152</v>
      </c>
      <c r="P264" s="15">
        <v>3</v>
      </c>
      <c r="Q264" s="1">
        <v>3.8058000000000001</v>
      </c>
      <c r="R264" s="1">
        <v>0.17938000000000001</v>
      </c>
      <c r="S264" s="1">
        <v>3.8117999999999999</v>
      </c>
      <c r="T264" s="1">
        <v>1000</v>
      </c>
      <c r="U264" s="1">
        <v>0</v>
      </c>
      <c r="V264" s="1">
        <v>1.0436E-5</v>
      </c>
      <c r="W264" s="1">
        <v>1.6221E-3</v>
      </c>
      <c r="X264" s="1">
        <v>0.288995</v>
      </c>
      <c r="Y264" s="1">
        <v>-37274.800000000003</v>
      </c>
      <c r="Z264" s="1">
        <v>2.2550000000000001E-4</v>
      </c>
      <c r="AA264" s="1">
        <v>0.76959999999999995</v>
      </c>
      <c r="AC264" s="1">
        <f t="shared" si="12"/>
        <v>0.49977434000000004</v>
      </c>
      <c r="AD264" s="1">
        <f t="shared" si="13"/>
        <v>1.7938000000000001E-4</v>
      </c>
      <c r="AE264" s="1">
        <f t="shared" si="14"/>
        <v>0.53704914000000004</v>
      </c>
      <c r="AF264" s="10">
        <f t="shared" si="15"/>
        <v>3.7274800000000004E-2</v>
      </c>
      <c r="AK264" s="10"/>
      <c r="AL264" s="10"/>
      <c r="AM264" s="10"/>
      <c r="AN264" s="10"/>
      <c r="AO264" s="10"/>
    </row>
    <row r="265" spans="1:41">
      <c r="A265" s="1">
        <v>0.17599999999999999</v>
      </c>
      <c r="B265" t="s">
        <v>153</v>
      </c>
      <c r="C265">
        <v>4</v>
      </c>
      <c r="D265" s="1">
        <v>538616.51</v>
      </c>
      <c r="E265" s="1">
        <v>1.8030900000000001</v>
      </c>
      <c r="F265" s="1">
        <v>0</v>
      </c>
      <c r="G265" s="1">
        <v>0.91783999999999999</v>
      </c>
      <c r="H265" s="1">
        <v>8.2158999999999996E-2</v>
      </c>
      <c r="I265" s="1">
        <v>0</v>
      </c>
      <c r="J265" s="1">
        <v>537920.39</v>
      </c>
      <c r="K265" s="1">
        <v>3116689.5</v>
      </c>
      <c r="L265" s="1">
        <v>696.11621000000002</v>
      </c>
      <c r="M265" s="1">
        <v>0</v>
      </c>
      <c r="O265" s="1" t="s">
        <v>153</v>
      </c>
      <c r="P265" s="15">
        <v>4</v>
      </c>
      <c r="Q265" s="1">
        <v>3.8344</v>
      </c>
      <c r="R265" s="1">
        <v>0.18556</v>
      </c>
      <c r="S265" s="1">
        <v>3.8399000000000001</v>
      </c>
      <c r="T265" s="1">
        <v>999.98</v>
      </c>
      <c r="U265" s="1">
        <v>0</v>
      </c>
      <c r="V265" s="1">
        <v>1.0399E-5</v>
      </c>
      <c r="W265" s="1">
        <v>1.6852E-3</v>
      </c>
      <c r="X265" s="1">
        <v>0.28900300000000001</v>
      </c>
      <c r="Y265" s="1">
        <v>-38950.1</v>
      </c>
      <c r="Z265" s="1">
        <v>3.5241999999999999E-4</v>
      </c>
      <c r="AA265" s="1">
        <v>0.74524999999999997</v>
      </c>
      <c r="AC265" s="1">
        <f t="shared" si="12"/>
        <v>0.49966641000000001</v>
      </c>
      <c r="AD265" s="1">
        <f t="shared" si="13"/>
        <v>1.855637112742255E-4</v>
      </c>
      <c r="AE265" s="1">
        <f t="shared" si="14"/>
        <v>0.53861650999999999</v>
      </c>
      <c r="AF265" s="10">
        <f t="shared" si="15"/>
        <v>3.8950100000000001E-2</v>
      </c>
      <c r="AK265" s="10"/>
      <c r="AL265" s="10"/>
      <c r="AM265" s="10"/>
      <c r="AN265" s="10"/>
      <c r="AO265" s="10"/>
    </row>
    <row r="266" spans="1:41">
      <c r="A266" s="1">
        <v>0.22599999999999998</v>
      </c>
      <c r="B266" t="s">
        <v>154</v>
      </c>
      <c r="C266">
        <v>5</v>
      </c>
      <c r="D266" s="1">
        <v>539755.87</v>
      </c>
      <c r="E266" s="1">
        <v>0.76776999999999995</v>
      </c>
      <c r="F266" s="1">
        <v>0</v>
      </c>
      <c r="G266" s="1">
        <v>0.91110000000000002</v>
      </c>
      <c r="H266" s="1">
        <v>8.8900999999999994E-2</v>
      </c>
      <c r="I266" s="1">
        <v>0</v>
      </c>
      <c r="J266" s="1">
        <v>539109.69999999995</v>
      </c>
      <c r="K266" s="1">
        <v>2788784.2</v>
      </c>
      <c r="L266" s="1">
        <v>646.17258000000004</v>
      </c>
      <c r="M266" s="1">
        <v>0</v>
      </c>
      <c r="O266" s="1" t="s">
        <v>154</v>
      </c>
      <c r="P266" s="15">
        <v>5</v>
      </c>
      <c r="Q266" s="1">
        <v>3.8582000000000001</v>
      </c>
      <c r="R266" s="1">
        <v>0.19123999999999999</v>
      </c>
      <c r="S266" s="1">
        <v>3.8633999999999999</v>
      </c>
      <c r="T266" s="1">
        <v>999.91</v>
      </c>
      <c r="U266" s="1">
        <v>0</v>
      </c>
      <c r="V266" s="1">
        <v>1.0365E-5</v>
      </c>
      <c r="W266" s="1">
        <v>1.7451000000000001E-3</v>
      </c>
      <c r="X266" s="1">
        <v>0.28900799999999999</v>
      </c>
      <c r="Y266" s="1">
        <v>-40205.4</v>
      </c>
      <c r="Z266" s="1">
        <v>4.7998000000000002E-4</v>
      </c>
      <c r="AA266" s="1">
        <v>0.72652000000000005</v>
      </c>
      <c r="AC266" s="1">
        <f t="shared" si="12"/>
        <v>0.49955046999999997</v>
      </c>
      <c r="AD266" s="1">
        <f t="shared" si="13"/>
        <v>1.9125721314918343E-4</v>
      </c>
      <c r="AE266" s="1">
        <f t="shared" si="14"/>
        <v>0.53975587000000003</v>
      </c>
      <c r="AF266" s="10">
        <f t="shared" si="15"/>
        <v>4.0205400000000002E-2</v>
      </c>
      <c r="AK266" s="10"/>
      <c r="AL266" s="10"/>
      <c r="AM266" s="10"/>
      <c r="AN266" s="10"/>
      <c r="AO266" s="10"/>
    </row>
    <row r="267" spans="1:41">
      <c r="A267" s="1">
        <v>0.27599999999999997</v>
      </c>
      <c r="B267" t="s">
        <v>155</v>
      </c>
      <c r="C267">
        <v>6</v>
      </c>
      <c r="D267" s="1">
        <v>547782.51</v>
      </c>
      <c r="E267" s="1">
        <v>0.01</v>
      </c>
      <c r="F267" s="1">
        <v>0</v>
      </c>
      <c r="G267" s="1">
        <v>0.62351999999999996</v>
      </c>
      <c r="H267" s="1">
        <v>5.5668000000000002E-2</v>
      </c>
      <c r="I267" s="1">
        <v>0.32081999999999999</v>
      </c>
      <c r="J267" s="1">
        <v>547170.85</v>
      </c>
      <c r="K267" s="1">
        <v>2626812.4</v>
      </c>
      <c r="L267" s="1">
        <v>611.65700000000004</v>
      </c>
      <c r="M267" s="1">
        <v>0</v>
      </c>
      <c r="O267" s="1" t="s">
        <v>155</v>
      </c>
      <c r="P267" s="15">
        <v>6</v>
      </c>
      <c r="Q267" s="1">
        <v>3.9283000000000001</v>
      </c>
      <c r="R267" s="1">
        <v>0.19813</v>
      </c>
      <c r="S267" s="1">
        <v>3.9331999999999998</v>
      </c>
      <c r="T267" s="1">
        <v>999.85</v>
      </c>
      <c r="U267" s="1">
        <v>0</v>
      </c>
      <c r="V267" s="1">
        <v>1.0339999999999999E-5</v>
      </c>
      <c r="W267" s="1">
        <v>1.7910000000000001E-3</v>
      </c>
      <c r="X267" s="1">
        <v>0.28902099999999997</v>
      </c>
      <c r="Y267" s="1">
        <v>-48355.4</v>
      </c>
      <c r="Z267" s="1">
        <v>6.6587999999999993E-5</v>
      </c>
      <c r="AA267" s="1">
        <v>0.18731999999999999</v>
      </c>
      <c r="AC267" s="1">
        <f t="shared" si="12"/>
        <v>0.49942711000000001</v>
      </c>
      <c r="AD267" s="1">
        <f t="shared" si="13"/>
        <v>1.9815972395859378E-4</v>
      </c>
      <c r="AE267" s="1">
        <f t="shared" si="14"/>
        <v>0.54778251</v>
      </c>
      <c r="AF267" s="10">
        <f t="shared" si="15"/>
        <v>4.83554E-2</v>
      </c>
      <c r="AK267" s="10"/>
      <c r="AL267" s="10"/>
      <c r="AM267" s="10"/>
      <c r="AN267" s="10"/>
      <c r="AO267" s="10"/>
    </row>
    <row r="268" spans="1:41">
      <c r="A268" s="1">
        <v>0.32599999999999996</v>
      </c>
      <c r="B268" t="s">
        <v>156</v>
      </c>
      <c r="C268">
        <v>7</v>
      </c>
      <c r="D268" s="1">
        <v>550407.71</v>
      </c>
      <c r="E268" s="1">
        <v>0.01</v>
      </c>
      <c r="F268" s="1">
        <v>0</v>
      </c>
      <c r="G268" s="1">
        <v>0.63854</v>
      </c>
      <c r="H268" s="1">
        <v>7.2305999999999995E-2</v>
      </c>
      <c r="I268" s="1">
        <v>0.28915999999999997</v>
      </c>
      <c r="J268" s="1">
        <v>549796.05000000005</v>
      </c>
      <c r="K268" s="1">
        <v>2626812.4</v>
      </c>
      <c r="L268" s="1">
        <v>611.65700000000004</v>
      </c>
      <c r="M268" s="1">
        <v>0</v>
      </c>
      <c r="O268" s="1" t="s">
        <v>156</v>
      </c>
      <c r="P268" s="15">
        <v>7</v>
      </c>
      <c r="Q268" s="1">
        <v>3.9474</v>
      </c>
      <c r="R268" s="1">
        <v>0.19908000000000001</v>
      </c>
      <c r="S268" s="1">
        <v>3.9523000000000001</v>
      </c>
      <c r="T268" s="1">
        <v>999.85</v>
      </c>
      <c r="U268" s="1">
        <v>0</v>
      </c>
      <c r="V268" s="1">
        <v>1.0341E-5</v>
      </c>
      <c r="W268" s="1">
        <v>1.7910000000000001E-3</v>
      </c>
      <c r="X268" s="1">
        <v>0.28902499999999998</v>
      </c>
      <c r="Y268" s="1">
        <v>-51467</v>
      </c>
      <c r="Z268" s="1">
        <v>2.0998999999999999E-4</v>
      </c>
      <c r="AA268" s="1">
        <v>0.20458999999999999</v>
      </c>
      <c r="AC268" s="1">
        <f t="shared" si="12"/>
        <v>0.49894070999999995</v>
      </c>
      <c r="AD268" s="1">
        <f t="shared" si="13"/>
        <v>1.99109866479972E-4</v>
      </c>
      <c r="AE268" s="1">
        <f t="shared" si="14"/>
        <v>0.55040770999999999</v>
      </c>
      <c r="AF268" s="10">
        <f t="shared" si="15"/>
        <v>5.1466999999999999E-2</v>
      </c>
      <c r="AK268" s="10"/>
      <c r="AL268" s="10"/>
      <c r="AM268" s="10"/>
      <c r="AN268" s="10"/>
      <c r="AO268" s="10"/>
    </row>
    <row r="269" spans="1:41">
      <c r="A269" s="1">
        <v>0.37599999999999995</v>
      </c>
      <c r="B269" t="s">
        <v>157</v>
      </c>
      <c r="C269">
        <v>8</v>
      </c>
      <c r="D269" s="1">
        <v>551797.03</v>
      </c>
      <c r="E269" s="1">
        <v>0.01</v>
      </c>
      <c r="F269" s="1">
        <v>0</v>
      </c>
      <c r="G269" s="1">
        <v>0.64587000000000006</v>
      </c>
      <c r="H269" s="1">
        <v>8.3377999999999994E-2</v>
      </c>
      <c r="I269" s="1">
        <v>0.27074999999999999</v>
      </c>
      <c r="J269" s="1">
        <v>551185.37</v>
      </c>
      <c r="K269" s="1">
        <v>2626812.4</v>
      </c>
      <c r="L269" s="1">
        <v>611.65700000000004</v>
      </c>
      <c r="M269" s="1">
        <v>0</v>
      </c>
      <c r="O269" s="1" t="s">
        <v>157</v>
      </c>
      <c r="P269" s="15">
        <v>8</v>
      </c>
      <c r="Q269" s="1">
        <v>3.9575</v>
      </c>
      <c r="R269" s="1">
        <v>0.19958999999999999</v>
      </c>
      <c r="S269" s="1">
        <v>3.9624999999999999</v>
      </c>
      <c r="T269" s="1">
        <v>999.85</v>
      </c>
      <c r="U269" s="1">
        <v>0</v>
      </c>
      <c r="V269" s="1">
        <v>1.0341E-5</v>
      </c>
      <c r="W269" s="1">
        <v>1.7910000000000001E-3</v>
      </c>
      <c r="X269" s="1">
        <v>0.28902800000000001</v>
      </c>
      <c r="Y269" s="1">
        <v>-53276.800000000003</v>
      </c>
      <c r="Z269" s="1">
        <v>3.7355999999999999E-4</v>
      </c>
      <c r="AA269" s="1">
        <v>0.21340000000000001</v>
      </c>
      <c r="AC269" s="1">
        <f t="shared" si="12"/>
        <v>0.49852023000000006</v>
      </c>
      <c r="AD269" s="1">
        <f t="shared" si="13"/>
        <v>1.9961994299144871E-4</v>
      </c>
      <c r="AE269" s="1">
        <f t="shared" si="14"/>
        <v>0.55179703000000002</v>
      </c>
      <c r="AF269" s="10">
        <f t="shared" si="15"/>
        <v>5.3276800000000006E-2</v>
      </c>
      <c r="AK269" s="10"/>
      <c r="AL269" s="10"/>
      <c r="AM269" s="10"/>
      <c r="AN269" s="10"/>
      <c r="AO269" s="10"/>
    </row>
    <row r="270" spans="1:41">
      <c r="A270" s="1">
        <v>0.42599999999999993</v>
      </c>
      <c r="B270" t="s">
        <v>158</v>
      </c>
      <c r="C270">
        <v>9</v>
      </c>
      <c r="D270" s="1">
        <v>553034.91</v>
      </c>
      <c r="E270" s="1">
        <v>0.01</v>
      </c>
      <c r="F270" s="1">
        <v>0</v>
      </c>
      <c r="G270" s="1">
        <v>0.62753999999999999</v>
      </c>
      <c r="H270" s="1">
        <v>8.4562999999999999E-2</v>
      </c>
      <c r="I270" s="1">
        <v>0.28789999999999999</v>
      </c>
      <c r="J270" s="1">
        <v>552423.26</v>
      </c>
      <c r="K270" s="1">
        <v>2626812.4</v>
      </c>
      <c r="L270" s="1">
        <v>611.65700000000004</v>
      </c>
      <c r="M270" s="1">
        <v>0</v>
      </c>
      <c r="O270" s="1" t="s">
        <v>158</v>
      </c>
      <c r="P270" s="15">
        <v>9</v>
      </c>
      <c r="Q270" s="1">
        <v>3.9666000000000001</v>
      </c>
      <c r="R270" s="1">
        <v>0.20003000000000001</v>
      </c>
      <c r="S270" s="1">
        <v>3.9714999999999998</v>
      </c>
      <c r="T270" s="1">
        <v>999.85</v>
      </c>
      <c r="U270" s="1">
        <v>0</v>
      </c>
      <c r="V270" s="1">
        <v>1.0341E-5</v>
      </c>
      <c r="W270" s="1">
        <v>1.7910000000000001E-3</v>
      </c>
      <c r="X270" s="1">
        <v>0.28903000000000001</v>
      </c>
      <c r="Y270" s="1">
        <v>-54895.4</v>
      </c>
      <c r="Z270" s="1">
        <v>3.9491999999999999E-4</v>
      </c>
      <c r="AA270" s="1">
        <v>0.19184999999999999</v>
      </c>
      <c r="AC270" s="1">
        <f t="shared" si="12"/>
        <v>0.49813951000000001</v>
      </c>
      <c r="AD270" s="1">
        <f t="shared" si="13"/>
        <v>2.0006000900135021E-4</v>
      </c>
      <c r="AE270" s="1">
        <f t="shared" si="14"/>
        <v>0.55303491000000005</v>
      </c>
      <c r="AF270" s="10">
        <f t="shared" si="15"/>
        <v>5.4895400000000004E-2</v>
      </c>
      <c r="AK270" s="10"/>
      <c r="AL270" s="10"/>
      <c r="AM270" s="10"/>
      <c r="AN270" s="10"/>
      <c r="AO270" s="10"/>
    </row>
    <row r="271" spans="1:41">
      <c r="A271" s="1">
        <v>0.47599999999999992</v>
      </c>
      <c r="B271" t="s">
        <v>159</v>
      </c>
      <c r="C271">
        <v>10</v>
      </c>
      <c r="D271" s="1">
        <v>556649.18000000005</v>
      </c>
      <c r="E271" s="1">
        <v>0.01</v>
      </c>
      <c r="F271" s="1">
        <v>0</v>
      </c>
      <c r="G271" s="1">
        <v>0.52744999999999997</v>
      </c>
      <c r="H271" s="1">
        <v>6.4284999999999995E-2</v>
      </c>
      <c r="I271" s="1">
        <v>0.40827000000000002</v>
      </c>
      <c r="J271" s="1">
        <v>556037.53</v>
      </c>
      <c r="K271" s="1">
        <v>2626812.4</v>
      </c>
      <c r="L271" s="1">
        <v>611.65700000000004</v>
      </c>
      <c r="M271" s="1">
        <v>0</v>
      </c>
      <c r="O271" s="1" t="s">
        <v>159</v>
      </c>
      <c r="P271" s="15">
        <v>10</v>
      </c>
      <c r="Q271" s="1">
        <v>3.9929999999999999</v>
      </c>
      <c r="R271" s="1">
        <v>0.20133999999999999</v>
      </c>
      <c r="S271" s="1">
        <v>3.9979</v>
      </c>
      <c r="T271" s="1">
        <v>999.85</v>
      </c>
      <c r="U271" s="1">
        <v>0</v>
      </c>
      <c r="V271" s="1">
        <v>1.0341E-5</v>
      </c>
      <c r="W271" s="1">
        <v>1.7910000000000001E-3</v>
      </c>
      <c r="X271" s="1">
        <v>0.28903499999999999</v>
      </c>
      <c r="Y271" s="1">
        <v>-58911.5</v>
      </c>
      <c r="Z271" s="1">
        <v>1.2745000000000001E-4</v>
      </c>
      <c r="AA271" s="1">
        <v>9.9256999999999998E-2</v>
      </c>
      <c r="AC271" s="1">
        <f t="shared" si="12"/>
        <v>0.49773768000000007</v>
      </c>
      <c r="AD271" s="1">
        <f t="shared" si="13"/>
        <v>2.0137020553082961E-4</v>
      </c>
      <c r="AE271" s="1">
        <f t="shared" si="14"/>
        <v>0.55664918000000008</v>
      </c>
      <c r="AF271" s="10">
        <f t="shared" si="15"/>
        <v>5.8911499999999999E-2</v>
      </c>
      <c r="AK271" s="10"/>
      <c r="AL271" s="10"/>
      <c r="AM271" s="10"/>
      <c r="AN271" s="10"/>
      <c r="AO271" s="10"/>
    </row>
    <row r="272" spans="1:41">
      <c r="A272" s="1">
        <v>0.52599999999999991</v>
      </c>
      <c r="B272" t="s">
        <v>160</v>
      </c>
      <c r="C272">
        <v>11</v>
      </c>
      <c r="D272" s="1">
        <v>559402.51</v>
      </c>
      <c r="E272" s="1">
        <v>0.01</v>
      </c>
      <c r="F272" s="1">
        <v>0</v>
      </c>
      <c r="G272" s="1">
        <v>0.50451000000000001</v>
      </c>
      <c r="H272" s="1">
        <v>6.7945000000000005E-2</v>
      </c>
      <c r="I272" s="1">
        <v>0.42754999999999999</v>
      </c>
      <c r="J272" s="1">
        <v>558790.86</v>
      </c>
      <c r="K272" s="1">
        <v>2626812.4</v>
      </c>
      <c r="L272" s="1">
        <v>611.65700000000004</v>
      </c>
      <c r="M272" s="1">
        <v>0</v>
      </c>
      <c r="O272" s="1" t="s">
        <v>160</v>
      </c>
      <c r="P272" s="15">
        <v>11</v>
      </c>
      <c r="Q272" s="1">
        <v>4.0130999999999997</v>
      </c>
      <c r="R272" s="1">
        <v>0.20233999999999999</v>
      </c>
      <c r="S272" s="1">
        <v>4.0179999999999998</v>
      </c>
      <c r="T272" s="1">
        <v>999.86</v>
      </c>
      <c r="U272" s="1">
        <v>0</v>
      </c>
      <c r="V272" s="1">
        <v>1.0341E-5</v>
      </c>
      <c r="W272" s="1">
        <v>1.7910000000000001E-3</v>
      </c>
      <c r="X272" s="1">
        <v>0.28904000000000002</v>
      </c>
      <c r="Y272" s="1">
        <v>-62419.5</v>
      </c>
      <c r="Z272" s="1">
        <v>1.6171999999999999E-4</v>
      </c>
      <c r="AA272" s="1">
        <v>8.3418000000000006E-2</v>
      </c>
      <c r="AC272" s="1">
        <f t="shared" si="12"/>
        <v>0.49698301</v>
      </c>
      <c r="AD272" s="1">
        <f t="shared" si="13"/>
        <v>2.0236833156641928E-4</v>
      </c>
      <c r="AE272" s="1">
        <f t="shared" si="14"/>
        <v>0.55940250999999996</v>
      </c>
      <c r="AF272" s="10">
        <f t="shared" si="15"/>
        <v>6.2419500000000003E-2</v>
      </c>
      <c r="AK272" s="10"/>
      <c r="AL272" s="10"/>
      <c r="AM272" s="10"/>
      <c r="AN272" s="10"/>
      <c r="AO272" s="10"/>
    </row>
    <row r="273" spans="1:41">
      <c r="A273" s="1">
        <v>0.57599999999999996</v>
      </c>
      <c r="B273" t="s">
        <v>161</v>
      </c>
      <c r="C273">
        <v>12</v>
      </c>
      <c r="D273" s="1">
        <v>559575.34</v>
      </c>
      <c r="E273" s="1">
        <v>0.01</v>
      </c>
      <c r="F273" s="1">
        <v>0</v>
      </c>
      <c r="G273" s="1">
        <v>0.63092000000000004</v>
      </c>
      <c r="H273" s="1">
        <v>0.13961999999999999</v>
      </c>
      <c r="I273" s="1">
        <v>0.22946</v>
      </c>
      <c r="J273" s="1">
        <v>558963.68000000005</v>
      </c>
      <c r="K273" s="1">
        <v>2626812.4</v>
      </c>
      <c r="L273" s="1">
        <v>611.65700000000004</v>
      </c>
      <c r="M273" s="1">
        <v>0</v>
      </c>
      <c r="O273" s="1" t="s">
        <v>161</v>
      </c>
      <c r="P273" s="15">
        <v>12</v>
      </c>
      <c r="Q273" s="1">
        <v>4.0143000000000004</v>
      </c>
      <c r="R273" s="1">
        <v>0.2024</v>
      </c>
      <c r="S273" s="1">
        <v>4.0193000000000003</v>
      </c>
      <c r="T273" s="1">
        <v>999.86</v>
      </c>
      <c r="U273" s="1">
        <v>0</v>
      </c>
      <c r="V273" s="1">
        <v>1.0341E-5</v>
      </c>
      <c r="W273" s="1">
        <v>1.7910000000000001E-3</v>
      </c>
      <c r="X273" s="1">
        <v>0.28904000000000002</v>
      </c>
      <c r="Y273" s="1">
        <v>-63468.2</v>
      </c>
      <c r="Z273" s="1">
        <v>2.5119000000000001E-3</v>
      </c>
      <c r="AA273" s="1">
        <v>0.19571</v>
      </c>
      <c r="AC273" s="1">
        <f t="shared" si="12"/>
        <v>0.49610713999999995</v>
      </c>
      <c r="AD273" s="1">
        <f t="shared" si="13"/>
        <v>2.0242833996759546E-4</v>
      </c>
      <c r="AE273" s="1">
        <f t="shared" si="14"/>
        <v>0.55957533999999998</v>
      </c>
      <c r="AF273" s="10">
        <f t="shared" si="15"/>
        <v>6.3468200000000002E-2</v>
      </c>
      <c r="AK273" s="10"/>
      <c r="AL273" s="10"/>
      <c r="AM273" s="10"/>
      <c r="AN273" s="10"/>
      <c r="AO273" s="10"/>
    </row>
    <row r="274" spans="1:41">
      <c r="A274" s="1">
        <v>0.626</v>
      </c>
      <c r="B274" t="s">
        <v>162</v>
      </c>
      <c r="C274">
        <v>13</v>
      </c>
      <c r="D274" s="1">
        <v>560155.25</v>
      </c>
      <c r="E274" s="1">
        <v>0.01</v>
      </c>
      <c r="F274" s="1">
        <v>0</v>
      </c>
      <c r="G274" s="1">
        <v>0.55245999999999995</v>
      </c>
      <c r="H274" s="1">
        <v>9.8518999999999995E-2</v>
      </c>
      <c r="I274" s="1">
        <v>0.34902</v>
      </c>
      <c r="J274" s="1">
        <v>559543.59</v>
      </c>
      <c r="K274" s="1">
        <v>2626812.4</v>
      </c>
      <c r="L274" s="1">
        <v>611.65700000000004</v>
      </c>
      <c r="M274" s="1">
        <v>0</v>
      </c>
      <c r="O274" s="1" t="s">
        <v>162</v>
      </c>
      <c r="P274" s="15">
        <v>13</v>
      </c>
      <c r="Q274" s="1">
        <v>4.0186000000000002</v>
      </c>
      <c r="R274" s="1">
        <v>0.20261000000000001</v>
      </c>
      <c r="S274" s="1">
        <v>4.0235000000000003</v>
      </c>
      <c r="T274" s="1">
        <v>999.86</v>
      </c>
      <c r="U274" s="1">
        <v>0</v>
      </c>
      <c r="V274" s="1">
        <v>1.0341E-5</v>
      </c>
      <c r="W274" s="1">
        <v>1.7910000000000001E-3</v>
      </c>
      <c r="X274" s="1">
        <v>0.28904099999999999</v>
      </c>
      <c r="Y274" s="1">
        <v>-64402.9</v>
      </c>
      <c r="Z274" s="1">
        <v>7.1035E-4</v>
      </c>
      <c r="AA274" s="1">
        <v>0.11867999999999999</v>
      </c>
      <c r="AC274" s="1">
        <f t="shared" si="12"/>
        <v>0.49575234999999995</v>
      </c>
      <c r="AD274" s="1">
        <f t="shared" si="13"/>
        <v>2.0263836937171206E-4</v>
      </c>
      <c r="AE274" s="1">
        <f t="shared" si="14"/>
        <v>0.56015524999999999</v>
      </c>
      <c r="AF274" s="10">
        <f t="shared" si="15"/>
        <v>6.4402899999999999E-2</v>
      </c>
      <c r="AK274" s="10"/>
      <c r="AL274" s="10"/>
      <c r="AM274" s="10"/>
      <c r="AN274" s="10"/>
      <c r="AO274" s="10"/>
    </row>
    <row r="275" spans="1:41">
      <c r="A275" s="1">
        <v>0.67600000000000005</v>
      </c>
      <c r="B275" t="s">
        <v>163</v>
      </c>
      <c r="C275">
        <v>14</v>
      </c>
      <c r="D275" s="1">
        <v>561671.97</v>
      </c>
      <c r="E275" s="1">
        <v>0.01</v>
      </c>
      <c r="F275" s="1">
        <v>0</v>
      </c>
      <c r="G275" s="1">
        <v>0.48937000000000003</v>
      </c>
      <c r="H275" s="1">
        <v>7.6193999999999998E-2</v>
      </c>
      <c r="I275" s="1">
        <v>0.43442999999999998</v>
      </c>
      <c r="J275" s="1">
        <v>561060.31999999995</v>
      </c>
      <c r="K275" s="1">
        <v>2626812.4</v>
      </c>
      <c r="L275" s="1">
        <v>611.65700000000004</v>
      </c>
      <c r="M275" s="1">
        <v>0</v>
      </c>
      <c r="O275" s="1" t="s">
        <v>163</v>
      </c>
      <c r="P275" s="15">
        <v>14</v>
      </c>
      <c r="Q275" s="1">
        <v>4.0296000000000003</v>
      </c>
      <c r="R275" s="1">
        <v>0.20316000000000001</v>
      </c>
      <c r="S275" s="1">
        <v>4.0346000000000002</v>
      </c>
      <c r="T275" s="1">
        <v>999.86</v>
      </c>
      <c r="U275" s="1">
        <v>0</v>
      </c>
      <c r="V275" s="1">
        <v>1.0341E-5</v>
      </c>
      <c r="W275" s="1">
        <v>1.7910000000000001E-3</v>
      </c>
      <c r="X275" s="1">
        <v>0.28904299999999999</v>
      </c>
      <c r="Y275" s="1">
        <v>-66482.3</v>
      </c>
      <c r="Z275" s="1">
        <v>2.6038999999999999E-4</v>
      </c>
      <c r="AA275" s="1">
        <v>7.3952000000000004E-2</v>
      </c>
      <c r="AC275" s="1">
        <f t="shared" si="12"/>
        <v>0.49518966999999997</v>
      </c>
      <c r="AD275" s="1">
        <f t="shared" si="13"/>
        <v>2.0318844638249356E-4</v>
      </c>
      <c r="AE275" s="1">
        <f t="shared" si="14"/>
        <v>0.56167197000000002</v>
      </c>
      <c r="AF275" s="10">
        <f t="shared" si="15"/>
        <v>6.6482300000000008E-2</v>
      </c>
      <c r="AK275" s="10"/>
      <c r="AL275" s="10"/>
      <c r="AM275" s="10"/>
      <c r="AN275" s="10"/>
      <c r="AO275" s="10"/>
    </row>
    <row r="276" spans="1:41">
      <c r="A276" s="1">
        <v>0.72600000000000009</v>
      </c>
      <c r="B276" t="s">
        <v>164</v>
      </c>
      <c r="C276">
        <v>15</v>
      </c>
      <c r="D276" s="1">
        <v>563395.36</v>
      </c>
      <c r="E276" s="1">
        <v>0.01</v>
      </c>
      <c r="F276" s="1">
        <v>0</v>
      </c>
      <c r="G276" s="1">
        <v>0.4632</v>
      </c>
      <c r="H276" s="1">
        <v>7.3256000000000002E-2</v>
      </c>
      <c r="I276" s="1">
        <v>0.46354000000000001</v>
      </c>
      <c r="J276" s="1">
        <v>562783.71</v>
      </c>
      <c r="K276" s="1">
        <v>2626812.4</v>
      </c>
      <c r="L276" s="1">
        <v>611.65700000000004</v>
      </c>
      <c r="M276" s="1">
        <v>0</v>
      </c>
      <c r="O276" s="1" t="s">
        <v>164</v>
      </c>
      <c r="P276" s="15">
        <v>15</v>
      </c>
      <c r="Q276" s="1">
        <v>4.0422000000000002</v>
      </c>
      <c r="R276" s="1">
        <v>0.20379</v>
      </c>
      <c r="S276" s="1">
        <v>4.0471000000000004</v>
      </c>
      <c r="T276" s="1">
        <v>999.86</v>
      </c>
      <c r="U276" s="1">
        <v>0</v>
      </c>
      <c r="V276" s="1">
        <v>1.0342E-5</v>
      </c>
      <c r="W276" s="1">
        <v>1.7910000000000001E-3</v>
      </c>
      <c r="X276" s="1">
        <v>0.289045</v>
      </c>
      <c r="Y276" s="1">
        <v>-69081.899999999994</v>
      </c>
      <c r="Z276" s="1">
        <v>2.2164E-4</v>
      </c>
      <c r="AA276" s="1">
        <v>5.9319999999999998E-2</v>
      </c>
      <c r="AC276" s="1">
        <f t="shared" si="12"/>
        <v>0.49431345999999998</v>
      </c>
      <c r="AD276" s="1">
        <f t="shared" si="13"/>
        <v>2.0381853459484328E-4</v>
      </c>
      <c r="AE276" s="1">
        <f t="shared" si="14"/>
        <v>0.56339536000000001</v>
      </c>
      <c r="AF276" s="10">
        <f t="shared" si="15"/>
        <v>6.9081899999999988E-2</v>
      </c>
      <c r="AK276" s="10"/>
      <c r="AL276" s="10"/>
      <c r="AM276" s="10"/>
      <c r="AN276" s="10"/>
      <c r="AO276" s="10"/>
    </row>
    <row r="277" spans="1:41">
      <c r="A277" s="1">
        <v>0.77600000000000013</v>
      </c>
      <c r="B277" t="s">
        <v>165</v>
      </c>
      <c r="C277">
        <v>16</v>
      </c>
      <c r="D277" s="1">
        <v>564408.86</v>
      </c>
      <c r="E277" s="1">
        <v>0.01</v>
      </c>
      <c r="F277" s="1">
        <v>0</v>
      </c>
      <c r="G277" s="1">
        <v>0.46716999999999997</v>
      </c>
      <c r="H277" s="1">
        <v>8.2924999999999999E-2</v>
      </c>
      <c r="I277" s="1">
        <v>0.44990000000000002</v>
      </c>
      <c r="J277" s="1">
        <v>563797.21</v>
      </c>
      <c r="K277" s="1">
        <v>2626812.4</v>
      </c>
      <c r="L277" s="1">
        <v>611.65700000000004</v>
      </c>
      <c r="M277" s="1">
        <v>0</v>
      </c>
      <c r="O277" s="1" t="s">
        <v>165</v>
      </c>
      <c r="P277" s="15">
        <v>16</v>
      </c>
      <c r="Q277" s="1">
        <v>4.0495999999999999</v>
      </c>
      <c r="R277" s="1">
        <v>0.20415</v>
      </c>
      <c r="S277" s="1">
        <v>4.0545</v>
      </c>
      <c r="T277" s="1">
        <v>999.86</v>
      </c>
      <c r="U277" s="1">
        <v>0</v>
      </c>
      <c r="V277" s="1">
        <v>1.0342E-5</v>
      </c>
      <c r="W277" s="1">
        <v>1.7910000000000001E-3</v>
      </c>
      <c r="X277" s="1">
        <v>0.289047</v>
      </c>
      <c r="Y277" s="1">
        <v>-71157.100000000006</v>
      </c>
      <c r="Z277" s="1">
        <v>3.6560999999999999E-4</v>
      </c>
      <c r="AA277" s="1">
        <v>6.1402999999999999E-2</v>
      </c>
      <c r="AC277" s="1">
        <f t="shared" si="12"/>
        <v>0.49325175999999998</v>
      </c>
      <c r="AD277" s="1">
        <f t="shared" si="13"/>
        <v>2.0417858500190026E-4</v>
      </c>
      <c r="AE277" s="1">
        <f t="shared" si="14"/>
        <v>0.56440886000000001</v>
      </c>
      <c r="AF277" s="10">
        <f t="shared" si="15"/>
        <v>7.1157100000000001E-2</v>
      </c>
      <c r="AK277" s="10"/>
      <c r="AL277" s="10"/>
      <c r="AM277" s="10"/>
      <c r="AN277" s="10"/>
      <c r="AO277" s="10"/>
    </row>
    <row r="278" spans="1:41">
      <c r="A278" s="1">
        <v>0.82600000000000018</v>
      </c>
      <c r="B278" t="s">
        <v>166</v>
      </c>
      <c r="C278">
        <v>17</v>
      </c>
      <c r="D278" s="1">
        <v>564454.23</v>
      </c>
      <c r="E278" s="1">
        <v>0.01</v>
      </c>
      <c r="F278" s="1">
        <v>0</v>
      </c>
      <c r="G278" s="1">
        <v>0.60467000000000004</v>
      </c>
      <c r="H278" s="1">
        <v>0.19525000000000001</v>
      </c>
      <c r="I278" s="1">
        <v>0.20008000000000001</v>
      </c>
      <c r="J278" s="1">
        <v>563842.56999999995</v>
      </c>
      <c r="K278" s="1">
        <v>2626812.4</v>
      </c>
      <c r="L278" s="1">
        <v>611.65700000000004</v>
      </c>
      <c r="M278" s="1">
        <v>0</v>
      </c>
      <c r="O278" s="1" t="s">
        <v>166</v>
      </c>
      <c r="P278" s="15">
        <v>17</v>
      </c>
      <c r="Q278" s="1">
        <v>4.0499000000000001</v>
      </c>
      <c r="R278" s="1">
        <v>0.20416999999999999</v>
      </c>
      <c r="S278" s="1">
        <v>4.0548999999999999</v>
      </c>
      <c r="T278" s="1">
        <v>999.86</v>
      </c>
      <c r="U278" s="1">
        <v>0</v>
      </c>
      <c r="V278" s="1">
        <v>1.0342E-5</v>
      </c>
      <c r="W278" s="1">
        <v>1.7910000000000001E-3</v>
      </c>
      <c r="X278" s="1">
        <v>0.289047</v>
      </c>
      <c r="Y278" s="1">
        <v>-72194.3</v>
      </c>
      <c r="Z278" s="1">
        <v>7.8983000000000005E-3</v>
      </c>
      <c r="AA278" s="1">
        <v>0.16707</v>
      </c>
      <c r="AC278" s="1">
        <f t="shared" si="12"/>
        <v>0.49225993000000001</v>
      </c>
      <c r="AD278" s="1">
        <f t="shared" si="13"/>
        <v>2.041985878022923E-4</v>
      </c>
      <c r="AE278" s="1">
        <f t="shared" si="14"/>
        <v>0.56445422999999995</v>
      </c>
      <c r="AF278" s="10">
        <f t="shared" si="15"/>
        <v>7.2194300000000003E-2</v>
      </c>
      <c r="AK278" s="10"/>
      <c r="AL278" s="10"/>
      <c r="AM278" s="10"/>
      <c r="AN278" s="10"/>
      <c r="AO278" s="10"/>
    </row>
    <row r="279" spans="1:41">
      <c r="A279" s="1">
        <v>0.87600000000000022</v>
      </c>
      <c r="B279" t="s">
        <v>167</v>
      </c>
      <c r="C279">
        <v>18</v>
      </c>
      <c r="D279" s="1">
        <v>564560.68999999994</v>
      </c>
      <c r="E279" s="1">
        <v>0.01</v>
      </c>
      <c r="F279" s="1">
        <v>0</v>
      </c>
      <c r="G279" s="1">
        <v>0.55095000000000005</v>
      </c>
      <c r="H279" s="1">
        <v>0.14849000000000001</v>
      </c>
      <c r="I279" s="1">
        <v>0.30054999999999998</v>
      </c>
      <c r="J279" s="1">
        <v>563949.04</v>
      </c>
      <c r="K279" s="1">
        <v>2626812.4</v>
      </c>
      <c r="L279" s="1">
        <v>611.65700000000004</v>
      </c>
      <c r="M279" s="1">
        <v>0</v>
      </c>
      <c r="O279" s="1" t="s">
        <v>167</v>
      </c>
      <c r="P279" s="15">
        <v>18</v>
      </c>
      <c r="Q279" s="1">
        <v>4.0507</v>
      </c>
      <c r="R279" s="1">
        <v>0.20421</v>
      </c>
      <c r="S279" s="1">
        <v>4.0556999999999999</v>
      </c>
      <c r="T279" s="1">
        <v>999.86</v>
      </c>
      <c r="U279" s="1">
        <v>0</v>
      </c>
      <c r="V279" s="1">
        <v>1.0342E-5</v>
      </c>
      <c r="W279" s="1">
        <v>1.7910000000000001E-3</v>
      </c>
      <c r="X279" s="1">
        <v>0.289047</v>
      </c>
      <c r="Y279" s="1">
        <v>-72638.2</v>
      </c>
      <c r="Z279" s="1">
        <v>3.1132E-3</v>
      </c>
      <c r="AA279" s="1">
        <v>0.11745</v>
      </c>
      <c r="AC279" s="1">
        <f t="shared" si="12"/>
        <v>0.49192248999999993</v>
      </c>
      <c r="AD279" s="1">
        <f t="shared" si="13"/>
        <v>2.0423859340307644E-4</v>
      </c>
      <c r="AE279" s="1">
        <f t="shared" si="14"/>
        <v>0.56456068999999998</v>
      </c>
      <c r="AF279" s="10">
        <f t="shared" si="15"/>
        <v>7.26382E-2</v>
      </c>
      <c r="AK279" s="10"/>
      <c r="AL279" s="10"/>
      <c r="AM279" s="10"/>
      <c r="AN279" s="10"/>
      <c r="AO279" s="10"/>
    </row>
    <row r="280" spans="1:41">
      <c r="A280" s="1">
        <v>0.92600000000000027</v>
      </c>
      <c r="B280" t="s">
        <v>168</v>
      </c>
      <c r="C280">
        <v>19</v>
      </c>
      <c r="D280" s="1">
        <v>564584.39</v>
      </c>
      <c r="E280" s="1">
        <v>0.01</v>
      </c>
      <c r="F280" s="1">
        <v>0</v>
      </c>
      <c r="G280" s="1">
        <v>0.62414000000000003</v>
      </c>
      <c r="H280" s="1">
        <v>0.22720000000000001</v>
      </c>
      <c r="I280" s="1">
        <v>0.14865999999999999</v>
      </c>
      <c r="J280" s="1">
        <v>563972.73</v>
      </c>
      <c r="K280" s="1">
        <v>2626812.4</v>
      </c>
      <c r="L280" s="1">
        <v>611.65700000000004</v>
      </c>
      <c r="M280" s="1">
        <v>0</v>
      </c>
      <c r="O280" s="1" t="s">
        <v>168</v>
      </c>
      <c r="P280" s="15">
        <v>19</v>
      </c>
      <c r="Q280" s="1">
        <v>4.0509000000000004</v>
      </c>
      <c r="R280" s="1">
        <v>0.20422000000000001</v>
      </c>
      <c r="S280" s="1">
        <v>4.0557999999999996</v>
      </c>
      <c r="T280" s="1">
        <v>999.86</v>
      </c>
      <c r="U280" s="1">
        <v>0</v>
      </c>
      <c r="V280" s="1">
        <v>1.0342E-5</v>
      </c>
      <c r="W280" s="1">
        <v>1.7910000000000001E-3</v>
      </c>
      <c r="X280" s="1">
        <v>0.289047</v>
      </c>
      <c r="Y280" s="1">
        <v>-73110</v>
      </c>
      <c r="Z280" s="1">
        <v>1.3054E-2</v>
      </c>
      <c r="AA280" s="1">
        <v>0.18801999999999999</v>
      </c>
      <c r="AC280" s="1">
        <f t="shared" si="12"/>
        <v>0.49147439000000004</v>
      </c>
      <c r="AD280" s="1">
        <f t="shared" si="13"/>
        <v>2.0424859480327247E-4</v>
      </c>
      <c r="AE280" s="1">
        <f t="shared" si="14"/>
        <v>0.56458439000000005</v>
      </c>
      <c r="AF280" s="10">
        <f t="shared" si="15"/>
        <v>7.3109999999999994E-2</v>
      </c>
      <c r="AK280" s="10"/>
      <c r="AL280" s="10"/>
      <c r="AM280" s="10"/>
      <c r="AN280" s="10"/>
      <c r="AO280" s="10"/>
    </row>
    <row r="281" spans="1:41">
      <c r="A281" s="1">
        <v>0.97600000000000031</v>
      </c>
      <c r="B281" t="s">
        <v>169</v>
      </c>
      <c r="C281">
        <v>20</v>
      </c>
      <c r="D281" s="1">
        <v>564788.25</v>
      </c>
      <c r="E281" s="1">
        <v>0.01</v>
      </c>
      <c r="F281" s="1">
        <v>0</v>
      </c>
      <c r="G281" s="1">
        <v>0.50407999999999997</v>
      </c>
      <c r="H281" s="1">
        <v>0.11751</v>
      </c>
      <c r="I281" s="1">
        <v>0.37841000000000002</v>
      </c>
      <c r="J281" s="1">
        <v>564176.59</v>
      </c>
      <c r="K281" s="1">
        <v>2626812.4</v>
      </c>
      <c r="L281" s="1">
        <v>611.65700000000004</v>
      </c>
      <c r="M281" s="1">
        <v>0</v>
      </c>
      <c r="O281" s="1" t="s">
        <v>169</v>
      </c>
      <c r="P281" s="15">
        <v>20</v>
      </c>
      <c r="Q281" s="1">
        <v>4.0523999999999996</v>
      </c>
      <c r="R281" s="1">
        <v>0.20429</v>
      </c>
      <c r="S281" s="1">
        <v>4.0572999999999997</v>
      </c>
      <c r="T281" s="1">
        <v>999.86</v>
      </c>
      <c r="U281" s="1">
        <v>0</v>
      </c>
      <c r="V281" s="1">
        <v>1.0342E-5</v>
      </c>
      <c r="W281" s="1">
        <v>1.7910000000000001E-3</v>
      </c>
      <c r="X281" s="1">
        <v>0.289047</v>
      </c>
      <c r="Y281" s="1">
        <v>-73565</v>
      </c>
      <c r="Z281" s="1">
        <v>1.3606E-3</v>
      </c>
      <c r="AA281" s="1">
        <v>8.3141000000000007E-2</v>
      </c>
      <c r="AC281" s="1">
        <f t="shared" si="12"/>
        <v>0.49122325</v>
      </c>
      <c r="AD281" s="1">
        <f t="shared" si="13"/>
        <v>2.0431860460464463E-4</v>
      </c>
      <c r="AE281" s="1">
        <f t="shared" si="14"/>
        <v>0.56478824999999999</v>
      </c>
      <c r="AF281" s="10">
        <f t="shared" si="15"/>
        <v>7.3565000000000005E-2</v>
      </c>
      <c r="AK281" s="10"/>
      <c r="AL281" s="10"/>
      <c r="AM281" s="10"/>
      <c r="AN281" s="10"/>
      <c r="AO281" s="10"/>
    </row>
    <row r="282" spans="1:41">
      <c r="A282" s="1">
        <v>1.0260000000000002</v>
      </c>
      <c r="B282" t="s">
        <v>170</v>
      </c>
      <c r="C282">
        <v>21</v>
      </c>
      <c r="D282" s="1">
        <v>564837.92000000004</v>
      </c>
      <c r="E282" s="1">
        <v>0.01</v>
      </c>
      <c r="F282" s="1">
        <v>0</v>
      </c>
      <c r="G282" s="1">
        <v>0.56393000000000004</v>
      </c>
      <c r="H282" s="1">
        <v>0.17244999999999999</v>
      </c>
      <c r="I282" s="1">
        <v>0.26362000000000002</v>
      </c>
      <c r="J282" s="1">
        <v>564226.26</v>
      </c>
      <c r="K282" s="1">
        <v>2626812.4</v>
      </c>
      <c r="L282" s="1">
        <v>611.65700000000004</v>
      </c>
      <c r="M282" s="1">
        <v>0</v>
      </c>
      <c r="O282" s="1" t="s">
        <v>170</v>
      </c>
      <c r="P282" s="15">
        <v>21</v>
      </c>
      <c r="Q282" s="1">
        <v>4.0526999999999997</v>
      </c>
      <c r="R282" s="1">
        <v>0.20430999999999999</v>
      </c>
      <c r="S282" s="1">
        <v>4.0576999999999996</v>
      </c>
      <c r="T282" s="1">
        <v>999.86</v>
      </c>
      <c r="U282" s="1">
        <v>0</v>
      </c>
      <c r="V282" s="1">
        <v>1.0342E-5</v>
      </c>
      <c r="W282" s="1">
        <v>1.7910000000000001E-3</v>
      </c>
      <c r="X282" s="1">
        <v>0.289047</v>
      </c>
      <c r="Y282" s="1">
        <v>-74143.5</v>
      </c>
      <c r="Z282" s="1">
        <v>5.1996000000000004E-3</v>
      </c>
      <c r="AA282" s="1">
        <v>0.12837999999999999</v>
      </c>
      <c r="AC282" s="1">
        <f t="shared" si="12"/>
        <v>0.49069442000000002</v>
      </c>
      <c r="AD282" s="1">
        <f t="shared" si="13"/>
        <v>2.043386074050367E-4</v>
      </c>
      <c r="AE282" s="1">
        <f t="shared" si="14"/>
        <v>0.56483791999999999</v>
      </c>
      <c r="AF282" s="10">
        <f t="shared" si="15"/>
        <v>7.4143500000000001E-2</v>
      </c>
      <c r="AK282" s="10"/>
      <c r="AL282" s="10"/>
      <c r="AM282" s="10"/>
      <c r="AN282" s="10"/>
      <c r="AO282" s="10"/>
    </row>
    <row r="283" spans="1:41">
      <c r="A283" s="1">
        <v>1.0760000000000003</v>
      </c>
      <c r="B283" t="s">
        <v>171</v>
      </c>
      <c r="C283">
        <v>22</v>
      </c>
      <c r="D283" s="1">
        <v>564856.27</v>
      </c>
      <c r="E283" s="1">
        <v>0.01</v>
      </c>
      <c r="F283" s="1">
        <v>0</v>
      </c>
      <c r="G283" s="1">
        <v>0.60858999999999996</v>
      </c>
      <c r="H283" s="1">
        <v>0.22475999999999999</v>
      </c>
      <c r="I283" s="1">
        <v>0.16664999999999999</v>
      </c>
      <c r="J283" s="1">
        <v>564244.61</v>
      </c>
      <c r="K283" s="1">
        <v>2626812.4</v>
      </c>
      <c r="L283" s="1">
        <v>611.65700000000004</v>
      </c>
      <c r="M283" s="1">
        <v>0</v>
      </c>
      <c r="O283" s="1" t="s">
        <v>171</v>
      </c>
      <c r="P283" s="15">
        <v>22</v>
      </c>
      <c r="Q283" s="1">
        <v>4.0529000000000002</v>
      </c>
      <c r="R283" s="1">
        <v>0.20430999999999999</v>
      </c>
      <c r="S283" s="1">
        <v>4.0578000000000003</v>
      </c>
      <c r="T283" s="1">
        <v>999.86</v>
      </c>
      <c r="U283" s="1">
        <v>0</v>
      </c>
      <c r="V283" s="1">
        <v>1.0342E-5</v>
      </c>
      <c r="W283" s="1">
        <v>1.7910000000000001E-3</v>
      </c>
      <c r="X283" s="1">
        <v>0.289047</v>
      </c>
      <c r="Y283" s="1">
        <v>-74468.600000000006</v>
      </c>
      <c r="Z283" s="1">
        <v>1.2598E-2</v>
      </c>
      <c r="AA283" s="1">
        <v>0.17116000000000001</v>
      </c>
      <c r="AC283" s="1">
        <f t="shared" si="12"/>
        <v>0.49038767000000005</v>
      </c>
      <c r="AD283" s="1">
        <f t="shared" si="13"/>
        <v>2.043386074050367E-4</v>
      </c>
      <c r="AE283" s="1">
        <f t="shared" si="14"/>
        <v>0.56485627000000005</v>
      </c>
      <c r="AF283" s="10">
        <f t="shared" si="15"/>
        <v>7.446860000000001E-2</v>
      </c>
      <c r="AK283" s="10"/>
      <c r="AL283" s="10"/>
      <c r="AM283" s="10"/>
      <c r="AN283" s="10"/>
      <c r="AO283" s="10"/>
    </row>
    <row r="284" spans="1:41">
      <c r="A284" s="1">
        <v>1.1260000000000003</v>
      </c>
      <c r="B284" t="s">
        <v>172</v>
      </c>
      <c r="C284">
        <v>23</v>
      </c>
      <c r="D284" s="1">
        <v>564921.82999999996</v>
      </c>
      <c r="E284" s="1">
        <v>0.01</v>
      </c>
      <c r="F284" s="1">
        <v>0</v>
      </c>
      <c r="G284" s="1">
        <v>0.53166000000000002</v>
      </c>
      <c r="H284" s="1">
        <v>0.14704999999999999</v>
      </c>
      <c r="I284" s="1">
        <v>0.32129000000000002</v>
      </c>
      <c r="J284" s="1">
        <v>564310.17000000004</v>
      </c>
      <c r="K284" s="1">
        <v>2626812.4</v>
      </c>
      <c r="L284" s="1">
        <v>611.65700000000004</v>
      </c>
      <c r="M284" s="1">
        <v>0</v>
      </c>
      <c r="O284" s="1" t="s">
        <v>172</v>
      </c>
      <c r="P284" s="15">
        <v>23</v>
      </c>
      <c r="Q284" s="1">
        <v>4.0533999999999999</v>
      </c>
      <c r="R284" s="1">
        <v>0.20433999999999999</v>
      </c>
      <c r="S284" s="1">
        <v>4.0583</v>
      </c>
      <c r="T284" s="1">
        <v>999.86</v>
      </c>
      <c r="U284" s="1">
        <v>0</v>
      </c>
      <c r="V284" s="1">
        <v>1.0342E-5</v>
      </c>
      <c r="W284" s="1">
        <v>1.7910000000000001E-3</v>
      </c>
      <c r="X284" s="1">
        <v>0.289047</v>
      </c>
      <c r="Y284" s="1">
        <v>-74730.5</v>
      </c>
      <c r="Z284" s="1">
        <v>3.0092999999999999E-3</v>
      </c>
      <c r="AA284" s="1">
        <v>0.10237</v>
      </c>
      <c r="AC284" s="1">
        <f t="shared" si="12"/>
        <v>0.49019132999999998</v>
      </c>
      <c r="AD284" s="1">
        <f t="shared" si="13"/>
        <v>2.0436861160562478E-4</v>
      </c>
      <c r="AE284" s="1">
        <f t="shared" si="14"/>
        <v>0.56492182999999996</v>
      </c>
      <c r="AF284" s="10">
        <f t="shared" si="15"/>
        <v>7.4730500000000005E-2</v>
      </c>
      <c r="AK284" s="10"/>
      <c r="AL284" s="10"/>
      <c r="AM284" s="10"/>
      <c r="AN284" s="10"/>
      <c r="AO284" s="10"/>
    </row>
    <row r="285" spans="1:41">
      <c r="A285" s="1">
        <v>1.1760000000000004</v>
      </c>
      <c r="B285" t="s">
        <v>173</v>
      </c>
      <c r="C285">
        <v>24</v>
      </c>
      <c r="D285" s="1">
        <v>565097.91</v>
      </c>
      <c r="E285" s="1">
        <v>0.01</v>
      </c>
      <c r="F285" s="1">
        <v>0</v>
      </c>
      <c r="G285" s="1">
        <v>0.47793999999999998</v>
      </c>
      <c r="H285" s="1">
        <v>0.1074</v>
      </c>
      <c r="I285" s="1">
        <v>0.41465999999999997</v>
      </c>
      <c r="J285" s="1">
        <v>564486.25</v>
      </c>
      <c r="K285" s="1">
        <v>2626812.4</v>
      </c>
      <c r="L285" s="1">
        <v>611.65700000000004</v>
      </c>
      <c r="M285" s="1">
        <v>0</v>
      </c>
      <c r="O285" s="1" t="s">
        <v>173</v>
      </c>
      <c r="P285" s="15">
        <v>24</v>
      </c>
      <c r="Q285" s="1">
        <v>4.0545999999999998</v>
      </c>
      <c r="R285" s="1">
        <v>0.2044</v>
      </c>
      <c r="S285" s="1">
        <v>4.0595999999999997</v>
      </c>
      <c r="T285" s="1">
        <v>999.86</v>
      </c>
      <c r="U285" s="1">
        <v>0</v>
      </c>
      <c r="V285" s="1">
        <v>1.0342E-5</v>
      </c>
      <c r="W285" s="1">
        <v>1.7910000000000001E-3</v>
      </c>
      <c r="X285" s="1">
        <v>0.289047</v>
      </c>
      <c r="Y285" s="1">
        <v>-75193.8</v>
      </c>
      <c r="Z285" s="1">
        <v>9.7955000000000004E-4</v>
      </c>
      <c r="AA285" s="1">
        <v>6.7296999999999996E-2</v>
      </c>
      <c r="AC285" s="1">
        <f t="shared" si="12"/>
        <v>0.48990411000000006</v>
      </c>
      <c r="AD285" s="1">
        <f t="shared" si="13"/>
        <v>2.0442862000680096E-4</v>
      </c>
      <c r="AE285" s="1">
        <f t="shared" si="14"/>
        <v>0.56509790999999998</v>
      </c>
      <c r="AF285" s="10">
        <f t="shared" si="15"/>
        <v>7.5193800000000005E-2</v>
      </c>
      <c r="AK285" s="10"/>
      <c r="AL285" s="10"/>
      <c r="AM285" s="10"/>
      <c r="AN285" s="10"/>
      <c r="AO285" s="10"/>
    </row>
    <row r="286" spans="1:41">
      <c r="A286" s="1">
        <v>1.2260000000000004</v>
      </c>
      <c r="B286" t="s">
        <v>174</v>
      </c>
      <c r="C286">
        <v>25</v>
      </c>
      <c r="D286" s="1">
        <v>565260.18999999994</v>
      </c>
      <c r="E286" s="1">
        <v>0.01</v>
      </c>
      <c r="F286" s="1">
        <v>0</v>
      </c>
      <c r="G286" s="1">
        <v>0.47254000000000002</v>
      </c>
      <c r="H286" s="1">
        <v>0.10630000000000001</v>
      </c>
      <c r="I286" s="1">
        <v>0.42115999999999998</v>
      </c>
      <c r="J286" s="1">
        <v>564648.53</v>
      </c>
      <c r="K286" s="1">
        <v>2626812.4</v>
      </c>
      <c r="L286" s="1">
        <v>611.65700000000004</v>
      </c>
      <c r="M286" s="1">
        <v>0</v>
      </c>
      <c r="O286" s="1" t="s">
        <v>174</v>
      </c>
      <c r="P286" s="15">
        <v>25</v>
      </c>
      <c r="Q286" s="1">
        <v>4.0557999999999996</v>
      </c>
      <c r="R286" s="1">
        <v>0.20446</v>
      </c>
      <c r="S286" s="1">
        <v>4.0608000000000004</v>
      </c>
      <c r="T286" s="1">
        <v>999.86</v>
      </c>
      <c r="U286" s="1">
        <v>0</v>
      </c>
      <c r="V286" s="1">
        <v>1.0342E-5</v>
      </c>
      <c r="W286" s="1">
        <v>1.7910000000000001E-3</v>
      </c>
      <c r="X286" s="1">
        <v>0.289047</v>
      </c>
      <c r="Y286" s="1">
        <v>-75743.899999999994</v>
      </c>
      <c r="Z286" s="1">
        <v>9.4317000000000001E-4</v>
      </c>
      <c r="AA286" s="1">
        <v>6.4297000000000007E-2</v>
      </c>
      <c r="AC286" s="1">
        <f t="shared" si="12"/>
        <v>0.48951628999999991</v>
      </c>
      <c r="AD286" s="1">
        <f t="shared" si="13"/>
        <v>2.0448862840797711E-4</v>
      </c>
      <c r="AE286" s="1">
        <f t="shared" si="14"/>
        <v>0.56526018999999994</v>
      </c>
      <c r="AF286" s="10">
        <f t="shared" si="15"/>
        <v>7.5743899999999989E-2</v>
      </c>
      <c r="AK286" s="10"/>
      <c r="AL286" s="10"/>
      <c r="AM286" s="10"/>
      <c r="AN286" s="10"/>
      <c r="AO286" s="10"/>
    </row>
    <row r="287" spans="1:41">
      <c r="A287" s="1">
        <v>1.2760000000000005</v>
      </c>
      <c r="B287" t="s">
        <v>175</v>
      </c>
      <c r="C287">
        <v>26</v>
      </c>
      <c r="D287" s="1">
        <v>565273.80000000005</v>
      </c>
      <c r="E287" s="1">
        <v>0.01</v>
      </c>
      <c r="F287" s="1">
        <v>0</v>
      </c>
      <c r="G287" s="1">
        <v>0.5796</v>
      </c>
      <c r="H287" s="1">
        <v>0.20837</v>
      </c>
      <c r="I287" s="1">
        <v>0.21203</v>
      </c>
      <c r="J287" s="1">
        <v>564662.14</v>
      </c>
      <c r="K287" s="1">
        <v>2626812.4</v>
      </c>
      <c r="L287" s="1">
        <v>611.65700000000004</v>
      </c>
      <c r="M287" s="1">
        <v>0</v>
      </c>
      <c r="O287" s="1" t="s">
        <v>175</v>
      </c>
      <c r="P287" s="15">
        <v>26</v>
      </c>
      <c r="Q287" s="1">
        <v>4.0559000000000003</v>
      </c>
      <c r="R287" s="1">
        <v>0.20447000000000001</v>
      </c>
      <c r="S287" s="1">
        <v>4.0609000000000002</v>
      </c>
      <c r="T287" s="1">
        <v>999.86</v>
      </c>
      <c r="U287" s="1">
        <v>0</v>
      </c>
      <c r="V287" s="1">
        <v>1.0342E-5</v>
      </c>
      <c r="W287" s="1">
        <v>1.7910000000000001E-3</v>
      </c>
      <c r="X287" s="1">
        <v>0.289047</v>
      </c>
      <c r="Y287" s="1">
        <v>-76111.5</v>
      </c>
      <c r="Z287" s="1">
        <v>9.8074000000000008E-3</v>
      </c>
      <c r="AA287" s="1">
        <v>0.14246</v>
      </c>
      <c r="AC287" s="1">
        <f t="shared" si="12"/>
        <v>0.48916230000000005</v>
      </c>
      <c r="AD287" s="1">
        <f t="shared" si="13"/>
        <v>2.0449862980817315E-4</v>
      </c>
      <c r="AE287" s="1">
        <f t="shared" si="14"/>
        <v>0.56527380000000005</v>
      </c>
      <c r="AF287" s="10">
        <f t="shared" si="15"/>
        <v>7.6111499999999999E-2</v>
      </c>
      <c r="AK287" s="10"/>
      <c r="AL287" s="10"/>
      <c r="AM287" s="10"/>
      <c r="AN287" s="10"/>
      <c r="AO287" s="10"/>
    </row>
    <row r="288" spans="1:41">
      <c r="A288" s="1">
        <v>1.3260000000000005</v>
      </c>
      <c r="B288" t="s">
        <v>176</v>
      </c>
      <c r="C288">
        <v>27</v>
      </c>
      <c r="D288" s="1">
        <v>565292.51</v>
      </c>
      <c r="E288" s="1">
        <v>0.01</v>
      </c>
      <c r="F288" s="1">
        <v>0</v>
      </c>
      <c r="G288" s="1">
        <v>0.54690000000000005</v>
      </c>
      <c r="H288" s="1">
        <v>0.17349000000000001</v>
      </c>
      <c r="I288" s="1">
        <v>0.27961000000000003</v>
      </c>
      <c r="J288" s="1">
        <v>564680.85</v>
      </c>
      <c r="K288" s="1">
        <v>2626812.4</v>
      </c>
      <c r="L288" s="1">
        <v>611.65700000000004</v>
      </c>
      <c r="M288" s="1">
        <v>0</v>
      </c>
      <c r="O288" s="1" t="s">
        <v>176</v>
      </c>
      <c r="P288" s="15">
        <v>27</v>
      </c>
      <c r="Q288" s="1">
        <v>4.0560999999999998</v>
      </c>
      <c r="R288" s="1">
        <v>0.20447000000000001</v>
      </c>
      <c r="S288" s="1">
        <v>4.0609999999999999</v>
      </c>
      <c r="T288" s="1">
        <v>999.86</v>
      </c>
      <c r="U288" s="1">
        <v>0</v>
      </c>
      <c r="V288" s="1">
        <v>1.0342E-5</v>
      </c>
      <c r="W288" s="1">
        <v>1.7910000000000001E-3</v>
      </c>
      <c r="X288" s="1">
        <v>0.289047</v>
      </c>
      <c r="Y288" s="1">
        <v>-76249.100000000006</v>
      </c>
      <c r="Z288" s="1">
        <v>5.3058999999999997E-3</v>
      </c>
      <c r="AA288" s="1">
        <v>0.11416</v>
      </c>
      <c r="AC288" s="1">
        <f t="shared" si="12"/>
        <v>0.48904341000000001</v>
      </c>
      <c r="AD288" s="1">
        <f t="shared" si="13"/>
        <v>2.0449862980817315E-4</v>
      </c>
      <c r="AE288" s="1">
        <f t="shared" si="14"/>
        <v>0.56529251000000003</v>
      </c>
      <c r="AF288" s="10">
        <f t="shared" si="15"/>
        <v>7.62491E-2</v>
      </c>
      <c r="AK288" s="10"/>
      <c r="AL288" s="10"/>
      <c r="AM288" s="10"/>
      <c r="AN288" s="10"/>
      <c r="AO288" s="10"/>
    </row>
    <row r="289" spans="1:41">
      <c r="A289" s="1">
        <v>1.3760000000000006</v>
      </c>
      <c r="B289" t="s">
        <v>177</v>
      </c>
      <c r="C289">
        <v>28</v>
      </c>
      <c r="D289" s="1">
        <v>565316.29</v>
      </c>
      <c r="E289" s="1">
        <v>0.01</v>
      </c>
      <c r="F289" s="1">
        <v>0</v>
      </c>
      <c r="G289" s="1">
        <v>0.51707999999999998</v>
      </c>
      <c r="H289" s="1">
        <v>0.14568</v>
      </c>
      <c r="I289" s="1">
        <v>0.33723999999999998</v>
      </c>
      <c r="J289" s="1">
        <v>564704.64</v>
      </c>
      <c r="K289" s="1">
        <v>2626812.4</v>
      </c>
      <c r="L289" s="1">
        <v>611.65700000000004</v>
      </c>
      <c r="M289" s="1">
        <v>0</v>
      </c>
      <c r="O289" s="1" t="s">
        <v>177</v>
      </c>
      <c r="P289" s="15">
        <v>28</v>
      </c>
      <c r="Q289" s="1">
        <v>4.0561999999999996</v>
      </c>
      <c r="R289" s="1">
        <v>0.20448</v>
      </c>
      <c r="S289" s="1">
        <v>4.0612000000000004</v>
      </c>
      <c r="T289" s="1">
        <v>999.86</v>
      </c>
      <c r="U289" s="1">
        <v>0</v>
      </c>
      <c r="V289" s="1">
        <v>1.0342E-5</v>
      </c>
      <c r="W289" s="1">
        <v>1.7910000000000001E-3</v>
      </c>
      <c r="X289" s="1">
        <v>0.289047</v>
      </c>
      <c r="Y289" s="1">
        <v>-76376.5</v>
      </c>
      <c r="Z289" s="1">
        <v>2.9131000000000001E-3</v>
      </c>
      <c r="AA289" s="1">
        <v>9.1870999999999994E-2</v>
      </c>
      <c r="AC289" s="1">
        <f t="shared" si="12"/>
        <v>0.48893979000000004</v>
      </c>
      <c r="AD289" s="1">
        <f t="shared" si="13"/>
        <v>2.0450863120836916E-4</v>
      </c>
      <c r="AE289" s="1">
        <f t="shared" si="14"/>
        <v>0.56531629000000005</v>
      </c>
      <c r="AF289" s="10">
        <f t="shared" si="15"/>
        <v>7.63765E-2</v>
      </c>
      <c r="AK289" s="10"/>
      <c r="AL289" s="10"/>
      <c r="AM289" s="10"/>
      <c r="AN289" s="10"/>
      <c r="AO289" s="10"/>
    </row>
    <row r="290" spans="1:41">
      <c r="A290" s="1">
        <v>1.4260000000000006</v>
      </c>
      <c r="B290" t="s">
        <v>178</v>
      </c>
      <c r="C290">
        <v>29</v>
      </c>
      <c r="D290" s="1">
        <v>565342.46</v>
      </c>
      <c r="E290" s="1">
        <v>0.01</v>
      </c>
      <c r="F290" s="1">
        <v>0</v>
      </c>
      <c r="G290" s="1">
        <v>0.49060999999999999</v>
      </c>
      <c r="H290" s="1">
        <v>0.12382</v>
      </c>
      <c r="I290" s="1">
        <v>0.38557000000000002</v>
      </c>
      <c r="J290" s="1">
        <v>564730.80000000005</v>
      </c>
      <c r="K290" s="1">
        <v>2626812.4</v>
      </c>
      <c r="L290" s="1">
        <v>611.65700000000004</v>
      </c>
      <c r="M290" s="1">
        <v>0</v>
      </c>
      <c r="O290" s="1" t="s">
        <v>178</v>
      </c>
      <c r="P290" s="15">
        <v>29</v>
      </c>
      <c r="Q290" s="1">
        <v>4.0564</v>
      </c>
      <c r="R290" s="1">
        <v>0.20449000000000001</v>
      </c>
      <c r="S290" s="1">
        <v>4.0613999999999999</v>
      </c>
      <c r="T290" s="1">
        <v>999.86</v>
      </c>
      <c r="U290" s="1">
        <v>0</v>
      </c>
      <c r="V290" s="1">
        <v>1.0342E-5</v>
      </c>
      <c r="W290" s="1">
        <v>1.7910000000000001E-3</v>
      </c>
      <c r="X290" s="1">
        <v>0.289047</v>
      </c>
      <c r="Y290" s="1">
        <v>-76482.399999999994</v>
      </c>
      <c r="Z290" s="1">
        <v>1.6421000000000001E-3</v>
      </c>
      <c r="AA290" s="1">
        <v>7.4693999999999997E-2</v>
      </c>
      <c r="AC290" s="1">
        <f t="shared" si="12"/>
        <v>0.48886005999999993</v>
      </c>
      <c r="AD290" s="1">
        <f t="shared" si="13"/>
        <v>2.0451863260856519E-4</v>
      </c>
      <c r="AE290" s="1">
        <f t="shared" si="14"/>
        <v>0.56534245999999999</v>
      </c>
      <c r="AF290" s="10">
        <f t="shared" si="15"/>
        <v>7.6482399999999992E-2</v>
      </c>
      <c r="AK290" s="10"/>
      <c r="AL290" s="10"/>
      <c r="AM290" s="10"/>
      <c r="AN290" s="10"/>
      <c r="AO290" s="10"/>
    </row>
    <row r="291" spans="1:41">
      <c r="A291" s="1">
        <v>1.4760000000000006</v>
      </c>
      <c r="B291" t="s">
        <v>179</v>
      </c>
      <c r="C291">
        <v>30</v>
      </c>
      <c r="D291" s="1">
        <v>565367.44999999995</v>
      </c>
      <c r="E291" s="1">
        <v>0.01</v>
      </c>
      <c r="F291" s="1">
        <v>0</v>
      </c>
      <c r="G291" s="1">
        <v>0.45999000000000001</v>
      </c>
      <c r="H291" s="1">
        <v>0.10135</v>
      </c>
      <c r="I291" s="1">
        <v>0.43865999999999999</v>
      </c>
      <c r="J291" s="1">
        <v>564755.80000000005</v>
      </c>
      <c r="K291" s="1">
        <v>2626812.4</v>
      </c>
      <c r="L291" s="1">
        <v>611.65700000000004</v>
      </c>
      <c r="M291" s="1">
        <v>0</v>
      </c>
      <c r="O291" s="1" t="s">
        <v>179</v>
      </c>
      <c r="P291" s="15">
        <v>30</v>
      </c>
      <c r="Q291" s="1">
        <v>4.0566000000000004</v>
      </c>
      <c r="R291" s="1">
        <v>0.20449999999999999</v>
      </c>
      <c r="S291" s="1">
        <v>4.0614999999999997</v>
      </c>
      <c r="T291" s="1">
        <v>999.86</v>
      </c>
      <c r="U291" s="1">
        <v>0</v>
      </c>
      <c r="V291" s="1">
        <v>1.0342E-5</v>
      </c>
      <c r="W291" s="1">
        <v>1.7910000000000001E-3</v>
      </c>
      <c r="X291" s="1">
        <v>0.289047</v>
      </c>
      <c r="Y291" s="1">
        <v>-76552.5</v>
      </c>
      <c r="Z291" s="1">
        <v>7.8992999999999999E-4</v>
      </c>
      <c r="AA291" s="1">
        <v>5.7668999999999998E-2</v>
      </c>
      <c r="AC291" s="1">
        <f t="shared" si="12"/>
        <v>0.48881494999999997</v>
      </c>
      <c r="AD291" s="1">
        <f t="shared" si="13"/>
        <v>2.045286340087612E-4</v>
      </c>
      <c r="AE291" s="1">
        <f t="shared" si="14"/>
        <v>0.56536744999999999</v>
      </c>
      <c r="AF291" s="10">
        <f t="shared" si="15"/>
        <v>7.6552499999999996E-2</v>
      </c>
      <c r="AK291" s="10"/>
      <c r="AL291" s="10"/>
      <c r="AM291" s="10"/>
      <c r="AN291" s="10"/>
      <c r="AO291" s="10"/>
    </row>
    <row r="292" spans="1:41" ht="15">
      <c r="A292" s="7" t="s">
        <v>137</v>
      </c>
      <c r="AF292" s="10"/>
      <c r="AK292" s="10"/>
      <c r="AL292" s="10"/>
      <c r="AM292" s="10"/>
      <c r="AN292" s="10"/>
      <c r="AO292" s="10"/>
    </row>
    <row r="293" spans="1:41">
      <c r="A293" s="1">
        <v>5.0000000000000001E-4</v>
      </c>
      <c r="B293" s="1" t="s">
        <v>149</v>
      </c>
      <c r="C293" s="1">
        <v>32</v>
      </c>
      <c r="D293" s="1">
        <v>500000</v>
      </c>
      <c r="E293" s="1">
        <v>6</v>
      </c>
      <c r="F293" s="1">
        <v>0</v>
      </c>
      <c r="G293" s="1">
        <v>1</v>
      </c>
      <c r="H293" s="1">
        <v>0</v>
      </c>
      <c r="I293" s="1">
        <v>0</v>
      </c>
      <c r="J293" s="1">
        <v>0</v>
      </c>
      <c r="K293" s="1">
        <v>4760523.5</v>
      </c>
      <c r="L293" s="1">
        <v>935.37305000000003</v>
      </c>
      <c r="M293" s="1">
        <v>0</v>
      </c>
      <c r="O293" s="1" t="s">
        <v>149</v>
      </c>
      <c r="P293" s="15">
        <v>32</v>
      </c>
      <c r="Q293" s="1">
        <v>0</v>
      </c>
      <c r="R293" s="1">
        <v>0</v>
      </c>
      <c r="S293" s="1">
        <v>0</v>
      </c>
      <c r="T293" s="1">
        <v>1000.2</v>
      </c>
      <c r="U293" s="1">
        <v>0</v>
      </c>
      <c r="V293" s="1">
        <v>1</v>
      </c>
      <c r="W293" s="1">
        <v>1.4725000000000001E-3</v>
      </c>
      <c r="X293" s="1">
        <v>0.3</v>
      </c>
      <c r="Y293" s="1">
        <v>0</v>
      </c>
      <c r="Z293" s="1">
        <v>0</v>
      </c>
      <c r="AA293" s="1">
        <v>1</v>
      </c>
      <c r="AC293" s="1">
        <f t="shared" ref="AC293:AC323" si="16">(D293+Y293)/1000000</f>
        <v>0.5</v>
      </c>
      <c r="AD293" s="1">
        <f t="shared" ref="AD293:AD323" si="17">R293/T293</f>
        <v>0</v>
      </c>
      <c r="AE293" s="1">
        <f t="shared" ref="AE293:AE323" si="18">D293/1000000</f>
        <v>0.5</v>
      </c>
      <c r="AF293" s="10">
        <f t="shared" ref="AF293:AF323" si="19">-Y293/1000000</f>
        <v>0</v>
      </c>
      <c r="AK293" s="10"/>
      <c r="AL293" s="10"/>
      <c r="AM293" s="10"/>
      <c r="AN293" s="10"/>
      <c r="AO293" s="10"/>
    </row>
    <row r="294" spans="1:41">
      <c r="A294" s="1">
        <v>2.5999999999999999E-2</v>
      </c>
      <c r="B294" s="1" t="s">
        <v>150</v>
      </c>
      <c r="C294" s="1">
        <v>1</v>
      </c>
      <c r="D294" s="1">
        <v>525673.13</v>
      </c>
      <c r="E294" s="1">
        <v>5.71</v>
      </c>
      <c r="F294" s="1">
        <v>0</v>
      </c>
      <c r="G294" s="1">
        <v>0.97238999999999998</v>
      </c>
      <c r="H294" s="1">
        <v>2.7609999999999999E-2</v>
      </c>
      <c r="I294" s="1">
        <v>0</v>
      </c>
      <c r="J294" s="1">
        <v>524756.37</v>
      </c>
      <c r="K294" s="1">
        <v>4624574.4000000004</v>
      </c>
      <c r="L294" s="1">
        <v>916.76775999999995</v>
      </c>
      <c r="M294" s="1">
        <v>0</v>
      </c>
      <c r="O294" s="1" t="s">
        <v>150</v>
      </c>
      <c r="P294" s="15">
        <v>1</v>
      </c>
      <c r="Q294" s="1">
        <v>3.6842999999999999</v>
      </c>
      <c r="R294" s="1">
        <v>0.16336000000000001</v>
      </c>
      <c r="S294" s="1">
        <v>3.6915</v>
      </c>
      <c r="T294" s="1">
        <v>1000.1</v>
      </c>
      <c r="U294" s="1">
        <v>0</v>
      </c>
      <c r="V294" s="1">
        <v>1.0526000000000001E-5</v>
      </c>
      <c r="W294" s="1">
        <v>1.4862E-3</v>
      </c>
      <c r="X294" s="1">
        <v>0.28893400000000002</v>
      </c>
      <c r="Y294" s="1">
        <v>-25676.1</v>
      </c>
      <c r="Z294" s="1">
        <v>6.4682999999999998E-7</v>
      </c>
      <c r="AA294" s="1">
        <v>0.90880000000000005</v>
      </c>
      <c r="AC294" s="1">
        <f t="shared" si="16"/>
        <v>0.49999703000000001</v>
      </c>
      <c r="AD294" s="1">
        <f t="shared" si="17"/>
        <v>1.6334366563343665E-4</v>
      </c>
      <c r="AE294" s="1">
        <f t="shared" si="18"/>
        <v>0.52567313000000004</v>
      </c>
      <c r="AF294" s="10">
        <f t="shared" si="19"/>
        <v>2.5676099999999997E-2</v>
      </c>
      <c r="AK294" s="10"/>
      <c r="AL294" s="10"/>
      <c r="AM294" s="10"/>
      <c r="AN294" s="10"/>
      <c r="AO294" s="10"/>
    </row>
    <row r="295" spans="1:41">
      <c r="A295" s="1">
        <v>7.5999999999999998E-2</v>
      </c>
      <c r="B295" s="1" t="s">
        <v>151</v>
      </c>
      <c r="C295" s="1">
        <v>2</v>
      </c>
      <c r="D295" s="1">
        <v>529131.94999999995</v>
      </c>
      <c r="E295" s="1">
        <v>5.1412500000000003</v>
      </c>
      <c r="F295" s="1">
        <v>0</v>
      </c>
      <c r="G295" s="1">
        <v>0.96121999999999996</v>
      </c>
      <c r="H295" s="1">
        <v>3.8778E-2</v>
      </c>
      <c r="I295" s="1">
        <v>0</v>
      </c>
      <c r="J295" s="1">
        <v>528250.73</v>
      </c>
      <c r="K295" s="1">
        <v>4369724.4000000004</v>
      </c>
      <c r="L295" s="1">
        <v>881.22621000000004</v>
      </c>
      <c r="M295" s="1">
        <v>0</v>
      </c>
      <c r="O295" s="1" t="s">
        <v>151</v>
      </c>
      <c r="P295" s="15">
        <v>2</v>
      </c>
      <c r="Q295" s="1">
        <v>3.7170999999999998</v>
      </c>
      <c r="R295" s="1">
        <v>0.16688</v>
      </c>
      <c r="S295" s="1">
        <v>3.7241</v>
      </c>
      <c r="T295" s="1">
        <v>1000.1</v>
      </c>
      <c r="U295" s="1">
        <v>0</v>
      </c>
      <c r="V295" s="1">
        <v>1.0507E-5</v>
      </c>
      <c r="W295" s="1">
        <v>1.5127999999999999E-3</v>
      </c>
      <c r="X295" s="1">
        <v>0.28897099999999998</v>
      </c>
      <c r="Y295" s="1">
        <v>-29141.3</v>
      </c>
      <c r="Z295" s="1">
        <v>9.7158999999999996E-6</v>
      </c>
      <c r="AA295" s="1">
        <v>0.87353999999999998</v>
      </c>
      <c r="AC295" s="1">
        <f t="shared" si="16"/>
        <v>0.49999064999999998</v>
      </c>
      <c r="AD295" s="1">
        <f t="shared" si="17"/>
        <v>1.6686331366863315E-4</v>
      </c>
      <c r="AE295" s="1">
        <f t="shared" si="18"/>
        <v>0.52913194999999991</v>
      </c>
      <c r="AF295" s="10">
        <f t="shared" si="19"/>
        <v>2.9141299999999998E-2</v>
      </c>
      <c r="AK295" s="10"/>
      <c r="AL295" s="10"/>
      <c r="AM295" s="10"/>
      <c r="AN295" s="10"/>
      <c r="AO295" s="10"/>
    </row>
    <row r="296" spans="1:41">
      <c r="A296" s="1">
        <v>0.126</v>
      </c>
      <c r="B296" s="1" t="s">
        <v>152</v>
      </c>
      <c r="C296" s="1">
        <v>3</v>
      </c>
      <c r="D296" s="1">
        <v>530655.11</v>
      </c>
      <c r="E296" s="1">
        <v>4.5736600000000003</v>
      </c>
      <c r="F296" s="1">
        <v>0</v>
      </c>
      <c r="G296" s="1">
        <v>0.95559000000000005</v>
      </c>
      <c r="H296" s="1">
        <v>4.4409999999999998E-2</v>
      </c>
      <c r="I296" s="1">
        <v>0</v>
      </c>
      <c r="J296" s="1">
        <v>529808.13</v>
      </c>
      <c r="K296" s="1">
        <v>4129605.1</v>
      </c>
      <c r="L296" s="1">
        <v>846.97640000000001</v>
      </c>
      <c r="M296" s="1">
        <v>0</v>
      </c>
      <c r="O296" s="1" t="s">
        <v>152</v>
      </c>
      <c r="P296" s="15">
        <v>3</v>
      </c>
      <c r="Q296" s="1">
        <v>3.7362000000000002</v>
      </c>
      <c r="R296" s="1">
        <v>0.16985</v>
      </c>
      <c r="S296" s="1">
        <v>3.7429000000000001</v>
      </c>
      <c r="T296" s="1">
        <v>1000.1</v>
      </c>
      <c r="U296" s="1">
        <v>0</v>
      </c>
      <c r="V296" s="1">
        <v>1.0489000000000001E-5</v>
      </c>
      <c r="W296" s="1">
        <v>1.5401E-3</v>
      </c>
      <c r="X296" s="1">
        <v>0.28898600000000002</v>
      </c>
      <c r="Y296" s="1">
        <v>-30671</v>
      </c>
      <c r="Z296" s="1">
        <v>2.1342E-5</v>
      </c>
      <c r="AA296" s="1">
        <v>0.85611999999999999</v>
      </c>
      <c r="AC296" s="1">
        <f t="shared" si="16"/>
        <v>0.49998410999999998</v>
      </c>
      <c r="AD296" s="1">
        <f t="shared" si="17"/>
        <v>1.6983301669833018E-4</v>
      </c>
      <c r="AE296" s="1">
        <f t="shared" si="18"/>
        <v>0.53065510999999999</v>
      </c>
      <c r="AF296" s="10">
        <f t="shared" si="19"/>
        <v>3.0671E-2</v>
      </c>
      <c r="AK296" s="10"/>
      <c r="AL296" s="10"/>
      <c r="AM296" s="10"/>
      <c r="AN296" s="10"/>
      <c r="AO296" s="10"/>
    </row>
    <row r="297" spans="1:41">
      <c r="A297" s="1">
        <v>0.17599999999999999</v>
      </c>
      <c r="B297" s="1" t="s">
        <v>153</v>
      </c>
      <c r="C297" s="1">
        <v>4</v>
      </c>
      <c r="D297" s="1">
        <v>531606.97</v>
      </c>
      <c r="E297" s="1">
        <v>4.0094599999999998</v>
      </c>
      <c r="F297" s="1">
        <v>0</v>
      </c>
      <c r="G297" s="1">
        <v>0.95184000000000002</v>
      </c>
      <c r="H297" s="1">
        <v>4.8157999999999999E-2</v>
      </c>
      <c r="I297" s="1">
        <v>0</v>
      </c>
      <c r="J297" s="1">
        <v>530792.86</v>
      </c>
      <c r="K297" s="1">
        <v>3903529</v>
      </c>
      <c r="L297" s="1">
        <v>814.10227999999995</v>
      </c>
      <c r="M297" s="1">
        <v>0</v>
      </c>
      <c r="O297" s="1" t="s">
        <v>153</v>
      </c>
      <c r="P297" s="15">
        <v>4</v>
      </c>
      <c r="Q297" s="1">
        <v>3.7511999999999999</v>
      </c>
      <c r="R297" s="1">
        <v>0.17269000000000001</v>
      </c>
      <c r="S297" s="1">
        <v>3.7576999999999998</v>
      </c>
      <c r="T297" s="1">
        <v>1000.1</v>
      </c>
      <c r="U297" s="1">
        <v>0</v>
      </c>
      <c r="V297" s="1">
        <v>1.047E-5</v>
      </c>
      <c r="W297" s="1">
        <v>1.5679999999999999E-3</v>
      </c>
      <c r="X297" s="1">
        <v>0.288993</v>
      </c>
      <c r="Y297" s="1">
        <v>-31629.599999999999</v>
      </c>
      <c r="Z297" s="1">
        <v>3.2759999999999998E-5</v>
      </c>
      <c r="AA297" s="1">
        <v>0.84465000000000001</v>
      </c>
      <c r="AC297" s="1">
        <f t="shared" si="16"/>
        <v>0.49997736999999998</v>
      </c>
      <c r="AD297" s="1">
        <f t="shared" si="17"/>
        <v>1.7267273272672735E-4</v>
      </c>
      <c r="AE297" s="1">
        <f t="shared" si="18"/>
        <v>0.53160697000000001</v>
      </c>
      <c r="AF297" s="10">
        <f t="shared" si="19"/>
        <v>3.1629600000000001E-2</v>
      </c>
      <c r="AK297" s="10"/>
      <c r="AL297" s="10"/>
      <c r="AM297" s="10"/>
      <c r="AN297" s="10"/>
      <c r="AO297" s="10"/>
    </row>
    <row r="298" spans="1:41">
      <c r="A298" s="1">
        <v>0.22599999999999998</v>
      </c>
      <c r="B298" s="1" t="s">
        <v>154</v>
      </c>
      <c r="C298" s="1">
        <v>5</v>
      </c>
      <c r="D298" s="1">
        <v>532289.39</v>
      </c>
      <c r="E298" s="1">
        <v>3.4509599999999998</v>
      </c>
      <c r="F298" s="1">
        <v>0</v>
      </c>
      <c r="G298" s="1">
        <v>0.94903999999999999</v>
      </c>
      <c r="H298" s="1">
        <v>5.0957000000000002E-2</v>
      </c>
      <c r="I298" s="1">
        <v>0</v>
      </c>
      <c r="J298" s="1">
        <v>531506.71</v>
      </c>
      <c r="K298" s="1">
        <v>3690818.8</v>
      </c>
      <c r="L298" s="1">
        <v>782.67677000000003</v>
      </c>
      <c r="M298" s="1">
        <v>0</v>
      </c>
      <c r="O298" s="1" t="s">
        <v>154</v>
      </c>
      <c r="P298" s="15">
        <v>5</v>
      </c>
      <c r="Q298" s="1">
        <v>3.7643</v>
      </c>
      <c r="R298" s="1">
        <v>0.17548</v>
      </c>
      <c r="S298" s="1">
        <v>3.7705000000000002</v>
      </c>
      <c r="T298" s="1">
        <v>1000</v>
      </c>
      <c r="U298" s="1">
        <v>0</v>
      </c>
      <c r="V298" s="1">
        <v>1.0451999999999999E-5</v>
      </c>
      <c r="W298" s="1">
        <v>1.5964E-3</v>
      </c>
      <c r="X298" s="1">
        <v>0.288997</v>
      </c>
      <c r="Y298" s="1">
        <v>-32318.7</v>
      </c>
      <c r="Z298" s="1">
        <v>4.3532999999999998E-5</v>
      </c>
      <c r="AA298" s="1">
        <v>0.83614999999999995</v>
      </c>
      <c r="AC298" s="1">
        <f t="shared" si="16"/>
        <v>0.49997069</v>
      </c>
      <c r="AD298" s="1">
        <f t="shared" si="17"/>
        <v>1.7547999999999999E-4</v>
      </c>
      <c r="AE298" s="1">
        <f t="shared" si="18"/>
        <v>0.53228938999999997</v>
      </c>
      <c r="AF298" s="10">
        <f t="shared" si="19"/>
        <v>3.2318699999999999E-2</v>
      </c>
      <c r="AK298" s="10"/>
      <c r="AL298" s="10"/>
      <c r="AM298" s="10"/>
      <c r="AN298" s="10"/>
      <c r="AO298" s="10"/>
    </row>
    <row r="299" spans="1:41">
      <c r="A299" s="1">
        <v>0.27599999999999997</v>
      </c>
      <c r="B299" s="1" t="s">
        <v>155</v>
      </c>
      <c r="C299" s="1">
        <v>6</v>
      </c>
      <c r="D299" s="1">
        <v>532814.32999999996</v>
      </c>
      <c r="E299" s="1">
        <v>2.9007499999999999</v>
      </c>
      <c r="F299" s="1">
        <v>0</v>
      </c>
      <c r="G299" s="1">
        <v>0.94681999999999999</v>
      </c>
      <c r="H299" s="1">
        <v>5.3176000000000001E-2</v>
      </c>
      <c r="I299" s="1">
        <v>0</v>
      </c>
      <c r="J299" s="1">
        <v>532061.56000000006</v>
      </c>
      <c r="K299" s="1">
        <v>3490902.9</v>
      </c>
      <c r="L299" s="1">
        <v>752.77188999999998</v>
      </c>
      <c r="M299" s="1">
        <v>0</v>
      </c>
      <c r="O299" s="1" t="s">
        <v>155</v>
      </c>
      <c r="P299" s="15">
        <v>6</v>
      </c>
      <c r="Q299" s="1">
        <v>3.7761999999999998</v>
      </c>
      <c r="R299" s="1">
        <v>0.17824000000000001</v>
      </c>
      <c r="S299" s="1">
        <v>3.7822</v>
      </c>
      <c r="T299" s="1">
        <v>1000</v>
      </c>
      <c r="U299" s="1">
        <v>0</v>
      </c>
      <c r="V299" s="1">
        <v>1.0434E-5</v>
      </c>
      <c r="W299" s="1">
        <v>1.6252E-3</v>
      </c>
      <c r="X299" s="1">
        <v>0.28899900000000001</v>
      </c>
      <c r="Y299" s="1">
        <v>-32850.199999999997</v>
      </c>
      <c r="Z299" s="1">
        <v>5.3581000000000001E-5</v>
      </c>
      <c r="AA299" s="1">
        <v>0.82945000000000002</v>
      </c>
      <c r="AC299" s="1">
        <f t="shared" si="16"/>
        <v>0.49996412999999995</v>
      </c>
      <c r="AD299" s="1">
        <f t="shared" si="17"/>
        <v>1.7824E-4</v>
      </c>
      <c r="AE299" s="1">
        <f t="shared" si="18"/>
        <v>0.53281433</v>
      </c>
      <c r="AF299" s="10">
        <f t="shared" si="19"/>
        <v>3.2850199999999996E-2</v>
      </c>
      <c r="AK299" s="10"/>
      <c r="AL299" s="10"/>
      <c r="AM299" s="10"/>
      <c r="AN299" s="10"/>
      <c r="AO299" s="10"/>
    </row>
    <row r="300" spans="1:41">
      <c r="A300" s="1">
        <v>0.32599999999999996</v>
      </c>
      <c r="B300" s="1" t="s">
        <v>156</v>
      </c>
      <c r="C300" s="1">
        <v>7</v>
      </c>
      <c r="D300" s="1">
        <v>533235.18000000005</v>
      </c>
      <c r="E300" s="1">
        <v>2.3618600000000001</v>
      </c>
      <c r="F300" s="1">
        <v>0</v>
      </c>
      <c r="G300" s="1">
        <v>0.94499999999999995</v>
      </c>
      <c r="H300" s="1">
        <v>5.4997999999999998E-2</v>
      </c>
      <c r="I300" s="1">
        <v>0</v>
      </c>
      <c r="J300" s="1">
        <v>532510.71</v>
      </c>
      <c r="K300" s="1">
        <v>3303389.1</v>
      </c>
      <c r="L300" s="1">
        <v>724.46704</v>
      </c>
      <c r="M300" s="1">
        <v>0</v>
      </c>
      <c r="O300" s="1" t="s">
        <v>156</v>
      </c>
      <c r="P300" s="15">
        <v>7</v>
      </c>
      <c r="Q300" s="1">
        <v>3.7871000000000001</v>
      </c>
      <c r="R300" s="1">
        <v>0.18096999999999999</v>
      </c>
      <c r="S300" s="1">
        <v>3.7928999999999999</v>
      </c>
      <c r="T300" s="1">
        <v>1000</v>
      </c>
      <c r="U300" s="1">
        <v>0</v>
      </c>
      <c r="V300" s="1">
        <v>1.0417E-5</v>
      </c>
      <c r="W300" s="1">
        <v>1.6543E-3</v>
      </c>
      <c r="X300" s="1">
        <v>0.28899999999999998</v>
      </c>
      <c r="Y300" s="1">
        <v>-33277.599999999999</v>
      </c>
      <c r="Z300" s="1">
        <v>6.2904000000000006E-5</v>
      </c>
      <c r="AA300" s="1">
        <v>0.82398000000000005</v>
      </c>
      <c r="AC300" s="1">
        <f t="shared" si="16"/>
        <v>0.49995758000000007</v>
      </c>
      <c r="AD300" s="1">
        <f t="shared" si="17"/>
        <v>1.8097E-4</v>
      </c>
      <c r="AE300" s="1">
        <f t="shared" si="18"/>
        <v>0.53323518000000003</v>
      </c>
      <c r="AF300" s="10">
        <f t="shared" si="19"/>
        <v>3.3277599999999997E-2</v>
      </c>
      <c r="AK300" s="10"/>
      <c r="AL300" s="10"/>
      <c r="AM300" s="10"/>
      <c r="AN300" s="10"/>
      <c r="AO300" s="10"/>
    </row>
    <row r="301" spans="1:41">
      <c r="A301" s="1">
        <v>0.37599999999999995</v>
      </c>
      <c r="B301" s="1" t="s">
        <v>157</v>
      </c>
      <c r="C301" s="1">
        <v>8</v>
      </c>
      <c r="D301" s="1">
        <v>533581.56000000006</v>
      </c>
      <c r="E301" s="1">
        <v>1.8380000000000001</v>
      </c>
      <c r="F301" s="1">
        <v>0</v>
      </c>
      <c r="G301" s="1">
        <v>0.94347000000000003</v>
      </c>
      <c r="H301" s="1">
        <v>5.6528000000000002E-2</v>
      </c>
      <c r="I301" s="1">
        <v>0</v>
      </c>
      <c r="J301" s="1">
        <v>532883.69999999995</v>
      </c>
      <c r="K301" s="1">
        <v>3128140.1</v>
      </c>
      <c r="L301" s="1">
        <v>697.85834</v>
      </c>
      <c r="M301" s="1">
        <v>0</v>
      </c>
      <c r="O301" s="1" t="s">
        <v>157</v>
      </c>
      <c r="P301" s="15">
        <v>8</v>
      </c>
      <c r="Q301" s="1">
        <v>3.7974000000000001</v>
      </c>
      <c r="R301" s="1">
        <v>0.18365000000000001</v>
      </c>
      <c r="S301" s="1">
        <v>3.8029999999999999</v>
      </c>
      <c r="T301" s="1">
        <v>999.98</v>
      </c>
      <c r="U301" s="1">
        <v>0</v>
      </c>
      <c r="V301" s="1">
        <v>1.0399E-5</v>
      </c>
      <c r="W301" s="1">
        <v>1.6833E-3</v>
      </c>
      <c r="X301" s="1">
        <v>0.28900100000000001</v>
      </c>
      <c r="Y301" s="1">
        <v>-33630.400000000001</v>
      </c>
      <c r="Z301" s="1">
        <v>7.1520999999999995E-5</v>
      </c>
      <c r="AA301" s="1">
        <v>0.81940000000000002</v>
      </c>
      <c r="AC301" s="1">
        <f t="shared" si="16"/>
        <v>0.49995116000000001</v>
      </c>
      <c r="AD301" s="1">
        <f t="shared" si="17"/>
        <v>1.8365367307346148E-4</v>
      </c>
      <c r="AE301" s="1">
        <f t="shared" si="18"/>
        <v>0.53358156000000001</v>
      </c>
      <c r="AF301" s="10">
        <f t="shared" si="19"/>
        <v>3.3630400000000005E-2</v>
      </c>
      <c r="AK301" s="10"/>
      <c r="AL301" s="10"/>
      <c r="AM301" s="10"/>
      <c r="AN301" s="10"/>
      <c r="AO301" s="10"/>
    </row>
    <row r="302" spans="1:41">
      <c r="A302" s="1">
        <v>0.42599999999999993</v>
      </c>
      <c r="B302" s="1" t="s">
        <v>158</v>
      </c>
      <c r="C302" s="1">
        <v>9</v>
      </c>
      <c r="D302" s="1">
        <v>533871.63</v>
      </c>
      <c r="E302" s="1">
        <v>1.33378</v>
      </c>
      <c r="F302" s="1">
        <v>0</v>
      </c>
      <c r="G302" s="1">
        <v>0.94216999999999995</v>
      </c>
      <c r="H302" s="1">
        <v>5.7832000000000001E-2</v>
      </c>
      <c r="I302" s="1">
        <v>0</v>
      </c>
      <c r="J302" s="1">
        <v>533198.56000000006</v>
      </c>
      <c r="K302" s="1">
        <v>2965350</v>
      </c>
      <c r="L302" s="1">
        <v>673.06867</v>
      </c>
      <c r="M302" s="1">
        <v>0</v>
      </c>
      <c r="O302" s="1" t="s">
        <v>158</v>
      </c>
      <c r="P302" s="15">
        <v>9</v>
      </c>
      <c r="Q302" s="1">
        <v>3.8069999999999999</v>
      </c>
      <c r="R302" s="1">
        <v>0.18626999999999999</v>
      </c>
      <c r="S302" s="1">
        <v>3.8123999999999998</v>
      </c>
      <c r="T302" s="1">
        <v>999.95</v>
      </c>
      <c r="U302" s="1">
        <v>0</v>
      </c>
      <c r="V302" s="1">
        <v>1.0383E-5</v>
      </c>
      <c r="W302" s="1">
        <v>1.7118999999999999E-3</v>
      </c>
      <c r="X302" s="1">
        <v>0.28900199999999998</v>
      </c>
      <c r="Y302" s="1">
        <v>-33926.800000000003</v>
      </c>
      <c r="Z302" s="1">
        <v>7.9456999999999995E-5</v>
      </c>
      <c r="AA302" s="1">
        <v>0.81552000000000002</v>
      </c>
      <c r="AC302" s="1">
        <f t="shared" si="16"/>
        <v>0.49994483000000001</v>
      </c>
      <c r="AD302" s="1">
        <f t="shared" si="17"/>
        <v>1.8627931396569827E-4</v>
      </c>
      <c r="AE302" s="1">
        <f t="shared" si="18"/>
        <v>0.53387163000000004</v>
      </c>
      <c r="AF302" s="10">
        <f t="shared" si="19"/>
        <v>3.39268E-2</v>
      </c>
      <c r="AK302" s="10"/>
      <c r="AL302" s="10"/>
      <c r="AM302" s="10"/>
      <c r="AN302" s="10"/>
      <c r="AO302" s="10"/>
    </row>
    <row r="303" spans="1:41">
      <c r="A303" s="1">
        <v>0.47599999999999992</v>
      </c>
      <c r="B303" s="1" t="s">
        <v>159</v>
      </c>
      <c r="C303" s="1">
        <v>10</v>
      </c>
      <c r="D303" s="1">
        <v>534117.34</v>
      </c>
      <c r="E303" s="1">
        <v>0.85504800000000003</v>
      </c>
      <c r="F303" s="1">
        <v>0</v>
      </c>
      <c r="G303" s="1">
        <v>0.94105000000000005</v>
      </c>
      <c r="H303" s="1">
        <v>5.8953999999999999E-2</v>
      </c>
      <c r="I303" s="1">
        <v>0</v>
      </c>
      <c r="J303" s="1">
        <v>533467.09</v>
      </c>
      <c r="K303" s="1">
        <v>2815611.2</v>
      </c>
      <c r="L303" s="1">
        <v>650.25675000000001</v>
      </c>
      <c r="M303" s="1">
        <v>0</v>
      </c>
      <c r="O303" s="1" t="s">
        <v>159</v>
      </c>
      <c r="P303" s="15">
        <v>10</v>
      </c>
      <c r="Q303" s="1">
        <v>3.8159000000000001</v>
      </c>
      <c r="R303" s="1">
        <v>0.18879000000000001</v>
      </c>
      <c r="S303" s="1">
        <v>3.8212000000000002</v>
      </c>
      <c r="T303" s="1">
        <v>999.92</v>
      </c>
      <c r="U303" s="1">
        <v>0</v>
      </c>
      <c r="V303" s="1">
        <v>1.0366999999999999E-5</v>
      </c>
      <c r="W303" s="1">
        <v>1.7399E-3</v>
      </c>
      <c r="X303" s="1">
        <v>0.28900300000000001</v>
      </c>
      <c r="Y303" s="1">
        <v>-34178.699999999997</v>
      </c>
      <c r="Z303" s="1">
        <v>8.6737000000000007E-5</v>
      </c>
      <c r="AA303" s="1">
        <v>0.81218000000000001</v>
      </c>
      <c r="AC303" s="1">
        <f t="shared" si="16"/>
        <v>0.49993863999999993</v>
      </c>
      <c r="AD303" s="1">
        <f t="shared" si="17"/>
        <v>1.8880510440835268E-4</v>
      </c>
      <c r="AE303" s="1">
        <f t="shared" si="18"/>
        <v>0.53411734</v>
      </c>
      <c r="AF303" s="10">
        <f t="shared" si="19"/>
        <v>3.4178699999999999E-2</v>
      </c>
      <c r="AK303" s="10"/>
      <c r="AL303" s="10"/>
      <c r="AM303" s="10"/>
      <c r="AN303" s="10"/>
      <c r="AO303" s="10"/>
    </row>
    <row r="304" spans="1:41">
      <c r="A304" s="1">
        <v>0.52599999999999991</v>
      </c>
      <c r="B304" s="1" t="s">
        <v>160</v>
      </c>
      <c r="C304" s="1">
        <v>11</v>
      </c>
      <c r="D304" s="1">
        <v>534327.03</v>
      </c>
      <c r="E304" s="1">
        <v>0.40898000000000001</v>
      </c>
      <c r="F304" s="1">
        <v>0</v>
      </c>
      <c r="G304" s="1">
        <v>0.94008000000000003</v>
      </c>
      <c r="H304" s="1">
        <v>5.9924999999999999E-2</v>
      </c>
      <c r="I304" s="1">
        <v>0</v>
      </c>
      <c r="J304" s="1">
        <v>533697.41</v>
      </c>
      <c r="K304" s="1">
        <v>2699892.2</v>
      </c>
      <c r="L304" s="1">
        <v>629.62072999999998</v>
      </c>
      <c r="M304" s="1">
        <v>0</v>
      </c>
      <c r="O304" s="1" t="s">
        <v>160</v>
      </c>
      <c r="P304" s="15">
        <v>11</v>
      </c>
      <c r="Q304" s="1">
        <v>3.8241000000000001</v>
      </c>
      <c r="R304" s="1">
        <v>0.19117000000000001</v>
      </c>
      <c r="S304" s="1">
        <v>3.8292000000000002</v>
      </c>
      <c r="T304" s="1">
        <v>999.89</v>
      </c>
      <c r="U304" s="1">
        <v>0</v>
      </c>
      <c r="V304" s="1">
        <v>1.0353000000000001E-5</v>
      </c>
      <c r="W304" s="1">
        <v>1.7665999999999999E-3</v>
      </c>
      <c r="X304" s="1">
        <v>0.28900300000000001</v>
      </c>
      <c r="Y304" s="1">
        <v>-34394.400000000001</v>
      </c>
      <c r="Z304" s="1">
        <v>9.3383999999999999E-5</v>
      </c>
      <c r="AA304" s="1">
        <v>0.80930999999999997</v>
      </c>
      <c r="AC304" s="1">
        <f t="shared" si="16"/>
        <v>0.49993262999999999</v>
      </c>
      <c r="AD304" s="1">
        <f t="shared" si="17"/>
        <v>1.9119103101341149E-4</v>
      </c>
      <c r="AE304" s="1">
        <f t="shared" si="18"/>
        <v>0.53432703000000004</v>
      </c>
      <c r="AF304" s="10">
        <f t="shared" si="19"/>
        <v>3.4394399999999999E-2</v>
      </c>
      <c r="AK304" s="10"/>
      <c r="AL304" s="10"/>
      <c r="AM304" s="10"/>
      <c r="AN304" s="10"/>
      <c r="AO304" s="10"/>
    </row>
    <row r="305" spans="1:41">
      <c r="A305" s="1">
        <v>0.57599999999999996</v>
      </c>
      <c r="B305" s="1" t="s">
        <v>161</v>
      </c>
      <c r="C305" s="1">
        <v>12</v>
      </c>
      <c r="D305" s="1">
        <v>535092.68999999994</v>
      </c>
      <c r="E305" s="1">
        <v>0.01</v>
      </c>
      <c r="F305" s="1">
        <v>0</v>
      </c>
      <c r="G305" s="1">
        <v>0.82386000000000004</v>
      </c>
      <c r="H305" s="1">
        <v>4.5137999999999998E-2</v>
      </c>
      <c r="I305" s="1">
        <v>0.13100000000000001</v>
      </c>
      <c r="J305" s="1">
        <v>534481.04</v>
      </c>
      <c r="K305" s="1">
        <v>2626812.4</v>
      </c>
      <c r="L305" s="1">
        <v>611.65700000000004</v>
      </c>
      <c r="M305" s="1">
        <v>0</v>
      </c>
      <c r="O305" s="1" t="s">
        <v>161</v>
      </c>
      <c r="P305" s="15">
        <v>12</v>
      </c>
      <c r="Q305" s="1">
        <v>3.8357000000000001</v>
      </c>
      <c r="R305" s="1">
        <v>0.19353999999999999</v>
      </c>
      <c r="S305" s="1">
        <v>3.8405999999999998</v>
      </c>
      <c r="T305" s="1">
        <v>999.85</v>
      </c>
      <c r="U305" s="1">
        <v>0</v>
      </c>
      <c r="V305" s="1">
        <v>1.0339E-5</v>
      </c>
      <c r="W305" s="1">
        <v>1.7910000000000001E-3</v>
      </c>
      <c r="X305" s="1">
        <v>0.28900399999999998</v>
      </c>
      <c r="Y305" s="1">
        <v>-35166</v>
      </c>
      <c r="Z305" s="1">
        <v>2.3311000000000001E-5</v>
      </c>
      <c r="AA305" s="1">
        <v>0.51170000000000004</v>
      </c>
      <c r="AC305" s="1">
        <f t="shared" si="16"/>
        <v>0.49992668999999995</v>
      </c>
      <c r="AD305" s="1">
        <f t="shared" si="17"/>
        <v>1.9356903535530328E-4</v>
      </c>
      <c r="AE305" s="1">
        <f t="shared" si="18"/>
        <v>0.53509268999999993</v>
      </c>
      <c r="AF305" s="10">
        <f t="shared" si="19"/>
        <v>3.5166000000000003E-2</v>
      </c>
      <c r="AK305" s="10"/>
      <c r="AL305" s="10"/>
      <c r="AM305" s="10"/>
      <c r="AN305" s="10"/>
      <c r="AO305" s="10"/>
    </row>
    <row r="306" spans="1:41">
      <c r="A306" s="1">
        <v>0.626</v>
      </c>
      <c r="B306" s="1" t="s">
        <v>162</v>
      </c>
      <c r="C306" s="1">
        <v>13</v>
      </c>
      <c r="D306" s="1">
        <v>541557.13</v>
      </c>
      <c r="E306" s="1">
        <v>0.01</v>
      </c>
      <c r="F306" s="1">
        <v>0</v>
      </c>
      <c r="G306" s="1">
        <v>0.61660000000000004</v>
      </c>
      <c r="H306" s="1">
        <v>3.4308999999999999E-2</v>
      </c>
      <c r="I306" s="1">
        <v>0.34910000000000002</v>
      </c>
      <c r="J306" s="1">
        <v>540945.47</v>
      </c>
      <c r="K306" s="1">
        <v>2626812.4</v>
      </c>
      <c r="L306" s="1">
        <v>611.65700000000004</v>
      </c>
      <c r="M306" s="1">
        <v>0</v>
      </c>
      <c r="O306" s="1" t="s">
        <v>162</v>
      </c>
      <c r="P306" s="15">
        <v>13</v>
      </c>
      <c r="Q306" s="1">
        <v>3.8828</v>
      </c>
      <c r="R306" s="1">
        <v>0.19588</v>
      </c>
      <c r="S306" s="1">
        <v>3.8877999999999999</v>
      </c>
      <c r="T306" s="1">
        <v>999.85</v>
      </c>
      <c r="U306" s="1">
        <v>0</v>
      </c>
      <c r="V306" s="1">
        <v>1.0339999999999999E-5</v>
      </c>
      <c r="W306" s="1">
        <v>1.7910000000000001E-3</v>
      </c>
      <c r="X306" s="1">
        <v>0.28901399999999999</v>
      </c>
      <c r="Y306" s="1">
        <v>-41639.199999999997</v>
      </c>
      <c r="Z306" s="1">
        <v>4.2995000000000001E-6</v>
      </c>
      <c r="AA306" s="1">
        <v>0.1797</v>
      </c>
      <c r="AC306" s="1">
        <f t="shared" si="16"/>
        <v>0.49991793000000001</v>
      </c>
      <c r="AD306" s="1">
        <f t="shared" si="17"/>
        <v>1.9590938640796118E-4</v>
      </c>
      <c r="AE306" s="1">
        <f t="shared" si="18"/>
        <v>0.54155713000000005</v>
      </c>
      <c r="AF306" s="10">
        <f t="shared" si="19"/>
        <v>4.1639199999999994E-2</v>
      </c>
      <c r="AK306" s="10"/>
      <c r="AL306" s="10"/>
      <c r="AM306" s="10"/>
      <c r="AN306" s="10"/>
      <c r="AO306" s="10"/>
    </row>
    <row r="307" spans="1:41">
      <c r="A307" s="1">
        <v>0.67600000000000005</v>
      </c>
      <c r="B307" s="1" t="s">
        <v>163</v>
      </c>
      <c r="C307" s="1">
        <v>14</v>
      </c>
      <c r="D307" s="1">
        <v>547619.31000000006</v>
      </c>
      <c r="E307" s="1">
        <v>0.01</v>
      </c>
      <c r="F307" s="1">
        <v>0</v>
      </c>
      <c r="G307" s="1">
        <v>0.53124000000000005</v>
      </c>
      <c r="H307" s="1">
        <v>3.4257999999999997E-2</v>
      </c>
      <c r="I307" s="1">
        <v>0.4345</v>
      </c>
      <c r="J307" s="1">
        <v>547007.65</v>
      </c>
      <c r="K307" s="1">
        <v>2626812.4</v>
      </c>
      <c r="L307" s="1">
        <v>611.65700000000004</v>
      </c>
      <c r="M307" s="1">
        <v>0</v>
      </c>
      <c r="O307" s="1" t="s">
        <v>163</v>
      </c>
      <c r="P307" s="15">
        <v>14</v>
      </c>
      <c r="Q307" s="1">
        <v>3.9270999999999998</v>
      </c>
      <c r="R307" s="1">
        <v>0.19807</v>
      </c>
      <c r="S307" s="1">
        <v>3.9319999999999999</v>
      </c>
      <c r="T307" s="1">
        <v>999.85</v>
      </c>
      <c r="U307" s="1">
        <v>0</v>
      </c>
      <c r="V307" s="1">
        <v>1.0339999999999999E-5</v>
      </c>
      <c r="W307" s="1">
        <v>1.7910000000000001E-3</v>
      </c>
      <c r="X307" s="1">
        <v>0.28902299999999997</v>
      </c>
      <c r="Y307" s="1">
        <v>-47724.7</v>
      </c>
      <c r="Z307" s="1">
        <v>4.2536999999999996E-6</v>
      </c>
      <c r="AA307" s="1">
        <v>0.10206</v>
      </c>
      <c r="AC307" s="1">
        <f t="shared" si="16"/>
        <v>0.49989461000000002</v>
      </c>
      <c r="AD307" s="1">
        <f t="shared" si="17"/>
        <v>1.9809971495724358E-4</v>
      </c>
      <c r="AE307" s="1">
        <f t="shared" si="18"/>
        <v>0.54761931000000008</v>
      </c>
      <c r="AF307" s="10">
        <f t="shared" si="19"/>
        <v>4.7724699999999995E-2</v>
      </c>
      <c r="AK307" s="10"/>
      <c r="AL307" s="10"/>
      <c r="AM307" s="10"/>
      <c r="AN307" s="10"/>
      <c r="AO307" s="10"/>
    </row>
    <row r="308" spans="1:41">
      <c r="A308" s="1">
        <v>0.72600000000000009</v>
      </c>
      <c r="B308" s="1" t="s">
        <v>164</v>
      </c>
      <c r="C308" s="1">
        <v>15</v>
      </c>
      <c r="D308" s="1">
        <v>551400.52</v>
      </c>
      <c r="E308" s="1">
        <v>0.01</v>
      </c>
      <c r="F308" s="1">
        <v>0</v>
      </c>
      <c r="G308" s="1">
        <v>0.49994</v>
      </c>
      <c r="H308" s="1">
        <v>3.6459999999999999E-2</v>
      </c>
      <c r="I308" s="1">
        <v>0.46360000000000001</v>
      </c>
      <c r="J308" s="1">
        <v>550788.87</v>
      </c>
      <c r="K308" s="1">
        <v>2626812.4</v>
      </c>
      <c r="L308" s="1">
        <v>611.65700000000004</v>
      </c>
      <c r="M308" s="1">
        <v>0</v>
      </c>
      <c r="O308" s="1" t="s">
        <v>164</v>
      </c>
      <c r="P308" s="15">
        <v>15</v>
      </c>
      <c r="Q308" s="1">
        <v>3.9546999999999999</v>
      </c>
      <c r="R308" s="1">
        <v>0.19944000000000001</v>
      </c>
      <c r="S308" s="1">
        <v>3.9596</v>
      </c>
      <c r="T308" s="1">
        <v>999.85</v>
      </c>
      <c r="U308" s="1">
        <v>0</v>
      </c>
      <c r="V308" s="1">
        <v>1.0341E-5</v>
      </c>
      <c r="W308" s="1">
        <v>1.7910000000000001E-3</v>
      </c>
      <c r="X308" s="1">
        <v>0.28902800000000001</v>
      </c>
      <c r="Y308" s="1">
        <v>-51545.599999999999</v>
      </c>
      <c r="Z308" s="1">
        <v>6.5440000000000004E-6</v>
      </c>
      <c r="AA308" s="1">
        <v>8.0478999999999995E-2</v>
      </c>
      <c r="AC308" s="1">
        <f t="shared" si="16"/>
        <v>0.49985492000000004</v>
      </c>
      <c r="AD308" s="1">
        <f t="shared" si="17"/>
        <v>1.9946992048807321E-4</v>
      </c>
      <c r="AE308" s="1">
        <f t="shared" si="18"/>
        <v>0.55140052000000006</v>
      </c>
      <c r="AF308" s="10">
        <f t="shared" si="19"/>
        <v>5.1545599999999997E-2</v>
      </c>
      <c r="AK308" s="10"/>
      <c r="AL308" s="10"/>
      <c r="AM308" s="10"/>
      <c r="AN308" s="10"/>
      <c r="AO308" s="10"/>
    </row>
    <row r="309" spans="1:41">
      <c r="A309" s="1">
        <v>0.77600000000000013</v>
      </c>
      <c r="B309" s="1" t="s">
        <v>165</v>
      </c>
      <c r="C309" s="1">
        <v>16</v>
      </c>
      <c r="D309" s="1">
        <v>552950.92000000004</v>
      </c>
      <c r="E309" s="1">
        <v>0.01</v>
      </c>
      <c r="F309" s="1">
        <v>0</v>
      </c>
      <c r="G309" s="1">
        <v>0.50814000000000004</v>
      </c>
      <c r="H309" s="1">
        <v>4.1902000000000002E-2</v>
      </c>
      <c r="I309" s="1">
        <v>0.44996000000000003</v>
      </c>
      <c r="J309" s="1">
        <v>552339.27</v>
      </c>
      <c r="K309" s="1">
        <v>2626812.4</v>
      </c>
      <c r="L309" s="1">
        <v>611.65700000000004</v>
      </c>
      <c r="M309" s="1">
        <v>0</v>
      </c>
      <c r="O309" s="1" t="s">
        <v>165</v>
      </c>
      <c r="P309" s="15">
        <v>16</v>
      </c>
      <c r="Q309" s="1">
        <v>3.9660000000000002</v>
      </c>
      <c r="R309" s="1">
        <v>0.2</v>
      </c>
      <c r="S309" s="1">
        <v>3.9708999999999999</v>
      </c>
      <c r="T309" s="1">
        <v>999.85</v>
      </c>
      <c r="U309" s="1">
        <v>0</v>
      </c>
      <c r="V309" s="1">
        <v>1.0341E-5</v>
      </c>
      <c r="W309" s="1">
        <v>1.7910000000000001E-3</v>
      </c>
      <c r="X309" s="1">
        <v>0.28903000000000001</v>
      </c>
      <c r="Y309" s="1">
        <v>-53144.7</v>
      </c>
      <c r="Z309" s="1">
        <v>1.5418E-5</v>
      </c>
      <c r="AA309" s="1">
        <v>8.5805999999999993E-2</v>
      </c>
      <c r="AC309" s="1">
        <f t="shared" si="16"/>
        <v>0.49980622000000002</v>
      </c>
      <c r="AD309" s="1">
        <f t="shared" si="17"/>
        <v>2.0003000450067511E-4</v>
      </c>
      <c r="AE309" s="1">
        <f t="shared" si="18"/>
        <v>0.55295092000000001</v>
      </c>
      <c r="AF309" s="10">
        <f t="shared" si="19"/>
        <v>5.3144699999999996E-2</v>
      </c>
      <c r="AK309" s="10"/>
      <c r="AL309" s="10"/>
      <c r="AM309" s="10"/>
      <c r="AN309" s="10"/>
      <c r="AO309" s="10"/>
    </row>
    <row r="310" spans="1:41">
      <c r="A310" s="1">
        <v>0.82600000000000018</v>
      </c>
      <c r="B310" s="1" t="s">
        <v>166</v>
      </c>
      <c r="C310" s="1">
        <v>17</v>
      </c>
      <c r="D310" s="1">
        <v>552978.22</v>
      </c>
      <c r="E310" s="1">
        <v>0.01</v>
      </c>
      <c r="F310" s="1">
        <v>0</v>
      </c>
      <c r="G310" s="1">
        <v>0.69674999999999998</v>
      </c>
      <c r="H310" s="1">
        <v>0.10314</v>
      </c>
      <c r="I310" s="1">
        <v>0.20011000000000001</v>
      </c>
      <c r="J310" s="1">
        <v>552366.56000000006</v>
      </c>
      <c r="K310" s="1">
        <v>2626812.4</v>
      </c>
      <c r="L310" s="1">
        <v>611.65700000000004</v>
      </c>
      <c r="M310" s="1">
        <v>0</v>
      </c>
      <c r="O310" s="1" t="s">
        <v>166</v>
      </c>
      <c r="P310" s="15">
        <v>17</v>
      </c>
      <c r="Q310" s="1">
        <v>3.9662000000000002</v>
      </c>
      <c r="R310" s="1">
        <v>0.20000999999999999</v>
      </c>
      <c r="S310" s="1">
        <v>3.9710999999999999</v>
      </c>
      <c r="T310" s="1">
        <v>999.85</v>
      </c>
      <c r="U310" s="1">
        <v>0</v>
      </c>
      <c r="V310" s="1">
        <v>1.0341E-5</v>
      </c>
      <c r="W310" s="1">
        <v>1.7910000000000001E-3</v>
      </c>
      <c r="X310" s="1">
        <v>0.28903000000000001</v>
      </c>
      <c r="Y310" s="1">
        <v>-53216</v>
      </c>
      <c r="Z310" s="1">
        <v>8.4321999999999999E-4</v>
      </c>
      <c r="AA310" s="1">
        <v>0.28151999999999999</v>
      </c>
      <c r="AC310" s="1">
        <f t="shared" si="16"/>
        <v>0.49976221999999998</v>
      </c>
      <c r="AD310" s="1">
        <f t="shared" si="17"/>
        <v>2.0004000600090012E-4</v>
      </c>
      <c r="AE310" s="1">
        <f t="shared" si="18"/>
        <v>0.55297821999999996</v>
      </c>
      <c r="AF310" s="10">
        <f t="shared" si="19"/>
        <v>5.3215999999999999E-2</v>
      </c>
      <c r="AK310" s="10"/>
      <c r="AL310" s="10"/>
      <c r="AM310" s="10"/>
      <c r="AN310" s="10"/>
      <c r="AO310" s="10"/>
    </row>
    <row r="311" spans="1:41">
      <c r="A311" s="1">
        <v>0.87600000000000022</v>
      </c>
      <c r="B311" s="1" t="s">
        <v>167</v>
      </c>
      <c r="C311" s="1">
        <v>18</v>
      </c>
      <c r="D311" s="1">
        <v>553061.06000000006</v>
      </c>
      <c r="E311" s="1">
        <v>0.01</v>
      </c>
      <c r="F311" s="1">
        <v>0</v>
      </c>
      <c r="G311" s="1">
        <v>0.62373999999999996</v>
      </c>
      <c r="H311" s="1">
        <v>7.5662999999999994E-2</v>
      </c>
      <c r="I311" s="1">
        <v>0.30059000000000002</v>
      </c>
      <c r="J311" s="1">
        <v>552449.4</v>
      </c>
      <c r="K311" s="1">
        <v>2626812.4</v>
      </c>
      <c r="L311" s="1">
        <v>611.65700000000004</v>
      </c>
      <c r="M311" s="1">
        <v>0</v>
      </c>
      <c r="O311" s="1" t="s">
        <v>167</v>
      </c>
      <c r="P311" s="15">
        <v>18</v>
      </c>
      <c r="Q311" s="1">
        <v>3.9668000000000001</v>
      </c>
      <c r="R311" s="1">
        <v>0.20004</v>
      </c>
      <c r="S311" s="1">
        <v>3.9716999999999998</v>
      </c>
      <c r="T311" s="1">
        <v>999.85</v>
      </c>
      <c r="U311" s="1">
        <v>0</v>
      </c>
      <c r="V311" s="1">
        <v>1.0341E-5</v>
      </c>
      <c r="W311" s="1">
        <v>1.7910000000000001E-3</v>
      </c>
      <c r="X311" s="1">
        <v>0.28903000000000001</v>
      </c>
      <c r="Y311" s="1">
        <v>-53311.1</v>
      </c>
      <c r="Z311" s="1">
        <v>2.5306999999999999E-4</v>
      </c>
      <c r="AA311" s="1">
        <v>0.18758</v>
      </c>
      <c r="AC311" s="1">
        <f t="shared" si="16"/>
        <v>0.4997499600000001</v>
      </c>
      <c r="AD311" s="1">
        <f t="shared" si="17"/>
        <v>2.0007001050157522E-4</v>
      </c>
      <c r="AE311" s="1">
        <f t="shared" si="18"/>
        <v>0.5530610600000001</v>
      </c>
      <c r="AF311" s="10">
        <f t="shared" si="19"/>
        <v>5.33111E-2</v>
      </c>
      <c r="AK311" s="10"/>
      <c r="AL311" s="10"/>
      <c r="AM311" s="10"/>
      <c r="AN311" s="10"/>
      <c r="AO311" s="10"/>
    </row>
    <row r="312" spans="1:41">
      <c r="A312" s="1">
        <v>0.92600000000000027</v>
      </c>
      <c r="B312" s="1" t="s">
        <v>168</v>
      </c>
      <c r="C312" s="1">
        <v>19</v>
      </c>
      <c r="D312" s="1">
        <v>553074.43000000005</v>
      </c>
      <c r="E312" s="1">
        <v>0.01</v>
      </c>
      <c r="F312" s="1">
        <v>0</v>
      </c>
      <c r="G312" s="1">
        <v>0.73170000000000002</v>
      </c>
      <c r="H312" s="1">
        <v>0.11960999999999999</v>
      </c>
      <c r="I312" s="1">
        <v>0.14868999999999999</v>
      </c>
      <c r="J312" s="1">
        <v>552462.78</v>
      </c>
      <c r="K312" s="1">
        <v>2626812.4</v>
      </c>
      <c r="L312" s="1">
        <v>611.65700000000004</v>
      </c>
      <c r="M312" s="1">
        <v>0</v>
      </c>
      <c r="O312" s="1" t="s">
        <v>168</v>
      </c>
      <c r="P312" s="15">
        <v>19</v>
      </c>
      <c r="Q312" s="1">
        <v>3.9668999999999999</v>
      </c>
      <c r="R312" s="1">
        <v>0.20005000000000001</v>
      </c>
      <c r="S312" s="1">
        <v>3.9718</v>
      </c>
      <c r="T312" s="1">
        <v>999.85</v>
      </c>
      <c r="U312" s="1">
        <v>0</v>
      </c>
      <c r="V312" s="1">
        <v>1.0341E-5</v>
      </c>
      <c r="W312" s="1">
        <v>1.7910000000000001E-3</v>
      </c>
      <c r="X312" s="1">
        <v>0.28903000000000001</v>
      </c>
      <c r="Y312" s="1">
        <v>-53341.4</v>
      </c>
      <c r="Z312" s="1">
        <v>1.4503999999999999E-3</v>
      </c>
      <c r="AA312" s="1">
        <v>0.33587</v>
      </c>
      <c r="AC312" s="1">
        <f t="shared" si="16"/>
        <v>0.49973303000000002</v>
      </c>
      <c r="AD312" s="1">
        <f t="shared" si="17"/>
        <v>2.0008001200180027E-4</v>
      </c>
      <c r="AE312" s="1">
        <f t="shared" si="18"/>
        <v>0.55307443000000001</v>
      </c>
      <c r="AF312" s="10">
        <f t="shared" si="19"/>
        <v>5.3341400000000004E-2</v>
      </c>
      <c r="AK312" s="10"/>
      <c r="AL312" s="10"/>
      <c r="AM312" s="10"/>
      <c r="AN312" s="10"/>
      <c r="AO312" s="10"/>
    </row>
    <row r="313" spans="1:41">
      <c r="A313" s="1">
        <v>0.97600000000000031</v>
      </c>
      <c r="B313" s="1" t="s">
        <v>169</v>
      </c>
      <c r="C313" s="1">
        <v>20</v>
      </c>
      <c r="D313" s="1">
        <v>553291.35</v>
      </c>
      <c r="E313" s="1">
        <v>0.01</v>
      </c>
      <c r="F313" s="1">
        <v>0</v>
      </c>
      <c r="G313" s="1">
        <v>0.56386999999999998</v>
      </c>
      <c r="H313" s="1">
        <v>5.7676999999999999E-2</v>
      </c>
      <c r="I313" s="1">
        <v>0.37846000000000002</v>
      </c>
      <c r="J313" s="1">
        <v>552679.68999999994</v>
      </c>
      <c r="K313" s="1">
        <v>2626812.4</v>
      </c>
      <c r="L313" s="1">
        <v>611.65700000000004</v>
      </c>
      <c r="M313" s="1">
        <v>0</v>
      </c>
      <c r="O313" s="1" t="s">
        <v>169</v>
      </c>
      <c r="P313" s="15">
        <v>20</v>
      </c>
      <c r="Q313" s="1">
        <v>3.9685000000000001</v>
      </c>
      <c r="R313" s="1">
        <v>0.20013</v>
      </c>
      <c r="S313" s="1">
        <v>3.9733999999999998</v>
      </c>
      <c r="T313" s="1">
        <v>999.85</v>
      </c>
      <c r="U313" s="1">
        <v>0</v>
      </c>
      <c r="V313" s="1">
        <v>1.0341E-5</v>
      </c>
      <c r="W313" s="1">
        <v>1.7910000000000001E-3</v>
      </c>
      <c r="X313" s="1">
        <v>0.28903099999999998</v>
      </c>
      <c r="Y313" s="1">
        <v>-53566.7</v>
      </c>
      <c r="Z313" s="1">
        <v>7.8483000000000001E-5</v>
      </c>
      <c r="AA313" s="1">
        <v>0.12831999999999999</v>
      </c>
      <c r="AC313" s="1">
        <f t="shared" si="16"/>
        <v>0.49972464999999999</v>
      </c>
      <c r="AD313" s="1">
        <f t="shared" si="17"/>
        <v>2.0016002400360055E-4</v>
      </c>
      <c r="AE313" s="1">
        <f t="shared" si="18"/>
        <v>0.55329134999999996</v>
      </c>
      <c r="AF313" s="10">
        <f t="shared" si="19"/>
        <v>5.3566699999999995E-2</v>
      </c>
      <c r="AK313" s="10"/>
      <c r="AL313" s="10"/>
      <c r="AM313" s="10"/>
      <c r="AN313" s="10"/>
      <c r="AO313" s="10"/>
    </row>
    <row r="314" spans="1:41">
      <c r="A314" s="1">
        <v>1.0260000000000002</v>
      </c>
      <c r="B314" s="1" t="s">
        <v>170</v>
      </c>
      <c r="C314" s="1">
        <v>21</v>
      </c>
      <c r="D314" s="1">
        <v>553327.75</v>
      </c>
      <c r="E314" s="1">
        <v>0.01</v>
      </c>
      <c r="F314" s="1">
        <v>0</v>
      </c>
      <c r="G314" s="1">
        <v>0.64973999999999998</v>
      </c>
      <c r="H314" s="1">
        <v>8.6597999999999994E-2</v>
      </c>
      <c r="I314" s="1">
        <v>0.26366000000000001</v>
      </c>
      <c r="J314" s="1">
        <v>552716.1</v>
      </c>
      <c r="K314" s="1">
        <v>2626812.4</v>
      </c>
      <c r="L314" s="1">
        <v>611.65700000000004</v>
      </c>
      <c r="M314" s="1">
        <v>0</v>
      </c>
      <c r="O314" s="1" t="s">
        <v>170</v>
      </c>
      <c r="P314" s="15">
        <v>21</v>
      </c>
      <c r="Q314" s="1">
        <v>3.9687000000000001</v>
      </c>
      <c r="R314" s="1">
        <v>0.20014000000000001</v>
      </c>
      <c r="S314" s="1">
        <v>3.9735999999999998</v>
      </c>
      <c r="T314" s="1">
        <v>999.85</v>
      </c>
      <c r="U314" s="1">
        <v>0</v>
      </c>
      <c r="V314" s="1">
        <v>1.0341E-5</v>
      </c>
      <c r="W314" s="1">
        <v>1.7910000000000001E-3</v>
      </c>
      <c r="X314" s="1">
        <v>0.28903099999999998</v>
      </c>
      <c r="Y314" s="1">
        <v>-53623.199999999997</v>
      </c>
      <c r="Z314" s="1">
        <v>4.3344999999999999E-4</v>
      </c>
      <c r="AA314" s="1">
        <v>0.21815000000000001</v>
      </c>
      <c r="AC314" s="1">
        <f t="shared" si="16"/>
        <v>0.49970454999999997</v>
      </c>
      <c r="AD314" s="1">
        <f t="shared" si="17"/>
        <v>2.0017002550382559E-4</v>
      </c>
      <c r="AE314" s="1">
        <f t="shared" si="18"/>
        <v>0.55332775000000001</v>
      </c>
      <c r="AF314" s="10">
        <f t="shared" si="19"/>
        <v>5.3623199999999996E-2</v>
      </c>
      <c r="AK314" s="10"/>
      <c r="AL314" s="10"/>
      <c r="AM314" s="10"/>
      <c r="AN314" s="10"/>
      <c r="AO314" s="10"/>
    </row>
    <row r="315" spans="1:41">
      <c r="A315" s="1">
        <v>1.0760000000000003</v>
      </c>
      <c r="B315" s="1" t="s">
        <v>171</v>
      </c>
      <c r="C315" s="1">
        <v>22</v>
      </c>
      <c r="D315" s="1">
        <v>553338.72</v>
      </c>
      <c r="E315" s="1">
        <v>0.01</v>
      </c>
      <c r="F315" s="1">
        <v>0</v>
      </c>
      <c r="G315" s="1">
        <v>0.71792999999999996</v>
      </c>
      <c r="H315" s="1">
        <v>0.1154</v>
      </c>
      <c r="I315" s="1">
        <v>0.16667999999999999</v>
      </c>
      <c r="J315" s="1">
        <v>552727.06000000006</v>
      </c>
      <c r="K315" s="1">
        <v>2626812.4</v>
      </c>
      <c r="L315" s="1">
        <v>611.65700000000004</v>
      </c>
      <c r="M315" s="1">
        <v>0</v>
      </c>
      <c r="O315" s="1" t="s">
        <v>171</v>
      </c>
      <c r="P315" s="15">
        <v>22</v>
      </c>
      <c r="Q315" s="1">
        <v>3.9687999999999999</v>
      </c>
      <c r="R315" s="1">
        <v>0.20014000000000001</v>
      </c>
      <c r="S315" s="1">
        <v>3.9737</v>
      </c>
      <c r="T315" s="1">
        <v>999.85</v>
      </c>
      <c r="U315" s="1">
        <v>0</v>
      </c>
      <c r="V315" s="1">
        <v>1.0341E-5</v>
      </c>
      <c r="W315" s="1">
        <v>1.7910000000000001E-3</v>
      </c>
      <c r="X315" s="1">
        <v>0.28903099999999998</v>
      </c>
      <c r="Y315" s="1">
        <v>-53644.7</v>
      </c>
      <c r="Z315" s="1">
        <v>1.2738999999999999E-3</v>
      </c>
      <c r="AA315" s="1">
        <v>0.31369000000000002</v>
      </c>
      <c r="AC315" s="1">
        <f t="shared" si="16"/>
        <v>0.49969401999999996</v>
      </c>
      <c r="AD315" s="1">
        <f t="shared" si="17"/>
        <v>2.0017002550382559E-4</v>
      </c>
      <c r="AE315" s="1">
        <f t="shared" si="18"/>
        <v>0.55333871999999995</v>
      </c>
      <c r="AF315" s="10">
        <f t="shared" si="19"/>
        <v>5.3644699999999997E-2</v>
      </c>
      <c r="AK315" s="10"/>
      <c r="AL315" s="10"/>
      <c r="AM315" s="10"/>
      <c r="AN315" s="10"/>
      <c r="AO315" s="10"/>
    </row>
    <row r="316" spans="1:41">
      <c r="A316" s="1">
        <v>1.1260000000000003</v>
      </c>
      <c r="B316" s="1" t="s">
        <v>172</v>
      </c>
      <c r="C316" s="1">
        <v>23</v>
      </c>
      <c r="D316" s="1">
        <v>553396.06999999995</v>
      </c>
      <c r="E316" s="1">
        <v>0.01</v>
      </c>
      <c r="F316" s="1">
        <v>0</v>
      </c>
      <c r="G316" s="1">
        <v>0.60697000000000001</v>
      </c>
      <c r="H316" s="1">
        <v>7.1693999999999994E-2</v>
      </c>
      <c r="I316" s="1">
        <v>0.32133</v>
      </c>
      <c r="J316" s="1">
        <v>552784.41</v>
      </c>
      <c r="K316" s="1">
        <v>2626812.4</v>
      </c>
      <c r="L316" s="1">
        <v>611.65700000000004</v>
      </c>
      <c r="M316" s="1">
        <v>0</v>
      </c>
      <c r="O316" s="1" t="s">
        <v>172</v>
      </c>
      <c r="P316" s="15">
        <v>23</v>
      </c>
      <c r="Q316" s="1">
        <v>3.9691999999999998</v>
      </c>
      <c r="R316" s="1">
        <v>0.20016</v>
      </c>
      <c r="S316" s="1">
        <v>3.9741</v>
      </c>
      <c r="T316" s="1">
        <v>999.85</v>
      </c>
      <c r="U316" s="1">
        <v>0</v>
      </c>
      <c r="V316" s="1">
        <v>1.0341E-5</v>
      </c>
      <c r="W316" s="1">
        <v>1.7910000000000001E-3</v>
      </c>
      <c r="X316" s="1">
        <v>0.28903099999999998</v>
      </c>
      <c r="Y316" s="1">
        <v>-53708.1</v>
      </c>
      <c r="Z316" s="1">
        <v>2.0270999999999999E-4</v>
      </c>
      <c r="AA316" s="1">
        <v>0.16946</v>
      </c>
      <c r="AC316" s="1">
        <f t="shared" si="16"/>
        <v>0.49968796999999998</v>
      </c>
      <c r="AD316" s="1">
        <f t="shared" si="17"/>
        <v>2.0019002850427565E-4</v>
      </c>
      <c r="AE316" s="1">
        <f t="shared" si="18"/>
        <v>0.55339606999999991</v>
      </c>
      <c r="AF316" s="10">
        <f t="shared" si="19"/>
        <v>5.3708100000000002E-2</v>
      </c>
      <c r="AK316" s="10"/>
      <c r="AL316" s="10"/>
      <c r="AM316" s="10"/>
      <c r="AN316" s="10"/>
      <c r="AO316" s="10"/>
    </row>
    <row r="317" spans="1:41">
      <c r="A317" s="1">
        <v>1.1760000000000004</v>
      </c>
      <c r="B317" s="1" t="s">
        <v>173</v>
      </c>
      <c r="C317" s="1">
        <v>24</v>
      </c>
      <c r="D317" s="1">
        <v>553633.46</v>
      </c>
      <c r="E317" s="1">
        <v>0.01</v>
      </c>
      <c r="F317" s="1">
        <v>0</v>
      </c>
      <c r="G317" s="1">
        <v>0.53459000000000001</v>
      </c>
      <c r="H317" s="1">
        <v>5.0701999999999997E-2</v>
      </c>
      <c r="I317" s="1">
        <v>0.41471000000000002</v>
      </c>
      <c r="J317" s="1">
        <v>553021.80000000005</v>
      </c>
      <c r="K317" s="1">
        <v>2626812.4</v>
      </c>
      <c r="L317" s="1">
        <v>611.65700000000004</v>
      </c>
      <c r="M317" s="1">
        <v>0</v>
      </c>
      <c r="O317" s="1" t="s">
        <v>173</v>
      </c>
      <c r="P317" s="15">
        <v>24</v>
      </c>
      <c r="Q317" s="1">
        <v>3.9708999999999999</v>
      </c>
      <c r="R317" s="1">
        <v>0.20025000000000001</v>
      </c>
      <c r="S317" s="1">
        <v>3.9759000000000002</v>
      </c>
      <c r="T317" s="1">
        <v>999.85</v>
      </c>
      <c r="U317" s="1">
        <v>0</v>
      </c>
      <c r="V317" s="1">
        <v>1.0341E-5</v>
      </c>
      <c r="W317" s="1">
        <v>1.7910000000000001E-3</v>
      </c>
      <c r="X317" s="1">
        <v>0.28903099999999998</v>
      </c>
      <c r="Y317" s="1">
        <v>-53955.3</v>
      </c>
      <c r="Z317" s="1">
        <v>4.2468000000000001E-5</v>
      </c>
      <c r="AA317" s="1">
        <v>0.10457</v>
      </c>
      <c r="AC317" s="1">
        <f t="shared" si="16"/>
        <v>0.49967815999999998</v>
      </c>
      <c r="AD317" s="1">
        <f t="shared" si="17"/>
        <v>2.0028004200630094E-4</v>
      </c>
      <c r="AE317" s="1">
        <f t="shared" si="18"/>
        <v>0.55363345999999991</v>
      </c>
      <c r="AF317" s="10">
        <f t="shared" si="19"/>
        <v>5.3955300000000005E-2</v>
      </c>
      <c r="AK317" s="10"/>
      <c r="AL317" s="10"/>
      <c r="AM317" s="10"/>
      <c r="AN317" s="10"/>
      <c r="AO317" s="10"/>
    </row>
    <row r="318" spans="1:41">
      <c r="A318" s="1">
        <v>1.2260000000000004</v>
      </c>
      <c r="B318" s="1" t="s">
        <v>174</v>
      </c>
      <c r="C318" s="1">
        <v>25</v>
      </c>
      <c r="D318" s="1">
        <v>553862.17000000004</v>
      </c>
      <c r="E318" s="1">
        <v>0.01</v>
      </c>
      <c r="F318" s="1">
        <v>0</v>
      </c>
      <c r="G318" s="1">
        <v>0.52891999999999995</v>
      </c>
      <c r="H318" s="1">
        <v>4.9876999999999998E-2</v>
      </c>
      <c r="I318" s="1">
        <v>0.42120999999999997</v>
      </c>
      <c r="J318" s="1">
        <v>553250.51</v>
      </c>
      <c r="K318" s="1">
        <v>2626812.4</v>
      </c>
      <c r="L318" s="1">
        <v>611.65700000000004</v>
      </c>
      <c r="M318" s="1">
        <v>0</v>
      </c>
      <c r="O318" s="1" t="s">
        <v>174</v>
      </c>
      <c r="P318" s="15">
        <v>25</v>
      </c>
      <c r="Q318" s="1">
        <v>3.9725999999999999</v>
      </c>
      <c r="R318" s="1">
        <v>0.20033000000000001</v>
      </c>
      <c r="S318" s="1">
        <v>3.9775</v>
      </c>
      <c r="T318" s="1">
        <v>999.85</v>
      </c>
      <c r="U318" s="1">
        <v>0</v>
      </c>
      <c r="V318" s="1">
        <v>1.0341E-5</v>
      </c>
      <c r="W318" s="1">
        <v>1.7910000000000001E-3</v>
      </c>
      <c r="X318" s="1">
        <v>0.28903099999999998</v>
      </c>
      <c r="Y318" s="1">
        <v>-54198.1</v>
      </c>
      <c r="Z318" s="1">
        <v>3.9137000000000002E-5</v>
      </c>
      <c r="AA318" s="1">
        <v>0.10034</v>
      </c>
      <c r="AC318" s="1">
        <f t="shared" si="16"/>
        <v>0.49966407000000007</v>
      </c>
      <c r="AD318" s="1">
        <f t="shared" si="17"/>
        <v>2.0036005400810123E-4</v>
      </c>
      <c r="AE318" s="1">
        <f t="shared" si="18"/>
        <v>0.55386217000000004</v>
      </c>
      <c r="AF318" s="10">
        <f t="shared" si="19"/>
        <v>5.4198099999999999E-2</v>
      </c>
      <c r="AK318" s="10"/>
      <c r="AL318" s="10"/>
      <c r="AM318" s="10"/>
      <c r="AN318" s="10"/>
      <c r="AO318" s="10"/>
    </row>
    <row r="319" spans="1:41">
      <c r="A319" s="1">
        <v>1.2760000000000005</v>
      </c>
      <c r="B319" s="1" t="s">
        <v>175</v>
      </c>
      <c r="C319" s="1">
        <v>26</v>
      </c>
      <c r="D319" s="1">
        <v>553871.18999999994</v>
      </c>
      <c r="E319" s="1">
        <v>0.01</v>
      </c>
      <c r="F319" s="1">
        <v>0</v>
      </c>
      <c r="G319" s="1">
        <v>0.68394999999999995</v>
      </c>
      <c r="H319" s="1">
        <v>0.10398</v>
      </c>
      <c r="I319" s="1">
        <v>0.21207000000000001</v>
      </c>
      <c r="J319" s="1">
        <v>553259.53</v>
      </c>
      <c r="K319" s="1">
        <v>2626812.4</v>
      </c>
      <c r="L319" s="1">
        <v>611.65700000000004</v>
      </c>
      <c r="M319" s="1">
        <v>0</v>
      </c>
      <c r="O319" s="1" t="s">
        <v>175</v>
      </c>
      <c r="P319" s="15">
        <v>26</v>
      </c>
      <c r="Q319" s="1">
        <v>3.9727000000000001</v>
      </c>
      <c r="R319" s="1">
        <v>0.20033999999999999</v>
      </c>
      <c r="S319" s="1">
        <v>3.9775999999999998</v>
      </c>
      <c r="T319" s="1">
        <v>999.85</v>
      </c>
      <c r="U319" s="1">
        <v>0</v>
      </c>
      <c r="V319" s="1">
        <v>1.0341E-5</v>
      </c>
      <c r="W319" s="1">
        <v>1.7910000000000001E-3</v>
      </c>
      <c r="X319" s="1">
        <v>0.28903099999999998</v>
      </c>
      <c r="Y319" s="1">
        <v>-54219.9</v>
      </c>
      <c r="Z319" s="1">
        <v>8.6901000000000003E-4</v>
      </c>
      <c r="AA319" s="1">
        <v>0.26319999999999999</v>
      </c>
      <c r="AC319" s="1">
        <f t="shared" si="16"/>
        <v>0.49965128999999991</v>
      </c>
      <c r="AD319" s="1">
        <f t="shared" si="17"/>
        <v>2.0037005550832624E-4</v>
      </c>
      <c r="AE319" s="1">
        <f t="shared" si="18"/>
        <v>0.55387118999999996</v>
      </c>
      <c r="AF319" s="10">
        <f t="shared" si="19"/>
        <v>5.4219900000000001E-2</v>
      </c>
      <c r="AK319" s="10"/>
      <c r="AL319" s="10"/>
      <c r="AM319" s="10"/>
      <c r="AN319" s="10"/>
      <c r="AO319" s="10"/>
    </row>
    <row r="320" spans="1:41">
      <c r="A320" s="1">
        <v>1.3260000000000005</v>
      </c>
      <c r="B320" s="1" t="s">
        <v>176</v>
      </c>
      <c r="C320" s="1">
        <v>27</v>
      </c>
      <c r="D320" s="1">
        <v>553885.6</v>
      </c>
      <c r="E320" s="1">
        <v>0.01</v>
      </c>
      <c r="F320" s="1">
        <v>0</v>
      </c>
      <c r="G320" s="1">
        <v>0.63587000000000005</v>
      </c>
      <c r="H320" s="1">
        <v>8.4471000000000004E-2</v>
      </c>
      <c r="I320" s="1">
        <v>0.27965000000000001</v>
      </c>
      <c r="J320" s="1">
        <v>553273.93999999994</v>
      </c>
      <c r="K320" s="1">
        <v>2626812.4</v>
      </c>
      <c r="L320" s="1">
        <v>611.65700000000004</v>
      </c>
      <c r="M320" s="1">
        <v>0</v>
      </c>
      <c r="O320" s="1" t="s">
        <v>176</v>
      </c>
      <c r="P320" s="15">
        <v>27</v>
      </c>
      <c r="Q320" s="1">
        <v>3.9727999999999999</v>
      </c>
      <c r="R320" s="1">
        <v>0.20033999999999999</v>
      </c>
      <c r="S320" s="1">
        <v>3.9777</v>
      </c>
      <c r="T320" s="1">
        <v>999.85</v>
      </c>
      <c r="U320" s="1">
        <v>0</v>
      </c>
      <c r="V320" s="1">
        <v>1.0341E-5</v>
      </c>
      <c r="W320" s="1">
        <v>1.7910000000000001E-3</v>
      </c>
      <c r="X320" s="1">
        <v>0.28903099999999998</v>
      </c>
      <c r="Y320" s="1">
        <v>-54237.8</v>
      </c>
      <c r="Z320" s="1">
        <v>3.9322000000000001E-4</v>
      </c>
      <c r="AA320" s="1">
        <v>0.20146</v>
      </c>
      <c r="AC320" s="1">
        <f t="shared" si="16"/>
        <v>0.49964779999999998</v>
      </c>
      <c r="AD320" s="1">
        <f t="shared" si="17"/>
        <v>2.0037005550832624E-4</v>
      </c>
      <c r="AE320" s="1">
        <f t="shared" si="18"/>
        <v>0.55388559999999998</v>
      </c>
      <c r="AF320" s="10">
        <f t="shared" si="19"/>
        <v>5.4237800000000003E-2</v>
      </c>
      <c r="AK320" s="10"/>
      <c r="AL320" s="10"/>
      <c r="AM320" s="10"/>
      <c r="AN320" s="10"/>
      <c r="AO320" s="10"/>
    </row>
    <row r="321" spans="1:41">
      <c r="A321" s="1">
        <v>1.3760000000000006</v>
      </c>
      <c r="B321" s="1" t="s">
        <v>177</v>
      </c>
      <c r="C321" s="1">
        <v>28</v>
      </c>
      <c r="D321" s="1">
        <v>553907.39</v>
      </c>
      <c r="E321" s="1">
        <v>0.01</v>
      </c>
      <c r="F321" s="1">
        <v>0</v>
      </c>
      <c r="G321" s="1">
        <v>0.59330000000000005</v>
      </c>
      <c r="H321" s="1">
        <v>6.9417000000000006E-2</v>
      </c>
      <c r="I321" s="1">
        <v>0.33728999999999998</v>
      </c>
      <c r="J321" s="1">
        <v>553295.74</v>
      </c>
      <c r="K321" s="1">
        <v>2626812.4</v>
      </c>
      <c r="L321" s="1">
        <v>611.65700000000004</v>
      </c>
      <c r="M321" s="1">
        <v>0</v>
      </c>
      <c r="O321" s="1" t="s">
        <v>177</v>
      </c>
      <c r="P321" s="15">
        <v>28</v>
      </c>
      <c r="Q321" s="1">
        <v>3.9729000000000001</v>
      </c>
      <c r="R321" s="1">
        <v>0.20035</v>
      </c>
      <c r="S321" s="1">
        <v>3.9779</v>
      </c>
      <c r="T321" s="1">
        <v>999.85</v>
      </c>
      <c r="U321" s="1">
        <v>0</v>
      </c>
      <c r="V321" s="1">
        <v>1.0341E-5</v>
      </c>
      <c r="W321" s="1">
        <v>1.7910000000000001E-3</v>
      </c>
      <c r="X321" s="1">
        <v>0.28903099999999998</v>
      </c>
      <c r="Y321" s="1">
        <v>-54262.8</v>
      </c>
      <c r="Z321" s="1">
        <v>1.7709E-4</v>
      </c>
      <c r="AA321" s="1">
        <v>0.15558</v>
      </c>
      <c r="AC321" s="1">
        <f t="shared" si="16"/>
        <v>0.49964459</v>
      </c>
      <c r="AD321" s="1">
        <f t="shared" si="17"/>
        <v>2.0038005700855128E-4</v>
      </c>
      <c r="AE321" s="1">
        <f t="shared" si="18"/>
        <v>0.55390739</v>
      </c>
      <c r="AF321" s="10">
        <f t="shared" si="19"/>
        <v>5.42628E-2</v>
      </c>
      <c r="AK321" s="10"/>
      <c r="AL321" s="10"/>
      <c r="AM321" s="10"/>
      <c r="AN321" s="10"/>
      <c r="AO321" s="10"/>
    </row>
    <row r="322" spans="1:41">
      <c r="A322" s="1">
        <v>1.4260000000000006</v>
      </c>
      <c r="B322" s="1" t="s">
        <v>178</v>
      </c>
      <c r="C322" s="1">
        <v>29</v>
      </c>
      <c r="D322" s="1">
        <v>553936.63</v>
      </c>
      <c r="E322" s="1">
        <v>0.01</v>
      </c>
      <c r="F322" s="1">
        <v>0</v>
      </c>
      <c r="G322" s="1">
        <v>0.55644000000000005</v>
      </c>
      <c r="H322" s="1">
        <v>5.7938999999999997E-2</v>
      </c>
      <c r="I322" s="1">
        <v>0.38562000000000002</v>
      </c>
      <c r="J322" s="1">
        <v>553324.97</v>
      </c>
      <c r="K322" s="1">
        <v>2626812.4</v>
      </c>
      <c r="L322" s="1">
        <v>611.65700000000004</v>
      </c>
      <c r="M322" s="1">
        <v>0</v>
      </c>
      <c r="O322" s="1" t="s">
        <v>178</v>
      </c>
      <c r="P322" s="15">
        <v>29</v>
      </c>
      <c r="Q322" s="1">
        <v>3.9731999999999998</v>
      </c>
      <c r="R322" s="1">
        <v>0.20036000000000001</v>
      </c>
      <c r="S322" s="1">
        <v>3.9781</v>
      </c>
      <c r="T322" s="1">
        <v>999.85</v>
      </c>
      <c r="U322" s="1">
        <v>0</v>
      </c>
      <c r="V322" s="1">
        <v>1.0341E-5</v>
      </c>
      <c r="W322" s="1">
        <v>1.7910000000000001E-3</v>
      </c>
      <c r="X322" s="1">
        <v>0.28903099999999998</v>
      </c>
      <c r="Y322" s="1">
        <v>-54294.5</v>
      </c>
      <c r="Z322" s="1">
        <v>8.0131999999999998E-5</v>
      </c>
      <c r="AA322" s="1">
        <v>0.12199</v>
      </c>
      <c r="AC322" s="1">
        <f t="shared" si="16"/>
        <v>0.49964213000000002</v>
      </c>
      <c r="AD322" s="1">
        <f t="shared" si="17"/>
        <v>2.0039005850877633E-4</v>
      </c>
      <c r="AE322" s="1">
        <f t="shared" si="18"/>
        <v>0.55393663000000004</v>
      </c>
      <c r="AF322" s="10">
        <f t="shared" si="19"/>
        <v>5.4294500000000002E-2</v>
      </c>
      <c r="AK322" s="10"/>
      <c r="AL322" s="10"/>
      <c r="AM322" s="10"/>
      <c r="AN322" s="10"/>
      <c r="AO322" s="10"/>
    </row>
    <row r="323" spans="1:41">
      <c r="A323" s="1">
        <v>1.4760000000000006</v>
      </c>
      <c r="B323" s="1" t="s">
        <v>179</v>
      </c>
      <c r="C323" s="1">
        <v>30</v>
      </c>
      <c r="D323" s="1">
        <v>553975.07999999996</v>
      </c>
      <c r="E323" s="1">
        <v>0.01</v>
      </c>
      <c r="F323" s="1">
        <v>0</v>
      </c>
      <c r="G323" s="1">
        <v>0.51475000000000004</v>
      </c>
      <c r="H323" s="1">
        <v>4.6531000000000003E-2</v>
      </c>
      <c r="I323" s="1">
        <v>0.43872</v>
      </c>
      <c r="J323" s="1">
        <v>553363.43000000005</v>
      </c>
      <c r="K323" s="1">
        <v>2626812.4</v>
      </c>
      <c r="L323" s="1">
        <v>611.65700000000004</v>
      </c>
      <c r="M323" s="1">
        <v>0</v>
      </c>
      <c r="O323" s="1" t="s">
        <v>179</v>
      </c>
      <c r="P323" s="15">
        <v>30</v>
      </c>
      <c r="Q323" s="1">
        <v>3.9733999999999998</v>
      </c>
      <c r="R323" s="1">
        <v>0.20036999999999999</v>
      </c>
      <c r="S323" s="1">
        <v>3.9784000000000002</v>
      </c>
      <c r="T323" s="1">
        <v>999.85</v>
      </c>
      <c r="U323" s="1">
        <v>0</v>
      </c>
      <c r="V323" s="1">
        <v>1.0341E-5</v>
      </c>
      <c r="W323" s="1">
        <v>1.7910000000000001E-3</v>
      </c>
      <c r="X323" s="1">
        <v>0.28903000000000001</v>
      </c>
      <c r="Y323" s="1">
        <v>-54334.3</v>
      </c>
      <c r="Z323" s="1">
        <v>2.7402999999999998E-5</v>
      </c>
      <c r="AA323" s="1">
        <v>9.0267E-2</v>
      </c>
      <c r="AC323" s="1">
        <f t="shared" si="16"/>
        <v>0.49964077999999995</v>
      </c>
      <c r="AD323" s="1">
        <f t="shared" si="17"/>
        <v>2.0040006000900134E-4</v>
      </c>
      <c r="AE323" s="1">
        <f t="shared" si="18"/>
        <v>0.55397507999999995</v>
      </c>
      <c r="AF323" s="10">
        <f t="shared" si="19"/>
        <v>5.4334300000000002E-2</v>
      </c>
      <c r="AK323" s="10"/>
      <c r="AL323" s="10"/>
      <c r="AM323" s="10"/>
      <c r="AN323" s="10"/>
      <c r="AO323" s="10"/>
    </row>
    <row r="324" spans="1:41">
      <c r="AK324" s="10"/>
      <c r="AL324" s="10"/>
      <c r="AM324" s="10"/>
      <c r="AN324" s="10"/>
      <c r="AO324" s="10"/>
    </row>
    <row r="325" spans="1:41">
      <c r="AK325" s="10"/>
      <c r="AL325" s="10"/>
      <c r="AM325" s="10"/>
      <c r="AN325" s="10"/>
      <c r="AO325" s="10"/>
    </row>
    <row r="326" spans="1:41">
      <c r="AK326" s="10"/>
      <c r="AL326" s="10"/>
      <c r="AM326" s="10"/>
      <c r="AN326" s="10"/>
      <c r="AO326" s="10"/>
    </row>
    <row r="327" spans="1:41">
      <c r="AK327" s="10"/>
      <c r="AL327" s="10"/>
      <c r="AM327" s="10"/>
      <c r="AN327" s="10"/>
      <c r="AO327" s="10"/>
    </row>
    <row r="328" spans="1:41">
      <c r="AK328" s="10"/>
      <c r="AL328" s="10"/>
      <c r="AM328" s="10"/>
      <c r="AN328" s="10"/>
      <c r="AO328" s="10"/>
    </row>
    <row r="329" spans="1:41">
      <c r="AK329" s="10"/>
      <c r="AL329" s="10"/>
      <c r="AM329" s="10"/>
      <c r="AN329" s="10"/>
      <c r="AO329" s="10"/>
    </row>
    <row r="330" spans="1:41">
      <c r="AK330" s="10"/>
      <c r="AL330" s="10"/>
      <c r="AM330" s="10"/>
      <c r="AN330" s="10"/>
      <c r="AO330" s="10"/>
    </row>
    <row r="331" spans="1:41">
      <c r="AK331" s="10"/>
      <c r="AL331" s="10"/>
      <c r="AM331" s="10"/>
      <c r="AN331" s="10"/>
      <c r="AO331" s="10"/>
    </row>
    <row r="332" spans="1:41">
      <c r="AK332" s="10"/>
      <c r="AL332" s="10"/>
      <c r="AM332" s="10"/>
      <c r="AN332" s="10"/>
      <c r="AO332" s="10"/>
    </row>
    <row r="333" spans="1:41">
      <c r="AK333" s="10"/>
      <c r="AL333" s="10"/>
      <c r="AM333" s="10"/>
      <c r="AN333" s="10"/>
      <c r="AO333" s="10"/>
    </row>
    <row r="334" spans="1:41">
      <c r="AK334" s="10"/>
      <c r="AL334" s="10"/>
      <c r="AM334" s="10"/>
      <c r="AN334" s="10"/>
      <c r="AO334" s="10"/>
    </row>
    <row r="335" spans="1:41">
      <c r="AK335" s="10"/>
      <c r="AL335" s="10"/>
      <c r="AM335" s="10"/>
      <c r="AN335" s="10"/>
      <c r="AO335" s="10"/>
    </row>
    <row r="336" spans="1:41">
      <c r="AK336" s="10"/>
      <c r="AL336" s="10"/>
      <c r="AM336" s="10"/>
      <c r="AN336" s="10"/>
      <c r="AO336" s="10"/>
    </row>
    <row r="337" spans="37:41">
      <c r="AK337" s="10"/>
      <c r="AL337" s="10"/>
      <c r="AM337" s="10"/>
      <c r="AN337" s="10"/>
      <c r="AO337" s="10"/>
    </row>
    <row r="338" spans="37:41">
      <c r="AK338" s="10"/>
      <c r="AL338" s="10"/>
      <c r="AM338" s="10"/>
      <c r="AN338" s="10"/>
      <c r="AO338" s="10"/>
    </row>
    <row r="339" spans="37:41">
      <c r="AK339" s="10"/>
      <c r="AL339" s="10"/>
      <c r="AM339" s="10"/>
      <c r="AN339" s="10"/>
      <c r="AO339" s="10"/>
    </row>
    <row r="340" spans="37:41">
      <c r="AK340" s="10"/>
      <c r="AL340" s="10"/>
      <c r="AM340" s="10"/>
      <c r="AN340" s="10"/>
      <c r="AO340" s="10"/>
    </row>
    <row r="341" spans="37:41">
      <c r="AK341" s="10"/>
      <c r="AL341" s="10"/>
      <c r="AM341" s="10"/>
      <c r="AN341" s="10"/>
      <c r="AO341" s="10"/>
    </row>
    <row r="342" spans="37:41">
      <c r="AK342" s="10"/>
      <c r="AL342" s="10"/>
      <c r="AM342" s="10"/>
      <c r="AN342" s="10"/>
      <c r="AO342" s="10"/>
    </row>
    <row r="343" spans="37:41">
      <c r="AK343" s="10"/>
      <c r="AL343" s="10"/>
      <c r="AM343" s="10"/>
      <c r="AN343" s="10"/>
      <c r="AO343" s="10"/>
    </row>
    <row r="344" spans="37:41">
      <c r="AK344" s="10"/>
      <c r="AL344" s="10"/>
      <c r="AM344" s="10"/>
      <c r="AN344" s="10"/>
      <c r="AO344" s="10"/>
    </row>
    <row r="345" spans="37:41">
      <c r="AK345" s="10"/>
      <c r="AL345" s="10"/>
      <c r="AM345" s="10"/>
      <c r="AN345" s="10"/>
      <c r="AO345" s="10"/>
    </row>
    <row r="346" spans="37:41">
      <c r="AK346" s="10"/>
      <c r="AL346" s="10"/>
      <c r="AM346" s="10"/>
      <c r="AN346" s="10"/>
      <c r="AO346" s="10"/>
    </row>
    <row r="347" spans="37:41">
      <c r="AK347" s="10"/>
      <c r="AL347" s="10"/>
      <c r="AM347" s="10"/>
      <c r="AN347" s="10"/>
      <c r="AO347" s="10"/>
    </row>
    <row r="348" spans="37:41">
      <c r="AK348" s="10"/>
      <c r="AL348" s="10"/>
      <c r="AM348" s="10"/>
      <c r="AN348" s="10"/>
      <c r="AO348" s="10"/>
    </row>
    <row r="349" spans="37:41">
      <c r="AK349" s="10"/>
      <c r="AL349" s="10"/>
      <c r="AM349" s="10"/>
      <c r="AN349" s="10"/>
      <c r="AO349" s="10"/>
    </row>
    <row r="350" spans="37:41">
      <c r="AK350" s="10"/>
      <c r="AL350" s="10"/>
      <c r="AM350" s="10"/>
      <c r="AN350" s="10"/>
      <c r="AO350" s="10"/>
    </row>
    <row r="351" spans="37:41">
      <c r="AK351" s="10"/>
      <c r="AL351" s="10"/>
      <c r="AM351" s="10"/>
      <c r="AN351" s="10"/>
      <c r="AO351" s="10"/>
    </row>
    <row r="352" spans="37:41">
      <c r="AK352" s="10"/>
      <c r="AL352" s="10"/>
      <c r="AM352" s="10"/>
      <c r="AN352" s="10"/>
      <c r="AO352" s="10"/>
    </row>
    <row r="353" spans="37:41">
      <c r="AK353" s="10"/>
      <c r="AL353" s="10"/>
      <c r="AM353" s="10"/>
      <c r="AN353" s="10"/>
      <c r="AO353" s="10"/>
    </row>
    <row r="354" spans="37:41">
      <c r="AK354" s="10"/>
      <c r="AL354" s="10"/>
      <c r="AM354" s="10"/>
      <c r="AN354" s="10"/>
      <c r="AO354" s="10"/>
    </row>
    <row r="355" spans="37:41">
      <c r="AK355" s="10"/>
      <c r="AL355" s="10"/>
      <c r="AM355" s="10"/>
      <c r="AN355" s="10"/>
      <c r="AO355" s="10"/>
    </row>
    <row r="356" spans="37:41">
      <c r="AK356" s="10"/>
      <c r="AL356" s="10"/>
      <c r="AM356" s="10"/>
      <c r="AN356" s="10"/>
      <c r="AO356" s="10"/>
    </row>
    <row r="357" spans="37:41">
      <c r="AK357" s="10"/>
      <c r="AL357" s="10"/>
      <c r="AM357" s="10"/>
      <c r="AN357" s="10"/>
      <c r="AO357" s="10"/>
    </row>
    <row r="358" spans="37:41">
      <c r="AK358" s="10"/>
      <c r="AL358" s="10"/>
      <c r="AM358" s="10"/>
      <c r="AN358" s="10"/>
      <c r="AO358" s="10"/>
    </row>
    <row r="359" spans="37:41">
      <c r="AK359" s="10"/>
      <c r="AL359" s="10"/>
      <c r="AM359" s="10"/>
      <c r="AN359" s="10"/>
      <c r="AO359" s="10"/>
    </row>
    <row r="360" spans="37:41">
      <c r="AK360" s="10"/>
      <c r="AL360" s="10"/>
      <c r="AM360" s="10"/>
      <c r="AN360" s="10"/>
      <c r="AO360" s="10"/>
    </row>
    <row r="361" spans="37:41">
      <c r="AK361" s="10"/>
      <c r="AL361" s="10"/>
      <c r="AM361" s="10"/>
      <c r="AN361" s="10"/>
      <c r="AO361" s="10"/>
    </row>
    <row r="362" spans="37:41">
      <c r="AK362" s="10"/>
      <c r="AL362" s="10"/>
      <c r="AM362" s="10"/>
      <c r="AN362" s="10"/>
      <c r="AO362" s="10"/>
    </row>
    <row r="363" spans="37:41">
      <c r="AK363" s="10"/>
      <c r="AL363" s="10"/>
      <c r="AM363" s="10"/>
      <c r="AN363" s="10"/>
      <c r="AO363" s="10"/>
    </row>
    <row r="364" spans="37:41">
      <c r="AK364" s="10"/>
      <c r="AL364" s="10"/>
      <c r="AM364" s="10"/>
      <c r="AN364" s="10"/>
      <c r="AO364" s="10"/>
    </row>
    <row r="365" spans="37:41">
      <c r="AK365" s="10"/>
      <c r="AL365" s="10"/>
      <c r="AM365" s="10"/>
      <c r="AN365" s="10"/>
      <c r="AO365" s="10"/>
    </row>
    <row r="366" spans="37:41">
      <c r="AK366" s="10"/>
      <c r="AL366" s="10"/>
      <c r="AM366" s="10"/>
      <c r="AN366" s="10"/>
      <c r="AO366" s="10"/>
    </row>
    <row r="367" spans="37:41">
      <c r="AK367" s="10"/>
      <c r="AL367" s="10"/>
      <c r="AM367" s="10"/>
      <c r="AN367" s="10"/>
      <c r="AO367" s="10"/>
    </row>
    <row r="368" spans="37:41">
      <c r="AK368" s="10"/>
      <c r="AL368" s="10"/>
      <c r="AM368" s="10"/>
      <c r="AN368" s="10"/>
      <c r="AO368" s="10"/>
    </row>
    <row r="369" spans="37:41">
      <c r="AK369" s="10"/>
      <c r="AL369" s="10"/>
      <c r="AM369" s="10"/>
      <c r="AN369" s="10"/>
      <c r="AO369" s="10"/>
    </row>
    <row r="370" spans="37:41">
      <c r="AK370" s="10"/>
      <c r="AL370" s="10"/>
      <c r="AM370" s="10"/>
      <c r="AN370" s="10"/>
      <c r="AO370" s="10"/>
    </row>
    <row r="371" spans="37:41">
      <c r="AK371" s="10"/>
      <c r="AL371" s="10"/>
      <c r="AM371" s="10"/>
      <c r="AN371" s="10"/>
      <c r="AO371" s="10"/>
    </row>
    <row r="372" spans="37:41">
      <c r="AK372" s="10"/>
      <c r="AL372" s="10"/>
      <c r="AM372" s="10"/>
      <c r="AN372" s="10"/>
      <c r="AO372" s="10"/>
    </row>
    <row r="373" spans="37:41">
      <c r="AK373" s="10"/>
      <c r="AL373" s="10"/>
      <c r="AM373" s="10"/>
      <c r="AN373" s="10"/>
      <c r="AO373" s="10"/>
    </row>
    <row r="374" spans="37:41">
      <c r="AK374" s="10"/>
      <c r="AL374" s="10"/>
      <c r="AM374" s="10"/>
      <c r="AN374" s="10"/>
      <c r="AO374" s="10"/>
    </row>
    <row r="375" spans="37:41">
      <c r="AK375" s="10"/>
      <c r="AL375" s="10"/>
      <c r="AM375" s="10"/>
      <c r="AN375" s="10"/>
      <c r="AO375" s="10"/>
    </row>
    <row r="376" spans="37:41">
      <c r="AK376" s="10"/>
      <c r="AL376" s="10"/>
      <c r="AM376" s="10"/>
      <c r="AN376" s="10"/>
      <c r="AO376" s="10"/>
    </row>
    <row r="377" spans="37:41">
      <c r="AK377" s="10"/>
      <c r="AL377" s="10"/>
      <c r="AM377" s="10"/>
      <c r="AN377" s="10"/>
      <c r="AO377" s="10"/>
    </row>
    <row r="378" spans="37:41">
      <c r="AK378" s="10"/>
      <c r="AL378" s="10"/>
      <c r="AM378" s="10"/>
      <c r="AN378" s="10"/>
      <c r="AO378" s="10"/>
    </row>
    <row r="379" spans="37:41">
      <c r="AK379" s="10"/>
      <c r="AL379" s="10"/>
      <c r="AM379" s="10"/>
      <c r="AN379" s="10"/>
      <c r="AO379" s="10"/>
    </row>
    <row r="380" spans="37:41">
      <c r="AK380" s="10"/>
      <c r="AL380" s="10"/>
      <c r="AM380" s="10"/>
      <c r="AN380" s="10"/>
      <c r="AO380" s="10"/>
    </row>
    <row r="381" spans="37:41">
      <c r="AK381" s="10"/>
      <c r="AL381" s="10"/>
      <c r="AM381" s="10"/>
      <c r="AN381" s="10"/>
      <c r="AO381" s="10"/>
    </row>
    <row r="382" spans="37:41">
      <c r="AK382" s="10"/>
      <c r="AL382" s="10"/>
      <c r="AM382" s="10"/>
      <c r="AN382" s="10"/>
      <c r="AO382" s="10"/>
    </row>
    <row r="383" spans="37:41">
      <c r="AK383" s="10"/>
      <c r="AL383" s="10"/>
      <c r="AM383" s="10"/>
      <c r="AN383" s="10"/>
      <c r="AO383" s="10"/>
    </row>
    <row r="384" spans="37:41">
      <c r="AK384" s="10"/>
      <c r="AL384" s="10"/>
      <c r="AM384" s="10"/>
      <c r="AN384" s="10"/>
      <c r="AO384" s="10"/>
    </row>
    <row r="385" spans="37:41">
      <c r="AK385" s="10"/>
      <c r="AL385" s="10"/>
      <c r="AM385" s="10"/>
      <c r="AN385" s="10"/>
      <c r="AO385" s="10"/>
    </row>
    <row r="386" spans="37:41">
      <c r="AK386" s="10"/>
      <c r="AL386" s="10"/>
      <c r="AM386" s="10"/>
      <c r="AN386" s="10"/>
      <c r="AO386" s="10"/>
    </row>
    <row r="387" spans="37:41">
      <c r="AK387" s="10"/>
      <c r="AL387" s="10"/>
      <c r="AM387" s="10"/>
      <c r="AN387" s="10"/>
      <c r="AO387" s="10"/>
    </row>
    <row r="388" spans="37:41">
      <c r="AK388" s="10"/>
      <c r="AL388" s="10"/>
      <c r="AM388" s="10"/>
      <c r="AN388" s="10"/>
      <c r="AO388" s="10"/>
    </row>
    <row r="389" spans="37:41">
      <c r="AK389" s="10"/>
      <c r="AL389" s="10"/>
      <c r="AM389" s="10"/>
      <c r="AN389" s="10"/>
      <c r="AO389" s="10"/>
    </row>
    <row r="390" spans="37:41">
      <c r="AK390" s="10"/>
      <c r="AL390" s="10"/>
      <c r="AM390" s="10"/>
      <c r="AN390" s="10"/>
      <c r="AO390" s="10"/>
    </row>
    <row r="391" spans="37:41">
      <c r="AK391" s="10"/>
      <c r="AL391" s="10"/>
      <c r="AM391" s="10"/>
      <c r="AN391" s="10"/>
      <c r="AO391" s="10"/>
    </row>
    <row r="392" spans="37:41">
      <c r="AK392" s="10"/>
      <c r="AL392" s="10"/>
      <c r="AM392" s="10"/>
      <c r="AN392" s="10"/>
      <c r="AO392" s="10"/>
    </row>
    <row r="393" spans="37:41">
      <c r="AK393" s="10"/>
      <c r="AL393" s="10"/>
      <c r="AM393" s="10"/>
      <c r="AN393" s="10"/>
      <c r="AO393" s="10"/>
    </row>
    <row r="394" spans="37:41">
      <c r="AK394" s="10"/>
      <c r="AL394" s="10"/>
      <c r="AM394" s="10"/>
      <c r="AN394" s="10"/>
      <c r="AO394" s="10"/>
    </row>
    <row r="395" spans="37:41">
      <c r="AK395" s="10"/>
      <c r="AL395" s="10"/>
      <c r="AM395" s="10"/>
      <c r="AN395" s="10"/>
      <c r="AO395" s="10"/>
    </row>
    <row r="396" spans="37:41">
      <c r="AK396" s="10"/>
      <c r="AL396" s="10"/>
      <c r="AM396" s="10"/>
      <c r="AN396" s="10"/>
      <c r="AO396" s="10"/>
    </row>
    <row r="397" spans="37:41">
      <c r="AK397" s="10"/>
      <c r="AL397" s="10"/>
      <c r="AM397" s="10"/>
      <c r="AN397" s="10"/>
      <c r="AO397" s="10"/>
    </row>
    <row r="398" spans="37:41">
      <c r="AK398" s="10"/>
      <c r="AL398" s="10"/>
      <c r="AM398" s="10"/>
      <c r="AN398" s="10"/>
      <c r="AO398" s="10"/>
    </row>
    <row r="399" spans="37:41">
      <c r="AK399" s="10"/>
      <c r="AL399" s="10"/>
      <c r="AM399" s="10"/>
      <c r="AN399" s="10"/>
      <c r="AO399" s="10"/>
    </row>
    <row r="400" spans="37:41">
      <c r="AK400" s="10"/>
      <c r="AL400" s="10"/>
      <c r="AM400" s="10"/>
      <c r="AN400" s="10"/>
      <c r="AO400" s="10"/>
    </row>
    <row r="401" spans="37:41">
      <c r="AK401" s="10"/>
      <c r="AL401" s="10"/>
      <c r="AM401" s="10"/>
      <c r="AN401" s="10"/>
      <c r="AO401" s="10"/>
    </row>
    <row r="402" spans="37:41">
      <c r="AK402" s="10"/>
      <c r="AL402" s="10"/>
      <c r="AM402" s="10"/>
      <c r="AN402" s="10"/>
      <c r="AO402" s="10"/>
    </row>
    <row r="403" spans="37:41">
      <c r="AK403" s="10"/>
      <c r="AL403" s="10"/>
      <c r="AM403" s="10"/>
      <c r="AN403" s="10"/>
      <c r="AO403" s="10"/>
    </row>
    <row r="404" spans="37:41">
      <c r="AK404" s="10"/>
      <c r="AL404" s="10"/>
      <c r="AM404" s="10"/>
      <c r="AN404" s="10"/>
      <c r="AO404" s="10"/>
    </row>
    <row r="405" spans="37:41">
      <c r="AK405" s="10"/>
      <c r="AL405" s="10"/>
      <c r="AM405" s="10"/>
      <c r="AN405" s="10"/>
      <c r="AO405" s="10"/>
    </row>
    <row r="406" spans="37:41">
      <c r="AK406" s="10"/>
      <c r="AL406" s="10"/>
      <c r="AM406" s="10"/>
      <c r="AN406" s="10"/>
      <c r="AO406" s="10"/>
    </row>
    <row r="407" spans="37:41">
      <c r="AK407" s="10"/>
      <c r="AL407" s="10"/>
      <c r="AM407" s="10"/>
      <c r="AN407" s="10"/>
      <c r="AO407" s="10"/>
    </row>
    <row r="408" spans="37:41">
      <c r="AK408" s="10"/>
      <c r="AL408" s="10"/>
      <c r="AM408" s="10"/>
      <c r="AN408" s="10"/>
      <c r="AO408" s="10"/>
    </row>
    <row r="409" spans="37:41">
      <c r="AK409" s="10"/>
      <c r="AL409" s="10"/>
      <c r="AM409" s="10"/>
      <c r="AN409" s="10"/>
      <c r="AO409" s="10"/>
    </row>
    <row r="410" spans="37:41">
      <c r="AK410" s="10"/>
      <c r="AL410" s="10"/>
      <c r="AM410" s="10"/>
      <c r="AN410" s="10"/>
      <c r="AO410" s="10"/>
    </row>
    <row r="411" spans="37:41">
      <c r="AK411" s="10"/>
      <c r="AL411" s="10"/>
      <c r="AM411" s="10"/>
      <c r="AN411" s="10"/>
      <c r="AO411" s="10"/>
    </row>
    <row r="412" spans="37:41">
      <c r="AK412" s="10"/>
      <c r="AL412" s="10"/>
      <c r="AM412" s="10"/>
      <c r="AN412" s="10"/>
      <c r="AO412" s="10"/>
    </row>
    <row r="413" spans="37:41">
      <c r="AK413" s="10"/>
      <c r="AL413" s="10"/>
      <c r="AM413" s="10"/>
      <c r="AN413" s="10"/>
      <c r="AO413" s="10"/>
    </row>
    <row r="414" spans="37:41">
      <c r="AK414" s="10"/>
      <c r="AL414" s="10"/>
      <c r="AM414" s="10"/>
      <c r="AN414" s="10"/>
      <c r="AO414" s="10"/>
    </row>
    <row r="415" spans="37:41">
      <c r="AK415" s="10"/>
      <c r="AL415" s="10"/>
      <c r="AM415" s="10"/>
      <c r="AN415" s="10"/>
      <c r="AO415" s="10"/>
    </row>
    <row r="416" spans="37:41">
      <c r="AK416" s="10"/>
      <c r="AL416" s="10"/>
      <c r="AM416" s="10"/>
      <c r="AN416" s="10"/>
      <c r="AO416" s="10"/>
    </row>
    <row r="417" spans="37:41">
      <c r="AK417" s="10"/>
      <c r="AL417" s="10"/>
      <c r="AM417" s="10"/>
      <c r="AN417" s="10"/>
      <c r="AO417" s="10"/>
    </row>
    <row r="418" spans="37:41">
      <c r="AK418" s="10"/>
      <c r="AL418" s="10"/>
      <c r="AM418" s="10"/>
      <c r="AN418" s="10"/>
      <c r="AO418" s="10"/>
    </row>
    <row r="419" spans="37:41">
      <c r="AK419" s="10"/>
      <c r="AL419" s="10"/>
      <c r="AM419" s="10"/>
      <c r="AN419" s="10"/>
      <c r="AO419" s="10"/>
    </row>
    <row r="420" spans="37:41">
      <c r="AK420" s="10"/>
      <c r="AL420" s="10"/>
      <c r="AM420" s="10"/>
      <c r="AN420" s="10"/>
      <c r="AO420" s="10"/>
    </row>
    <row r="421" spans="37:41">
      <c r="AK421" s="10"/>
      <c r="AL421" s="10"/>
      <c r="AM421" s="10"/>
      <c r="AN421" s="10"/>
      <c r="AO421" s="10"/>
    </row>
    <row r="422" spans="37:41">
      <c r="AK422" s="10"/>
      <c r="AL422" s="10"/>
      <c r="AM422" s="10"/>
      <c r="AN422" s="10"/>
      <c r="AO422" s="10"/>
    </row>
    <row r="423" spans="37:41">
      <c r="AK423" s="10"/>
      <c r="AL423" s="10"/>
      <c r="AM423" s="10"/>
      <c r="AN423" s="10"/>
      <c r="AO423" s="10"/>
    </row>
    <row r="424" spans="37:41">
      <c r="AK424" s="10"/>
      <c r="AL424" s="10"/>
      <c r="AM424" s="10"/>
      <c r="AN424" s="10"/>
      <c r="AO424" s="10"/>
    </row>
    <row r="425" spans="37:41">
      <c r="AK425" s="10"/>
      <c r="AL425" s="10"/>
      <c r="AM425" s="10"/>
      <c r="AN425" s="10"/>
      <c r="AO425" s="10"/>
    </row>
    <row r="426" spans="37:41">
      <c r="AK426" s="10"/>
      <c r="AL426" s="10"/>
      <c r="AM426" s="10"/>
      <c r="AN426" s="10"/>
      <c r="AO426" s="10"/>
    </row>
    <row r="427" spans="37:41">
      <c r="AK427" s="10"/>
      <c r="AL427" s="10"/>
      <c r="AM427" s="10"/>
      <c r="AN427" s="10"/>
      <c r="AO427" s="10"/>
    </row>
    <row r="428" spans="37:41">
      <c r="AK428" s="10"/>
      <c r="AL428" s="10"/>
      <c r="AM428" s="10"/>
      <c r="AN428" s="10"/>
      <c r="AO428" s="10"/>
    </row>
    <row r="429" spans="37:41">
      <c r="AK429" s="10"/>
      <c r="AL429" s="10"/>
      <c r="AM429" s="10"/>
      <c r="AN429" s="10"/>
      <c r="AO429" s="10"/>
    </row>
    <row r="430" spans="37:41">
      <c r="AK430" s="10"/>
      <c r="AL430" s="10"/>
      <c r="AM430" s="10"/>
      <c r="AN430" s="10"/>
      <c r="AO430" s="10"/>
    </row>
    <row r="431" spans="37:41">
      <c r="AK431" s="10"/>
      <c r="AL431" s="10"/>
      <c r="AM431" s="10"/>
      <c r="AN431" s="10"/>
      <c r="AO431" s="10"/>
    </row>
    <row r="432" spans="37:41">
      <c r="AK432" s="10"/>
      <c r="AL432" s="10"/>
      <c r="AM432" s="10"/>
      <c r="AN432" s="10"/>
      <c r="AO432" s="10"/>
    </row>
    <row r="433" spans="37:41">
      <c r="AK433" s="10"/>
      <c r="AL433" s="10"/>
      <c r="AM433" s="10"/>
      <c r="AN433" s="10"/>
      <c r="AO433" s="10"/>
    </row>
    <row r="434" spans="37:41">
      <c r="AK434" s="10"/>
      <c r="AL434" s="10"/>
      <c r="AM434" s="10"/>
      <c r="AN434" s="10"/>
      <c r="AO434" s="10"/>
    </row>
    <row r="435" spans="37:41">
      <c r="AK435" s="10"/>
      <c r="AL435" s="10"/>
      <c r="AM435" s="10"/>
      <c r="AN435" s="10"/>
      <c r="AO435" s="10"/>
    </row>
    <row r="436" spans="37:41">
      <c r="AK436" s="10"/>
      <c r="AL436" s="10"/>
      <c r="AM436" s="10"/>
      <c r="AN436" s="10"/>
      <c r="AO436" s="10"/>
    </row>
    <row r="437" spans="37:41">
      <c r="AK437" s="10"/>
      <c r="AL437" s="10"/>
      <c r="AM437" s="10"/>
      <c r="AN437" s="10"/>
      <c r="AO437" s="10"/>
    </row>
    <row r="438" spans="37:41">
      <c r="AK438" s="10"/>
      <c r="AL438" s="10"/>
      <c r="AM438" s="10"/>
      <c r="AN438" s="10"/>
      <c r="AO438" s="10"/>
    </row>
    <row r="439" spans="37:41">
      <c r="AK439" s="10"/>
      <c r="AL439" s="10"/>
      <c r="AM439" s="10"/>
      <c r="AN439" s="10"/>
      <c r="AO439" s="10"/>
    </row>
    <row r="440" spans="37:41">
      <c r="AK440" s="10"/>
      <c r="AL440" s="10"/>
      <c r="AM440" s="10"/>
      <c r="AN440" s="10"/>
      <c r="AO440" s="10"/>
    </row>
    <row r="441" spans="37:41">
      <c r="AK441" s="10"/>
      <c r="AL441" s="10"/>
      <c r="AM441" s="10"/>
      <c r="AN441" s="10"/>
      <c r="AO441" s="10"/>
    </row>
    <row r="442" spans="37:41">
      <c r="AK442" s="10"/>
      <c r="AL442" s="10"/>
      <c r="AM442" s="10"/>
      <c r="AN442" s="10"/>
      <c r="AO442" s="10"/>
    </row>
    <row r="443" spans="37:41">
      <c r="AK443" s="10"/>
      <c r="AL443" s="10"/>
      <c r="AM443" s="10"/>
      <c r="AN443" s="10"/>
      <c r="AO443" s="10"/>
    </row>
    <row r="444" spans="37:41">
      <c r="AK444" s="10"/>
      <c r="AL444" s="10"/>
      <c r="AM444" s="10"/>
      <c r="AN444" s="10"/>
      <c r="AO444" s="10"/>
    </row>
    <row r="445" spans="37:41">
      <c r="AK445" s="10"/>
      <c r="AL445" s="10"/>
      <c r="AM445" s="10"/>
      <c r="AN445" s="10"/>
      <c r="AO445" s="10"/>
    </row>
    <row r="446" spans="37:41">
      <c r="AK446" s="10"/>
      <c r="AL446" s="10"/>
      <c r="AM446" s="10"/>
      <c r="AN446" s="10"/>
      <c r="AO446" s="10"/>
    </row>
    <row r="447" spans="37:41">
      <c r="AK447" s="10"/>
      <c r="AL447" s="10"/>
      <c r="AM447" s="10"/>
      <c r="AN447" s="10"/>
      <c r="AO447" s="10"/>
    </row>
    <row r="448" spans="37:41">
      <c r="AK448" s="10"/>
      <c r="AL448" s="10"/>
      <c r="AM448" s="10"/>
      <c r="AN448" s="10"/>
      <c r="AO448" s="10"/>
    </row>
    <row r="449" spans="37:41">
      <c r="AK449" s="10"/>
      <c r="AL449" s="10"/>
      <c r="AM449" s="10"/>
      <c r="AN449" s="10"/>
      <c r="AO449" s="10"/>
    </row>
    <row r="450" spans="37:41">
      <c r="AK450" s="10"/>
      <c r="AL450" s="10"/>
      <c r="AM450" s="10"/>
      <c r="AN450" s="10"/>
      <c r="AO450" s="10"/>
    </row>
    <row r="451" spans="37:41">
      <c r="AK451" s="10"/>
      <c r="AL451" s="10"/>
      <c r="AM451" s="10"/>
      <c r="AN451" s="10"/>
      <c r="AO451" s="10"/>
    </row>
    <row r="452" spans="37:41">
      <c r="AK452" s="10"/>
      <c r="AL452" s="10"/>
      <c r="AM452" s="10"/>
      <c r="AN452" s="10"/>
      <c r="AO452" s="10"/>
    </row>
    <row r="453" spans="37:41">
      <c r="AK453" s="10"/>
      <c r="AL453" s="10"/>
      <c r="AM453" s="10"/>
      <c r="AN453" s="10"/>
      <c r="AO453" s="10"/>
    </row>
    <row r="454" spans="37:41">
      <c r="AK454" s="10"/>
      <c r="AL454" s="10"/>
      <c r="AM454" s="10"/>
      <c r="AN454" s="10"/>
      <c r="AO454" s="10"/>
    </row>
    <row r="455" spans="37:41">
      <c r="AK455" s="10"/>
      <c r="AL455" s="10"/>
      <c r="AM455" s="10"/>
      <c r="AN455" s="10"/>
      <c r="AO455" s="10"/>
    </row>
    <row r="456" spans="37:41">
      <c r="AK456" s="10"/>
      <c r="AL456" s="10"/>
      <c r="AM456" s="10"/>
      <c r="AN456" s="10"/>
      <c r="AO456" s="10"/>
    </row>
    <row r="457" spans="37:41">
      <c r="AK457" s="10"/>
      <c r="AL457" s="10"/>
      <c r="AM457" s="10"/>
      <c r="AN457" s="10"/>
      <c r="AO457" s="10"/>
    </row>
    <row r="458" spans="37:41">
      <c r="AK458" s="10"/>
      <c r="AL458" s="10"/>
      <c r="AM458" s="10"/>
      <c r="AN458" s="10"/>
      <c r="AO458" s="10"/>
    </row>
    <row r="459" spans="37:41">
      <c r="AK459" s="10"/>
      <c r="AL459" s="10"/>
      <c r="AM459" s="10"/>
      <c r="AN459" s="10"/>
      <c r="AO459" s="10"/>
    </row>
    <row r="460" spans="37:41">
      <c r="AK460" s="10"/>
      <c r="AL460" s="10"/>
      <c r="AM460" s="10"/>
      <c r="AN460" s="10"/>
      <c r="AO460" s="10"/>
    </row>
    <row r="461" spans="37:41">
      <c r="AK461" s="10"/>
      <c r="AL461" s="10"/>
      <c r="AM461" s="10"/>
      <c r="AN461" s="10"/>
      <c r="AO461" s="10"/>
    </row>
    <row r="462" spans="37:41">
      <c r="AK462" s="10"/>
      <c r="AL462" s="10"/>
      <c r="AM462" s="10"/>
      <c r="AN462" s="10"/>
      <c r="AO462" s="10"/>
    </row>
    <row r="463" spans="37:41">
      <c r="AK463" s="10"/>
      <c r="AL463" s="10"/>
      <c r="AM463" s="10"/>
      <c r="AN463" s="10"/>
      <c r="AO463" s="10"/>
    </row>
    <row r="464" spans="37:41">
      <c r="AK464" s="10"/>
      <c r="AL464" s="10"/>
      <c r="AM464" s="10"/>
      <c r="AN464" s="10"/>
      <c r="AO464" s="10"/>
    </row>
    <row r="465" spans="37:41">
      <c r="AK465" s="10"/>
      <c r="AL465" s="10"/>
      <c r="AM465" s="10"/>
      <c r="AN465" s="10"/>
      <c r="AO465" s="10"/>
    </row>
    <row r="466" spans="37:41">
      <c r="AK466" s="10"/>
      <c r="AL466" s="10"/>
      <c r="AM466" s="10"/>
      <c r="AN466" s="10"/>
      <c r="AO466" s="10"/>
    </row>
    <row r="467" spans="37:41">
      <c r="AK467" s="10"/>
      <c r="AL467" s="10"/>
      <c r="AM467" s="10"/>
      <c r="AN467" s="10"/>
      <c r="AO467" s="10"/>
    </row>
    <row r="468" spans="37:41">
      <c r="AK468" s="10"/>
      <c r="AL468" s="10"/>
      <c r="AM468" s="10"/>
      <c r="AN468" s="10"/>
      <c r="AO468" s="10"/>
    </row>
    <row r="469" spans="37:41">
      <c r="AK469" s="10"/>
      <c r="AL469" s="10"/>
      <c r="AM469" s="10"/>
      <c r="AN469" s="10"/>
      <c r="AO469" s="10"/>
    </row>
    <row r="470" spans="37:41">
      <c r="AK470" s="10"/>
      <c r="AL470" s="10"/>
      <c r="AM470" s="10"/>
      <c r="AN470" s="10"/>
      <c r="AO470" s="10"/>
    </row>
    <row r="471" spans="37:41">
      <c r="AK471" s="10"/>
      <c r="AL471" s="10"/>
      <c r="AM471" s="10"/>
      <c r="AN471" s="10"/>
      <c r="AO471" s="10"/>
    </row>
    <row r="472" spans="37:41">
      <c r="AK472" s="10"/>
      <c r="AL472" s="10"/>
      <c r="AM472" s="10"/>
      <c r="AN472" s="10"/>
      <c r="AO472" s="10"/>
    </row>
    <row r="473" spans="37:41">
      <c r="AK473" s="10"/>
      <c r="AL473" s="10"/>
      <c r="AM473" s="10"/>
      <c r="AN473" s="10"/>
      <c r="AO473" s="10"/>
    </row>
    <row r="474" spans="37:41">
      <c r="AK474" s="10"/>
      <c r="AL474" s="10"/>
      <c r="AM474" s="10"/>
      <c r="AN474" s="10"/>
      <c r="AO474" s="10"/>
    </row>
    <row r="475" spans="37:41">
      <c r="AK475" s="10"/>
      <c r="AL475" s="10"/>
      <c r="AM475" s="10"/>
      <c r="AN475" s="10"/>
      <c r="AO475" s="10"/>
    </row>
    <row r="476" spans="37:41">
      <c r="AK476" s="10"/>
      <c r="AL476" s="10"/>
      <c r="AM476" s="10"/>
      <c r="AN476" s="10"/>
      <c r="AO476" s="10"/>
    </row>
    <row r="477" spans="37:41">
      <c r="AK477" s="10"/>
      <c r="AL477" s="10"/>
      <c r="AM477" s="10"/>
      <c r="AN477" s="10"/>
      <c r="AO477" s="10"/>
    </row>
    <row r="478" spans="37:41">
      <c r="AK478" s="10"/>
      <c r="AL478" s="10"/>
      <c r="AM478" s="10"/>
      <c r="AN478" s="10"/>
      <c r="AO478" s="10"/>
    </row>
    <row r="479" spans="37:41">
      <c r="AK479" s="10"/>
      <c r="AL479" s="10"/>
      <c r="AM479" s="10"/>
      <c r="AN479" s="10"/>
      <c r="AO479" s="10"/>
    </row>
    <row r="480" spans="37:41">
      <c r="AK480" s="10"/>
      <c r="AL480" s="10"/>
      <c r="AM480" s="10"/>
      <c r="AN480" s="10"/>
      <c r="AO480" s="10"/>
    </row>
    <row r="481" spans="37:41">
      <c r="AK481" s="10"/>
      <c r="AL481" s="10"/>
      <c r="AM481" s="10"/>
      <c r="AN481" s="10"/>
      <c r="AO481" s="10"/>
    </row>
    <row r="482" spans="37:41">
      <c r="AK482" s="10"/>
      <c r="AL482" s="10"/>
      <c r="AM482" s="10"/>
      <c r="AN482" s="10"/>
      <c r="AO482" s="10"/>
    </row>
    <row r="483" spans="37:41">
      <c r="AK483" s="10"/>
      <c r="AL483" s="10"/>
      <c r="AM483" s="10"/>
      <c r="AN483" s="10"/>
      <c r="AO483" s="10"/>
    </row>
    <row r="484" spans="37:41">
      <c r="AK484" s="10"/>
      <c r="AL484" s="10"/>
      <c r="AM484" s="10"/>
      <c r="AN484" s="10"/>
      <c r="AO484" s="10"/>
    </row>
    <row r="485" spans="37:41">
      <c r="AK485" s="10"/>
      <c r="AL485" s="10"/>
      <c r="AM485" s="10"/>
      <c r="AN485" s="10"/>
      <c r="AO485" s="10"/>
    </row>
    <row r="486" spans="37:41">
      <c r="AK486" s="10"/>
      <c r="AL486" s="10"/>
      <c r="AM486" s="10"/>
      <c r="AN486" s="10"/>
      <c r="AO486" s="10"/>
    </row>
    <row r="487" spans="37:41">
      <c r="AK487" s="10"/>
      <c r="AL487" s="10"/>
      <c r="AM487" s="10"/>
      <c r="AN487" s="10"/>
      <c r="AO487" s="10"/>
    </row>
    <row r="488" spans="37:41">
      <c r="AK488" s="10"/>
      <c r="AL488" s="10"/>
      <c r="AM488" s="10"/>
      <c r="AN488" s="10"/>
      <c r="AO488" s="10"/>
    </row>
    <row r="489" spans="37:41">
      <c r="AK489" s="10"/>
      <c r="AL489" s="10"/>
      <c r="AM489" s="10"/>
      <c r="AN489" s="10"/>
      <c r="AO489" s="10"/>
    </row>
    <row r="490" spans="37:41">
      <c r="AK490" s="10"/>
      <c r="AL490" s="10"/>
      <c r="AM490" s="10"/>
      <c r="AN490" s="10"/>
      <c r="AO490" s="10"/>
    </row>
    <row r="491" spans="37:41">
      <c r="AK491" s="10"/>
      <c r="AL491" s="10"/>
      <c r="AM491" s="10"/>
      <c r="AN491" s="10"/>
      <c r="AO491" s="10"/>
    </row>
    <row r="492" spans="37:41">
      <c r="AK492" s="10"/>
      <c r="AL492" s="10"/>
      <c r="AM492" s="10"/>
      <c r="AN492" s="10"/>
      <c r="AO492" s="10"/>
    </row>
    <row r="493" spans="37:41">
      <c r="AK493" s="10"/>
      <c r="AL493" s="10"/>
      <c r="AM493" s="10"/>
      <c r="AN493" s="10"/>
      <c r="AO493" s="10"/>
    </row>
    <row r="494" spans="37:41">
      <c r="AK494" s="10"/>
      <c r="AL494" s="10"/>
      <c r="AM494" s="10"/>
      <c r="AN494" s="10"/>
      <c r="AO494" s="10"/>
    </row>
    <row r="495" spans="37:41">
      <c r="AK495" s="10"/>
      <c r="AL495" s="10"/>
      <c r="AM495" s="10"/>
      <c r="AN495" s="10"/>
      <c r="AO495" s="10"/>
    </row>
    <row r="496" spans="37:41">
      <c r="AK496" s="10"/>
      <c r="AL496" s="10"/>
      <c r="AM496" s="10"/>
      <c r="AN496" s="10"/>
      <c r="AO496" s="10"/>
    </row>
    <row r="497" spans="37:41">
      <c r="AK497" s="10"/>
      <c r="AL497" s="10"/>
      <c r="AM497" s="10"/>
      <c r="AN497" s="10"/>
      <c r="AO497" s="10"/>
    </row>
    <row r="498" spans="37:41">
      <c r="AK498" s="10"/>
      <c r="AL498" s="10"/>
      <c r="AM498" s="10"/>
      <c r="AN498" s="10"/>
      <c r="AO498" s="10"/>
    </row>
    <row r="499" spans="37:41">
      <c r="AK499" s="10"/>
      <c r="AL499" s="10"/>
      <c r="AM499" s="10"/>
      <c r="AN499" s="10"/>
      <c r="AO499" s="10"/>
    </row>
    <row r="500" spans="37:41">
      <c r="AK500" s="10"/>
      <c r="AL500" s="10"/>
      <c r="AM500" s="10"/>
      <c r="AN500" s="10"/>
      <c r="AO500" s="10"/>
    </row>
    <row r="501" spans="37:41">
      <c r="AK501" s="10"/>
      <c r="AL501" s="10"/>
      <c r="AM501" s="10"/>
      <c r="AN501" s="10"/>
      <c r="AO501" s="10"/>
    </row>
    <row r="502" spans="37:41">
      <c r="AK502" s="10"/>
      <c r="AL502" s="10"/>
      <c r="AM502" s="10"/>
      <c r="AN502" s="10"/>
      <c r="AO502" s="10"/>
    </row>
    <row r="503" spans="37:41">
      <c r="AK503" s="10"/>
      <c r="AL503" s="10"/>
      <c r="AM503" s="10"/>
      <c r="AN503" s="10"/>
      <c r="AO503" s="10"/>
    </row>
    <row r="504" spans="37:41">
      <c r="AK504" s="10"/>
      <c r="AL504" s="10"/>
      <c r="AM504" s="10"/>
      <c r="AN504" s="10"/>
      <c r="AO504" s="10"/>
    </row>
    <row r="505" spans="37:41">
      <c r="AK505" s="10"/>
      <c r="AL505" s="10"/>
      <c r="AM505" s="10"/>
      <c r="AN505" s="10"/>
      <c r="AO505" s="10"/>
    </row>
    <row r="506" spans="37:41">
      <c r="AK506" s="10"/>
      <c r="AL506" s="10"/>
      <c r="AM506" s="10"/>
      <c r="AN506" s="10"/>
      <c r="AO506" s="10"/>
    </row>
    <row r="507" spans="37:41">
      <c r="AK507" s="10"/>
      <c r="AL507" s="10"/>
      <c r="AM507" s="10"/>
      <c r="AN507" s="10"/>
      <c r="AO507" s="10"/>
    </row>
    <row r="508" spans="37:41">
      <c r="AK508" s="10"/>
      <c r="AL508" s="10"/>
      <c r="AM508" s="10"/>
      <c r="AN508" s="10"/>
      <c r="AO508" s="10"/>
    </row>
    <row r="509" spans="37:41">
      <c r="AK509" s="10"/>
      <c r="AL509" s="10"/>
      <c r="AM509" s="10"/>
      <c r="AN509" s="10"/>
      <c r="AO509" s="10"/>
    </row>
    <row r="510" spans="37:41">
      <c r="AK510" s="10"/>
      <c r="AL510" s="10"/>
      <c r="AM510" s="10"/>
      <c r="AN510" s="10"/>
      <c r="AO510" s="10"/>
    </row>
    <row r="511" spans="37:41">
      <c r="AK511" s="10"/>
      <c r="AL511" s="10"/>
      <c r="AM511" s="10"/>
      <c r="AN511" s="10"/>
      <c r="AO511" s="10"/>
    </row>
    <row r="512" spans="37:41">
      <c r="AK512" s="10"/>
      <c r="AL512" s="10"/>
      <c r="AM512" s="10"/>
      <c r="AN512" s="10"/>
      <c r="AO512" s="10"/>
    </row>
    <row r="513" spans="37:41">
      <c r="AK513" s="10"/>
      <c r="AL513" s="10"/>
      <c r="AM513" s="10"/>
      <c r="AN513" s="10"/>
      <c r="AO513" s="10"/>
    </row>
    <row r="514" spans="37:41">
      <c r="AK514" s="10"/>
      <c r="AL514" s="10"/>
      <c r="AM514" s="10"/>
      <c r="AN514" s="10"/>
      <c r="AO514" s="10"/>
    </row>
    <row r="515" spans="37:41">
      <c r="AK515" s="10"/>
      <c r="AL515" s="10"/>
      <c r="AM515" s="10"/>
      <c r="AN515" s="10"/>
      <c r="AO515" s="10"/>
    </row>
    <row r="516" spans="37:41">
      <c r="AK516" s="10"/>
      <c r="AL516" s="10"/>
      <c r="AM516" s="10"/>
      <c r="AN516" s="10"/>
      <c r="AO516" s="10"/>
    </row>
    <row r="517" spans="37:41">
      <c r="AK517" s="10"/>
      <c r="AL517" s="10"/>
      <c r="AM517" s="10"/>
      <c r="AN517" s="10"/>
      <c r="AO517" s="10"/>
    </row>
    <row r="518" spans="37:41">
      <c r="AK518" s="10"/>
      <c r="AL518" s="10"/>
      <c r="AM518" s="10"/>
      <c r="AN518" s="10"/>
      <c r="AO518" s="10"/>
    </row>
    <row r="519" spans="37:41">
      <c r="AK519" s="10"/>
      <c r="AL519" s="10"/>
      <c r="AM519" s="10"/>
      <c r="AN519" s="10"/>
      <c r="AO519" s="10"/>
    </row>
    <row r="520" spans="37:41">
      <c r="AK520" s="10"/>
      <c r="AL520" s="10"/>
      <c r="AM520" s="10"/>
      <c r="AN520" s="10"/>
      <c r="AO520" s="10"/>
    </row>
    <row r="521" spans="37:41">
      <c r="AK521" s="10"/>
      <c r="AL521" s="10"/>
      <c r="AM521" s="10"/>
      <c r="AN521" s="10"/>
      <c r="AO521" s="10"/>
    </row>
    <row r="522" spans="37:41">
      <c r="AK522" s="10"/>
      <c r="AL522" s="10"/>
      <c r="AM522" s="10"/>
      <c r="AN522" s="10"/>
      <c r="AO522" s="10"/>
    </row>
    <row r="523" spans="37:41">
      <c r="AK523" s="10"/>
      <c r="AL523" s="10"/>
      <c r="AM523" s="10"/>
      <c r="AN523" s="10"/>
      <c r="AO523" s="10"/>
    </row>
    <row r="524" spans="37:41">
      <c r="AK524" s="10"/>
      <c r="AL524" s="10"/>
      <c r="AM524" s="10"/>
      <c r="AN524" s="10"/>
      <c r="AO524" s="10"/>
    </row>
    <row r="525" spans="37:41">
      <c r="AK525" s="10"/>
      <c r="AL525" s="10"/>
      <c r="AM525" s="10"/>
      <c r="AN525" s="10"/>
      <c r="AO525" s="10"/>
    </row>
    <row r="526" spans="37:41">
      <c r="AK526" s="10"/>
      <c r="AL526" s="10"/>
      <c r="AM526" s="10"/>
      <c r="AN526" s="10"/>
      <c r="AO526" s="10"/>
    </row>
    <row r="527" spans="37:41">
      <c r="AK527" s="10"/>
      <c r="AL527" s="10"/>
      <c r="AM527" s="10"/>
      <c r="AN527" s="10"/>
      <c r="AO527" s="10"/>
    </row>
    <row r="528" spans="37:41">
      <c r="AK528" s="10"/>
      <c r="AL528" s="10"/>
      <c r="AM528" s="10"/>
      <c r="AN528" s="10"/>
      <c r="AO528" s="10"/>
    </row>
    <row r="529" spans="37:41">
      <c r="AK529" s="10"/>
      <c r="AL529" s="10"/>
      <c r="AM529" s="10"/>
      <c r="AN529" s="10"/>
      <c r="AO529" s="10"/>
    </row>
    <row r="530" spans="37:41">
      <c r="AK530" s="10"/>
      <c r="AL530" s="10"/>
      <c r="AM530" s="10"/>
      <c r="AN530" s="10"/>
      <c r="AO530" s="10"/>
    </row>
    <row r="531" spans="37:41">
      <c r="AK531" s="10"/>
      <c r="AL531" s="10"/>
      <c r="AM531" s="10"/>
      <c r="AN531" s="10"/>
      <c r="AO531" s="10"/>
    </row>
    <row r="532" spans="37:41">
      <c r="AK532" s="10"/>
      <c r="AL532" s="10"/>
      <c r="AM532" s="10"/>
      <c r="AN532" s="10"/>
      <c r="AO532" s="10"/>
    </row>
    <row r="533" spans="37:41">
      <c r="AK533" s="10"/>
      <c r="AL533" s="10"/>
      <c r="AM533" s="10"/>
      <c r="AN533" s="10"/>
      <c r="AO533" s="10"/>
    </row>
    <row r="534" spans="37:41">
      <c r="AK534" s="10"/>
      <c r="AL534" s="10"/>
      <c r="AM534" s="10"/>
      <c r="AN534" s="10"/>
      <c r="AO534" s="10"/>
    </row>
    <row r="535" spans="37:41">
      <c r="AK535" s="10"/>
      <c r="AL535" s="10"/>
      <c r="AM535" s="10"/>
      <c r="AN535" s="10"/>
      <c r="AO535" s="10"/>
    </row>
    <row r="536" spans="37:41">
      <c r="AK536" s="10"/>
      <c r="AL536" s="10"/>
      <c r="AM536" s="10"/>
      <c r="AN536" s="10"/>
      <c r="AO536" s="10"/>
    </row>
    <row r="537" spans="37:41">
      <c r="AK537" s="10"/>
      <c r="AL537" s="10"/>
      <c r="AM537" s="10"/>
      <c r="AN537" s="10"/>
      <c r="AO537" s="10"/>
    </row>
    <row r="538" spans="37:41">
      <c r="AK538" s="10"/>
      <c r="AL538" s="10"/>
      <c r="AM538" s="10"/>
      <c r="AN538" s="10"/>
      <c r="AO538" s="10"/>
    </row>
    <row r="539" spans="37:41">
      <c r="AK539" s="10"/>
      <c r="AL539" s="10"/>
      <c r="AM539" s="10"/>
      <c r="AN539" s="10"/>
      <c r="AO539" s="10"/>
    </row>
    <row r="540" spans="37:41">
      <c r="AK540" s="10"/>
      <c r="AL540" s="10"/>
      <c r="AM540" s="10"/>
      <c r="AN540" s="10"/>
      <c r="AO540" s="10"/>
    </row>
    <row r="541" spans="37:41">
      <c r="AK541" s="10"/>
      <c r="AL541" s="10"/>
      <c r="AM541" s="10"/>
      <c r="AN541" s="10"/>
      <c r="AO541" s="10"/>
    </row>
    <row r="542" spans="37:41">
      <c r="AK542" s="10"/>
      <c r="AL542" s="10"/>
      <c r="AM542" s="10"/>
      <c r="AN542" s="10"/>
      <c r="AO542" s="10"/>
    </row>
    <row r="543" spans="37:41">
      <c r="AK543" s="10"/>
      <c r="AL543" s="10"/>
      <c r="AM543" s="10"/>
      <c r="AN543" s="10"/>
      <c r="AO543" s="10"/>
    </row>
    <row r="544" spans="37:41">
      <c r="AK544" s="10"/>
      <c r="AL544" s="10"/>
      <c r="AM544" s="10"/>
      <c r="AN544" s="10"/>
      <c r="AO544" s="10"/>
    </row>
    <row r="545" spans="37:41">
      <c r="AK545" s="10"/>
      <c r="AL545" s="10"/>
      <c r="AM545" s="10"/>
      <c r="AN545" s="10"/>
      <c r="AO545" s="10"/>
    </row>
    <row r="546" spans="37:41">
      <c r="AK546" s="10"/>
      <c r="AL546" s="10"/>
      <c r="AM546" s="10"/>
      <c r="AN546" s="10"/>
      <c r="AO546" s="10"/>
    </row>
    <row r="547" spans="37:41">
      <c r="AK547" s="10"/>
      <c r="AL547" s="10"/>
      <c r="AM547" s="10"/>
      <c r="AN547" s="10"/>
      <c r="AO547" s="10"/>
    </row>
    <row r="548" spans="37:41">
      <c r="AK548" s="10"/>
      <c r="AL548" s="10"/>
      <c r="AM548" s="10"/>
      <c r="AN548" s="10"/>
      <c r="AO548" s="10"/>
    </row>
    <row r="549" spans="37:41">
      <c r="AK549" s="10"/>
      <c r="AL549" s="10"/>
      <c r="AM549" s="10"/>
      <c r="AN549" s="10"/>
      <c r="AO549" s="10"/>
    </row>
    <row r="550" spans="37:41">
      <c r="AK550" s="10"/>
      <c r="AL550" s="10"/>
      <c r="AM550" s="10"/>
      <c r="AN550" s="10"/>
      <c r="AO550" s="10"/>
    </row>
    <row r="551" spans="37:41">
      <c r="AK551" s="10"/>
      <c r="AL551" s="10"/>
      <c r="AM551" s="10"/>
      <c r="AN551" s="10"/>
      <c r="AO551" s="10"/>
    </row>
    <row r="552" spans="37:41">
      <c r="AK552" s="10"/>
      <c r="AL552" s="10"/>
      <c r="AM552" s="10"/>
      <c r="AN552" s="10"/>
      <c r="AO552" s="10"/>
    </row>
    <row r="553" spans="37:41">
      <c r="AK553" s="10"/>
      <c r="AL553" s="10"/>
      <c r="AM553" s="10"/>
      <c r="AN553" s="10"/>
      <c r="AO553" s="10"/>
    </row>
    <row r="554" spans="37:41">
      <c r="AK554" s="10"/>
      <c r="AL554" s="10"/>
      <c r="AM554" s="10"/>
      <c r="AN554" s="10"/>
      <c r="AO554" s="10"/>
    </row>
    <row r="555" spans="37:41">
      <c r="AK555" s="10"/>
      <c r="AL555" s="10"/>
      <c r="AM555" s="10"/>
      <c r="AN555" s="10"/>
      <c r="AO555" s="10"/>
    </row>
    <row r="556" spans="37:41">
      <c r="AK556" s="10"/>
      <c r="AL556" s="10"/>
      <c r="AM556" s="10"/>
      <c r="AN556" s="10"/>
      <c r="AO556" s="10"/>
    </row>
    <row r="557" spans="37:41">
      <c r="AK557" s="10"/>
      <c r="AL557" s="10"/>
      <c r="AM557" s="10"/>
      <c r="AN557" s="10"/>
      <c r="AO557" s="10"/>
    </row>
    <row r="558" spans="37:41">
      <c r="AK558" s="10"/>
      <c r="AL558" s="10"/>
      <c r="AM558" s="10"/>
      <c r="AN558" s="10"/>
      <c r="AO558" s="10"/>
    </row>
    <row r="559" spans="37:41">
      <c r="AK559" s="10"/>
      <c r="AL559" s="10"/>
      <c r="AM559" s="10"/>
      <c r="AN559" s="10"/>
      <c r="AO559" s="10"/>
    </row>
    <row r="560" spans="37:41">
      <c r="AK560" s="10"/>
      <c r="AL560" s="10"/>
      <c r="AM560" s="10"/>
      <c r="AN560" s="10"/>
      <c r="AO560" s="10"/>
    </row>
    <row r="561" spans="37:41">
      <c r="AK561" s="10"/>
      <c r="AL561" s="10"/>
      <c r="AM561" s="10"/>
      <c r="AN561" s="10"/>
      <c r="AO561" s="10"/>
    </row>
    <row r="562" spans="37:41">
      <c r="AK562" s="10"/>
      <c r="AL562" s="10"/>
      <c r="AM562" s="10"/>
      <c r="AN562" s="10"/>
      <c r="AO562" s="10"/>
    </row>
    <row r="563" spans="37:41">
      <c r="AK563" s="10"/>
      <c r="AL563" s="10"/>
      <c r="AM563" s="10"/>
      <c r="AN563" s="10"/>
      <c r="AO563" s="10"/>
    </row>
    <row r="564" spans="37:41">
      <c r="AK564" s="10"/>
      <c r="AL564" s="10"/>
      <c r="AM564" s="10"/>
      <c r="AN564" s="10"/>
      <c r="AO564" s="10"/>
    </row>
    <row r="565" spans="37:41">
      <c r="AK565" s="10"/>
      <c r="AL565" s="10"/>
      <c r="AM565" s="10"/>
      <c r="AN565" s="10"/>
      <c r="AO565" s="10"/>
    </row>
    <row r="566" spans="37:41">
      <c r="AK566" s="10"/>
      <c r="AL566" s="10"/>
      <c r="AM566" s="10"/>
      <c r="AN566" s="10"/>
      <c r="AO566" s="10"/>
    </row>
    <row r="567" spans="37:41">
      <c r="AK567" s="10"/>
      <c r="AL567" s="10"/>
      <c r="AM567" s="10"/>
      <c r="AN567" s="10"/>
      <c r="AO567" s="10"/>
    </row>
    <row r="568" spans="37:41">
      <c r="AK568" s="10"/>
      <c r="AL568" s="10"/>
      <c r="AM568" s="10"/>
      <c r="AN568" s="10"/>
      <c r="AO568" s="10"/>
    </row>
    <row r="569" spans="37:41">
      <c r="AK569" s="10"/>
      <c r="AL569" s="10"/>
      <c r="AM569" s="10"/>
      <c r="AN569" s="10"/>
      <c r="AO569" s="10"/>
    </row>
    <row r="570" spans="37:41">
      <c r="AK570" s="10"/>
      <c r="AL570" s="10"/>
      <c r="AM570" s="10"/>
      <c r="AN570" s="10"/>
      <c r="AO570" s="10"/>
    </row>
    <row r="571" spans="37:41">
      <c r="AK571" s="10"/>
      <c r="AL571" s="10"/>
      <c r="AM571" s="10"/>
      <c r="AN571" s="10"/>
      <c r="AO571" s="10"/>
    </row>
    <row r="572" spans="37:41">
      <c r="AK572" s="10"/>
      <c r="AL572" s="10"/>
      <c r="AM572" s="10"/>
      <c r="AN572" s="10"/>
      <c r="AO572" s="10"/>
    </row>
    <row r="573" spans="37:41">
      <c r="AK573" s="10"/>
      <c r="AL573" s="10"/>
      <c r="AM573" s="10"/>
      <c r="AN573" s="10"/>
      <c r="AO573" s="10"/>
    </row>
    <row r="574" spans="37:41">
      <c r="AK574" s="10"/>
      <c r="AL574" s="10"/>
      <c r="AM574" s="10"/>
      <c r="AN574" s="10"/>
      <c r="AO574" s="10"/>
    </row>
    <row r="575" spans="37:41">
      <c r="AK575" s="10"/>
      <c r="AL575" s="10"/>
      <c r="AM575" s="10"/>
      <c r="AN575" s="10"/>
      <c r="AO575" s="10"/>
    </row>
    <row r="576" spans="37:41">
      <c r="AK576" s="10"/>
      <c r="AL576" s="10"/>
      <c r="AM576" s="10"/>
      <c r="AN576" s="10"/>
      <c r="AO576" s="10"/>
    </row>
    <row r="577" spans="37:41">
      <c r="AK577" s="10"/>
      <c r="AL577" s="10"/>
      <c r="AM577" s="10"/>
      <c r="AN577" s="10"/>
      <c r="AO577" s="10"/>
    </row>
    <row r="578" spans="37:41">
      <c r="AK578" s="10"/>
      <c r="AL578" s="10"/>
      <c r="AM578" s="10"/>
      <c r="AN578" s="10"/>
      <c r="AO578" s="10"/>
    </row>
    <row r="579" spans="37:41">
      <c r="AK579" s="10"/>
      <c r="AL579" s="10"/>
      <c r="AM579" s="10"/>
      <c r="AN579" s="10"/>
      <c r="AO579" s="10"/>
    </row>
    <row r="580" spans="37:41">
      <c r="AK580" s="10"/>
      <c r="AL580" s="10"/>
      <c r="AM580" s="10"/>
      <c r="AN580" s="10"/>
      <c r="AO580" s="10"/>
    </row>
    <row r="581" spans="37:41">
      <c r="AK581" s="10"/>
      <c r="AL581" s="10"/>
      <c r="AM581" s="10"/>
      <c r="AN581" s="10"/>
      <c r="AO581" s="10"/>
    </row>
    <row r="582" spans="37:41">
      <c r="AK582" s="10"/>
      <c r="AL582" s="10"/>
      <c r="AM582" s="10"/>
      <c r="AN582" s="10"/>
      <c r="AO582" s="10"/>
    </row>
    <row r="583" spans="37:41">
      <c r="AK583" s="10"/>
      <c r="AL583" s="10"/>
      <c r="AM583" s="10"/>
      <c r="AN583" s="10"/>
      <c r="AO583" s="10"/>
    </row>
    <row r="584" spans="37:41">
      <c r="AK584" s="10"/>
      <c r="AL584" s="10"/>
      <c r="AM584" s="10"/>
      <c r="AN584" s="10"/>
      <c r="AO584" s="10"/>
    </row>
    <row r="585" spans="37:41">
      <c r="AK585" s="10"/>
      <c r="AL585" s="10"/>
      <c r="AM585" s="10"/>
      <c r="AN585" s="10"/>
      <c r="AO585" s="10"/>
    </row>
    <row r="586" spans="37:41">
      <c r="AK586" s="10"/>
      <c r="AL586" s="10"/>
      <c r="AM586" s="10"/>
      <c r="AN586" s="10"/>
      <c r="AO586" s="10"/>
    </row>
    <row r="587" spans="37:41">
      <c r="AK587" s="10"/>
      <c r="AL587" s="10"/>
      <c r="AM587" s="10"/>
      <c r="AN587" s="10"/>
      <c r="AO587" s="10"/>
    </row>
    <row r="588" spans="37:41">
      <c r="AK588" s="10"/>
      <c r="AL588" s="10"/>
      <c r="AM588" s="10"/>
      <c r="AN588" s="10"/>
      <c r="AO588" s="10"/>
    </row>
    <row r="589" spans="37:41">
      <c r="AK589" s="10"/>
      <c r="AL589" s="10"/>
      <c r="AM589" s="10"/>
      <c r="AN589" s="10"/>
      <c r="AO589" s="10"/>
    </row>
    <row r="590" spans="37:41">
      <c r="AK590" s="10"/>
      <c r="AL590" s="10"/>
      <c r="AM590" s="10"/>
      <c r="AN590" s="10"/>
      <c r="AO590" s="10"/>
    </row>
    <row r="591" spans="37:41">
      <c r="AK591" s="10"/>
      <c r="AL591" s="10"/>
      <c r="AM591" s="10"/>
      <c r="AN591" s="10"/>
      <c r="AO591" s="10"/>
    </row>
    <row r="592" spans="37:41">
      <c r="AK592" s="10"/>
      <c r="AL592" s="10"/>
      <c r="AM592" s="10"/>
      <c r="AN592" s="10"/>
      <c r="AO592" s="10"/>
    </row>
    <row r="593" spans="37:41">
      <c r="AK593" s="10"/>
      <c r="AL593" s="10"/>
      <c r="AM593" s="10"/>
      <c r="AN593" s="10"/>
      <c r="AO593" s="10"/>
    </row>
    <row r="594" spans="37:41">
      <c r="AK594" s="10"/>
      <c r="AL594" s="10"/>
      <c r="AM594" s="10"/>
      <c r="AN594" s="10"/>
      <c r="AO594" s="10"/>
    </row>
    <row r="595" spans="37:41">
      <c r="AK595" s="10"/>
      <c r="AL595" s="10"/>
      <c r="AM595" s="10"/>
      <c r="AN595" s="10"/>
      <c r="AO595" s="10"/>
    </row>
    <row r="596" spans="37:41">
      <c r="AK596" s="10"/>
      <c r="AL596" s="10"/>
      <c r="AM596" s="10"/>
      <c r="AN596" s="10"/>
      <c r="AO596" s="10"/>
    </row>
    <row r="597" spans="37:41">
      <c r="AK597" s="10"/>
      <c r="AL597" s="10"/>
      <c r="AM597" s="10"/>
      <c r="AN597" s="10"/>
      <c r="AO597" s="10"/>
    </row>
    <row r="598" spans="37:41">
      <c r="AK598" s="10"/>
      <c r="AL598" s="10"/>
      <c r="AM598" s="10"/>
      <c r="AN598" s="10"/>
      <c r="AO598" s="10"/>
    </row>
    <row r="599" spans="37:41">
      <c r="AK599" s="10"/>
      <c r="AL599" s="10"/>
      <c r="AM599" s="10"/>
      <c r="AN599" s="10"/>
      <c r="AO599" s="10"/>
    </row>
    <row r="600" spans="37:41">
      <c r="AK600" s="10"/>
      <c r="AL600" s="10"/>
      <c r="AM600" s="10"/>
      <c r="AN600" s="10"/>
      <c r="AO600" s="10"/>
    </row>
    <row r="601" spans="37:41">
      <c r="AK601" s="10"/>
      <c r="AL601" s="10"/>
      <c r="AM601" s="10"/>
      <c r="AN601" s="10"/>
      <c r="AO601" s="10"/>
    </row>
    <row r="602" spans="37:41">
      <c r="AK602" s="10"/>
      <c r="AL602" s="10"/>
      <c r="AM602" s="10"/>
      <c r="AN602" s="10"/>
      <c r="AO602" s="10"/>
    </row>
    <row r="603" spans="37:41">
      <c r="AK603" s="10"/>
      <c r="AL603" s="10"/>
      <c r="AM603" s="10"/>
      <c r="AN603" s="10"/>
      <c r="AO603" s="10"/>
    </row>
    <row r="604" spans="37:41">
      <c r="AK604" s="10"/>
      <c r="AL604" s="10"/>
      <c r="AM604" s="10"/>
      <c r="AN604" s="10"/>
      <c r="AO604" s="10"/>
    </row>
    <row r="605" spans="37:41">
      <c r="AK605" s="10"/>
      <c r="AL605" s="10"/>
      <c r="AM605" s="10"/>
      <c r="AN605" s="10"/>
      <c r="AO605" s="10"/>
    </row>
    <row r="606" spans="37:41">
      <c r="AK606" s="10"/>
      <c r="AL606" s="10"/>
      <c r="AM606" s="10"/>
      <c r="AN606" s="10"/>
      <c r="AO606" s="10"/>
    </row>
    <row r="607" spans="37:41">
      <c r="AK607" s="10"/>
      <c r="AL607" s="10"/>
      <c r="AM607" s="10"/>
      <c r="AN607" s="10"/>
      <c r="AO607" s="10"/>
    </row>
    <row r="608" spans="37:41">
      <c r="AK608" s="10"/>
      <c r="AL608" s="10"/>
      <c r="AM608" s="10"/>
      <c r="AN608" s="10"/>
      <c r="AO608" s="10"/>
    </row>
    <row r="609" spans="37:41">
      <c r="AK609" s="10"/>
      <c r="AL609" s="10"/>
      <c r="AM609" s="10"/>
      <c r="AN609" s="10"/>
      <c r="AO609" s="10"/>
    </row>
    <row r="610" spans="37:41">
      <c r="AK610" s="10"/>
      <c r="AL610" s="10"/>
      <c r="AM610" s="10"/>
      <c r="AN610" s="10"/>
      <c r="AO610" s="10"/>
    </row>
    <row r="611" spans="37:41">
      <c r="AK611" s="10"/>
      <c r="AL611" s="10"/>
      <c r="AM611" s="10"/>
      <c r="AN611" s="10"/>
      <c r="AO611" s="10"/>
    </row>
    <row r="612" spans="37:41">
      <c r="AK612" s="10"/>
      <c r="AL612" s="10"/>
      <c r="AM612" s="10"/>
      <c r="AN612" s="10"/>
      <c r="AO612" s="10"/>
    </row>
    <row r="613" spans="37:41">
      <c r="AK613" s="10"/>
      <c r="AL613" s="10"/>
      <c r="AM613" s="10"/>
      <c r="AN613" s="10"/>
      <c r="AO613" s="10"/>
    </row>
    <row r="614" spans="37:41">
      <c r="AK614" s="10"/>
      <c r="AL614" s="10"/>
      <c r="AM614" s="10"/>
      <c r="AN614" s="10"/>
      <c r="AO614" s="10"/>
    </row>
    <row r="615" spans="37:41">
      <c r="AK615" s="10"/>
      <c r="AL615" s="10"/>
      <c r="AM615" s="10"/>
      <c r="AN615" s="10"/>
      <c r="AO615" s="10"/>
    </row>
    <row r="616" spans="37:41">
      <c r="AK616" s="10"/>
      <c r="AL616" s="10"/>
      <c r="AM616" s="10"/>
      <c r="AN616" s="10"/>
      <c r="AO616" s="10"/>
    </row>
    <row r="617" spans="37:41">
      <c r="AK617" s="10"/>
      <c r="AL617" s="10"/>
      <c r="AM617" s="10"/>
      <c r="AN617" s="10"/>
      <c r="AO617" s="10"/>
    </row>
    <row r="618" spans="37:41">
      <c r="AK618" s="10"/>
      <c r="AL618" s="10"/>
      <c r="AM618" s="10"/>
      <c r="AN618" s="10"/>
      <c r="AO618" s="10"/>
    </row>
    <row r="619" spans="37:41">
      <c r="AK619" s="10"/>
      <c r="AL619" s="10"/>
      <c r="AM619" s="10"/>
      <c r="AN619" s="10"/>
      <c r="AO619" s="10"/>
    </row>
    <row r="620" spans="37:41">
      <c r="AK620" s="10"/>
      <c r="AL620" s="10"/>
      <c r="AM620" s="10"/>
      <c r="AN620" s="10"/>
      <c r="AO620" s="10"/>
    </row>
    <row r="621" spans="37:41">
      <c r="AK621" s="10"/>
      <c r="AL621" s="10"/>
      <c r="AM621" s="10"/>
      <c r="AN621" s="10"/>
      <c r="AO621" s="10"/>
    </row>
    <row r="622" spans="37:41">
      <c r="AK622" s="10"/>
      <c r="AL622" s="10"/>
      <c r="AM622" s="10"/>
      <c r="AN622" s="10"/>
      <c r="AO622" s="10"/>
    </row>
    <row r="623" spans="37:41">
      <c r="AK623" s="10"/>
      <c r="AL623" s="10"/>
      <c r="AM623" s="10"/>
      <c r="AN623" s="10"/>
      <c r="AO623" s="10"/>
    </row>
    <row r="624" spans="37:41">
      <c r="AK624" s="10"/>
      <c r="AL624" s="10"/>
      <c r="AM624" s="10"/>
      <c r="AN624" s="10"/>
      <c r="AO624" s="10"/>
    </row>
    <row r="625" spans="37:41">
      <c r="AK625" s="10"/>
      <c r="AL625" s="10"/>
      <c r="AM625" s="10"/>
      <c r="AN625" s="10"/>
      <c r="AO625" s="10"/>
    </row>
    <row r="626" spans="37:41">
      <c r="AK626" s="10"/>
      <c r="AL626" s="10"/>
      <c r="AM626" s="10"/>
      <c r="AN626" s="10"/>
      <c r="AO626" s="10"/>
    </row>
    <row r="627" spans="37:41">
      <c r="AK627" s="10"/>
      <c r="AL627" s="10"/>
      <c r="AM627" s="10"/>
      <c r="AN627" s="10"/>
      <c r="AO627" s="10"/>
    </row>
    <row r="628" spans="37:41">
      <c r="AK628" s="10"/>
      <c r="AL628" s="10"/>
      <c r="AM628" s="10"/>
      <c r="AN628" s="10"/>
      <c r="AO628" s="10"/>
    </row>
    <row r="629" spans="37:41">
      <c r="AK629" s="10"/>
      <c r="AL629" s="10"/>
      <c r="AM629" s="10"/>
      <c r="AN629" s="10"/>
      <c r="AO629" s="10"/>
    </row>
    <row r="630" spans="37:41">
      <c r="AK630" s="10"/>
      <c r="AL630" s="10"/>
      <c r="AM630" s="10"/>
      <c r="AN630" s="10"/>
      <c r="AO630" s="10"/>
    </row>
    <row r="631" spans="37:41">
      <c r="AK631" s="10"/>
      <c r="AL631" s="10"/>
      <c r="AM631" s="10"/>
      <c r="AN631" s="10"/>
      <c r="AO631" s="10"/>
    </row>
    <row r="632" spans="37:41">
      <c r="AK632" s="10"/>
      <c r="AL632" s="10"/>
      <c r="AM632" s="10"/>
      <c r="AN632" s="10"/>
      <c r="AO632" s="10"/>
    </row>
    <row r="633" spans="37:41">
      <c r="AK633" s="10"/>
      <c r="AL633" s="10"/>
      <c r="AM633" s="10"/>
      <c r="AN633" s="10"/>
      <c r="AO633" s="10"/>
    </row>
    <row r="634" spans="37:41">
      <c r="AK634" s="10"/>
      <c r="AL634" s="10"/>
      <c r="AM634" s="10"/>
      <c r="AN634" s="10"/>
      <c r="AO634" s="10"/>
    </row>
    <row r="635" spans="37:41">
      <c r="AK635" s="10"/>
      <c r="AL635" s="10"/>
      <c r="AM635" s="10"/>
      <c r="AN635" s="10"/>
      <c r="AO635" s="10"/>
    </row>
    <row r="636" spans="37:41">
      <c r="AK636" s="10"/>
      <c r="AL636" s="10"/>
      <c r="AM636" s="10"/>
      <c r="AN636" s="10"/>
      <c r="AO636" s="10"/>
    </row>
    <row r="637" spans="37:41">
      <c r="AK637" s="10"/>
      <c r="AL637" s="10"/>
      <c r="AM637" s="10"/>
      <c r="AN637" s="10"/>
      <c r="AO637" s="10"/>
    </row>
    <row r="638" spans="37:41">
      <c r="AK638" s="10"/>
      <c r="AL638" s="10"/>
      <c r="AM638" s="10"/>
      <c r="AN638" s="10"/>
      <c r="AO638" s="10"/>
    </row>
    <row r="639" spans="37:41">
      <c r="AK639" s="10"/>
      <c r="AL639" s="10"/>
      <c r="AM639" s="10"/>
      <c r="AN639" s="10"/>
      <c r="AO639" s="10"/>
    </row>
    <row r="640" spans="37:41">
      <c r="AK640" s="10"/>
      <c r="AL640" s="10"/>
      <c r="AM640" s="10"/>
      <c r="AN640" s="10"/>
      <c r="AO640" s="10"/>
    </row>
    <row r="641" spans="37:41">
      <c r="AK641" s="10"/>
      <c r="AL641" s="10"/>
      <c r="AM641" s="10"/>
      <c r="AN641" s="10"/>
      <c r="AO641" s="10"/>
    </row>
    <row r="642" spans="37:41">
      <c r="AK642" s="10"/>
      <c r="AL642" s="10"/>
      <c r="AM642" s="10"/>
      <c r="AN642" s="10"/>
      <c r="AO642" s="10"/>
    </row>
    <row r="643" spans="37:41">
      <c r="AK643" s="10"/>
      <c r="AL643" s="10"/>
      <c r="AM643" s="10"/>
      <c r="AN643" s="10"/>
      <c r="AO643" s="10"/>
    </row>
    <row r="644" spans="37:41">
      <c r="AK644" s="10"/>
      <c r="AL644" s="10"/>
      <c r="AM644" s="10"/>
      <c r="AN644" s="10"/>
      <c r="AO644" s="10"/>
    </row>
    <row r="645" spans="37:41">
      <c r="AK645" s="10"/>
      <c r="AL645" s="10"/>
      <c r="AM645" s="10"/>
      <c r="AN645" s="10"/>
      <c r="AO645" s="10"/>
    </row>
    <row r="646" spans="37:41">
      <c r="AK646" s="10"/>
      <c r="AL646" s="10"/>
      <c r="AM646" s="10"/>
      <c r="AN646" s="10"/>
      <c r="AO646" s="10"/>
    </row>
    <row r="647" spans="37:41">
      <c r="AK647" s="10"/>
      <c r="AL647" s="10"/>
      <c r="AM647" s="10"/>
      <c r="AN647" s="10"/>
      <c r="AO647" s="10"/>
    </row>
    <row r="648" spans="37:41">
      <c r="AK648" s="10"/>
      <c r="AL648" s="10"/>
      <c r="AM648" s="10"/>
      <c r="AN648" s="10"/>
      <c r="AO648" s="10"/>
    </row>
    <row r="649" spans="37:41">
      <c r="AK649" s="10"/>
      <c r="AL649" s="10"/>
      <c r="AM649" s="10"/>
      <c r="AN649" s="10"/>
      <c r="AO649" s="10"/>
    </row>
    <row r="650" spans="37:41">
      <c r="AK650" s="10"/>
      <c r="AL650" s="10"/>
      <c r="AM650" s="10"/>
      <c r="AN650" s="10"/>
      <c r="AO650" s="10"/>
    </row>
    <row r="651" spans="37:41">
      <c r="AK651" s="10"/>
      <c r="AL651" s="10"/>
      <c r="AM651" s="10"/>
      <c r="AN651" s="10"/>
      <c r="AO651" s="10"/>
    </row>
    <row r="652" spans="37:41">
      <c r="AK652" s="10"/>
      <c r="AL652" s="10"/>
      <c r="AM652" s="10"/>
      <c r="AN652" s="10"/>
      <c r="AO652" s="10"/>
    </row>
    <row r="653" spans="37:41">
      <c r="AK653" s="10"/>
      <c r="AL653" s="10"/>
      <c r="AM653" s="10"/>
      <c r="AN653" s="10"/>
      <c r="AO653" s="10"/>
    </row>
    <row r="654" spans="37:41">
      <c r="AK654" s="10"/>
      <c r="AL654" s="10"/>
      <c r="AM654" s="10"/>
      <c r="AN654" s="10"/>
      <c r="AO654" s="10"/>
    </row>
    <row r="655" spans="37:41">
      <c r="AK655" s="10"/>
      <c r="AL655" s="10"/>
      <c r="AM655" s="10"/>
      <c r="AN655" s="10"/>
      <c r="AO655" s="10"/>
    </row>
    <row r="656" spans="37:41">
      <c r="AK656" s="10"/>
      <c r="AL656" s="10"/>
      <c r="AM656" s="10"/>
      <c r="AN656" s="10"/>
      <c r="AO656" s="10"/>
    </row>
    <row r="657" spans="37:41">
      <c r="AK657" s="10"/>
      <c r="AL657" s="10"/>
      <c r="AM657" s="10"/>
      <c r="AN657" s="10"/>
      <c r="AO657" s="10"/>
    </row>
    <row r="658" spans="37:41">
      <c r="AK658" s="10"/>
      <c r="AL658" s="10"/>
      <c r="AM658" s="10"/>
      <c r="AN658" s="10"/>
      <c r="AO658" s="10"/>
    </row>
    <row r="659" spans="37:41">
      <c r="AK659" s="10"/>
      <c r="AL659" s="10"/>
      <c r="AM659" s="10"/>
      <c r="AN659" s="10"/>
      <c r="AO659" s="10"/>
    </row>
    <row r="660" spans="37:41">
      <c r="AK660" s="10"/>
      <c r="AL660" s="10"/>
      <c r="AM660" s="10"/>
      <c r="AN660" s="10"/>
      <c r="AO660" s="10"/>
    </row>
    <row r="661" spans="37:41">
      <c r="AK661" s="10"/>
      <c r="AL661" s="10"/>
      <c r="AM661" s="10"/>
      <c r="AN661" s="10"/>
      <c r="AO661" s="10"/>
    </row>
    <row r="662" spans="37:41">
      <c r="AK662" s="10"/>
      <c r="AL662" s="10"/>
      <c r="AM662" s="10"/>
      <c r="AN662" s="10"/>
      <c r="AO662" s="10"/>
    </row>
    <row r="663" spans="37:41">
      <c r="AK663" s="10"/>
      <c r="AL663" s="10"/>
      <c r="AM663" s="10"/>
      <c r="AN663" s="10"/>
      <c r="AO663" s="10"/>
    </row>
    <row r="664" spans="37:41">
      <c r="AK664" s="10"/>
      <c r="AL664" s="10"/>
      <c r="AM664" s="10"/>
      <c r="AN664" s="10"/>
      <c r="AO664" s="10"/>
    </row>
    <row r="665" spans="37:41">
      <c r="AK665" s="10"/>
      <c r="AL665" s="10"/>
      <c r="AM665" s="10"/>
      <c r="AN665" s="10"/>
      <c r="AO665" s="10"/>
    </row>
    <row r="666" spans="37:41">
      <c r="AK666" s="10"/>
      <c r="AL666" s="10"/>
      <c r="AM666" s="10"/>
      <c r="AN666" s="10"/>
      <c r="AO666" s="10"/>
    </row>
    <row r="667" spans="37:41">
      <c r="AK667" s="10"/>
      <c r="AL667" s="10"/>
      <c r="AM667" s="10"/>
      <c r="AN667" s="10"/>
      <c r="AO667" s="10"/>
    </row>
    <row r="668" spans="37:41">
      <c r="AK668" s="10"/>
      <c r="AL668" s="10"/>
      <c r="AM668" s="10"/>
      <c r="AN668" s="10"/>
      <c r="AO668" s="10"/>
    </row>
    <row r="669" spans="37:41">
      <c r="AK669" s="10"/>
      <c r="AL669" s="10"/>
      <c r="AM669" s="10"/>
      <c r="AN669" s="10"/>
      <c r="AO669" s="10"/>
    </row>
    <row r="670" spans="37:41">
      <c r="AK670" s="10"/>
      <c r="AL670" s="10"/>
      <c r="AM670" s="10"/>
      <c r="AN670" s="10"/>
      <c r="AO670" s="10"/>
    </row>
    <row r="671" spans="37:41">
      <c r="AK671" s="10"/>
      <c r="AL671" s="10"/>
      <c r="AM671" s="10"/>
      <c r="AN671" s="10"/>
      <c r="AO671" s="10"/>
    </row>
    <row r="672" spans="37:41">
      <c r="AK672" s="10"/>
      <c r="AL672" s="10"/>
      <c r="AM672" s="10"/>
      <c r="AN672" s="10"/>
      <c r="AO672" s="10"/>
    </row>
    <row r="673" spans="37:41">
      <c r="AK673" s="10"/>
      <c r="AL673" s="10"/>
      <c r="AM673" s="10"/>
      <c r="AN673" s="10"/>
      <c r="AO673" s="10"/>
    </row>
    <row r="674" spans="37:41">
      <c r="AK674" s="10"/>
      <c r="AL674" s="10"/>
      <c r="AM674" s="10"/>
      <c r="AN674" s="10"/>
      <c r="AO674" s="10"/>
    </row>
    <row r="675" spans="37:41">
      <c r="AK675" s="10"/>
      <c r="AL675" s="10"/>
      <c r="AM675" s="10"/>
      <c r="AN675" s="10"/>
      <c r="AO675" s="10"/>
    </row>
    <row r="676" spans="37:41">
      <c r="AK676" s="10"/>
      <c r="AL676" s="10"/>
      <c r="AM676" s="10"/>
      <c r="AN676" s="10"/>
      <c r="AO676" s="10"/>
    </row>
    <row r="677" spans="37:41">
      <c r="AK677" s="10"/>
      <c r="AL677" s="10"/>
      <c r="AM677" s="10"/>
      <c r="AN677" s="10"/>
      <c r="AO677" s="10"/>
    </row>
    <row r="678" spans="37:41">
      <c r="AK678" s="10"/>
      <c r="AL678" s="10"/>
      <c r="AM678" s="10"/>
      <c r="AN678" s="10"/>
      <c r="AO678" s="10"/>
    </row>
    <row r="679" spans="37:41">
      <c r="AK679" s="10"/>
      <c r="AL679" s="10"/>
      <c r="AM679" s="10"/>
      <c r="AN679" s="10"/>
      <c r="AO679" s="10"/>
    </row>
    <row r="680" spans="37:41">
      <c r="AK680" s="10"/>
      <c r="AL680" s="10"/>
      <c r="AM680" s="10"/>
      <c r="AN680" s="10"/>
      <c r="AO680" s="10"/>
    </row>
    <row r="681" spans="37:41">
      <c r="AK681" s="10"/>
      <c r="AL681" s="10"/>
      <c r="AM681" s="10"/>
      <c r="AN681" s="10"/>
      <c r="AO681" s="10"/>
    </row>
    <row r="682" spans="37:41">
      <c r="AK682" s="10"/>
      <c r="AL682" s="10"/>
      <c r="AM682" s="10"/>
      <c r="AN682" s="10"/>
      <c r="AO682" s="10"/>
    </row>
    <row r="683" spans="37:41">
      <c r="AK683" s="10"/>
      <c r="AL683" s="10"/>
      <c r="AM683" s="10"/>
      <c r="AN683" s="10"/>
      <c r="AO683" s="10"/>
    </row>
    <row r="684" spans="37:41">
      <c r="AK684" s="10"/>
      <c r="AL684" s="10"/>
      <c r="AM684" s="10"/>
      <c r="AN684" s="10"/>
      <c r="AO684" s="10"/>
    </row>
    <row r="685" spans="37:41">
      <c r="AK685" s="10"/>
      <c r="AL685" s="10"/>
      <c r="AM685" s="10"/>
      <c r="AN685" s="10"/>
      <c r="AO685" s="10"/>
    </row>
    <row r="686" spans="37:41">
      <c r="AK686" s="10"/>
      <c r="AL686" s="10"/>
      <c r="AM686" s="10"/>
      <c r="AN686" s="10"/>
      <c r="AO686" s="10"/>
    </row>
    <row r="687" spans="37:41">
      <c r="AK687" s="10"/>
      <c r="AL687" s="10"/>
      <c r="AM687" s="10"/>
      <c r="AN687" s="10"/>
      <c r="AO687" s="10"/>
    </row>
    <row r="688" spans="37:41">
      <c r="AK688" s="10"/>
      <c r="AL688" s="10"/>
      <c r="AM688" s="10"/>
      <c r="AN688" s="10"/>
      <c r="AO688" s="10"/>
    </row>
    <row r="689" spans="37:41">
      <c r="AK689" s="10"/>
      <c r="AL689" s="10"/>
      <c r="AM689" s="10"/>
      <c r="AN689" s="10"/>
      <c r="AO689" s="10"/>
    </row>
    <row r="690" spans="37:41">
      <c r="AK690" s="10"/>
      <c r="AL690" s="10"/>
      <c r="AM690" s="10"/>
      <c r="AN690" s="10"/>
      <c r="AO690" s="10"/>
    </row>
    <row r="691" spans="37:41">
      <c r="AK691" s="10"/>
      <c r="AL691" s="10"/>
      <c r="AM691" s="10"/>
      <c r="AN691" s="10"/>
      <c r="AO691" s="10"/>
    </row>
    <row r="692" spans="37:41">
      <c r="AK692" s="10"/>
      <c r="AL692" s="10"/>
      <c r="AM692" s="10"/>
      <c r="AN692" s="10"/>
      <c r="AO692" s="10"/>
    </row>
    <row r="693" spans="37:41">
      <c r="AK693" s="10"/>
      <c r="AL693" s="10"/>
      <c r="AM693" s="10"/>
      <c r="AN693" s="10"/>
      <c r="AO693" s="10"/>
    </row>
    <row r="694" spans="37:41">
      <c r="AK694" s="10"/>
      <c r="AL694" s="10"/>
      <c r="AM694" s="10"/>
      <c r="AN694" s="10"/>
      <c r="AO694" s="10"/>
    </row>
    <row r="695" spans="37:41">
      <c r="AK695" s="10"/>
      <c r="AL695" s="10"/>
      <c r="AM695" s="10"/>
      <c r="AN695" s="10"/>
      <c r="AO695" s="10"/>
    </row>
    <row r="696" spans="37:41">
      <c r="AK696" s="10"/>
      <c r="AL696" s="10"/>
      <c r="AM696" s="10"/>
      <c r="AN696" s="10"/>
      <c r="AO696" s="10"/>
    </row>
    <row r="697" spans="37:41">
      <c r="AK697" s="10"/>
      <c r="AL697" s="10"/>
      <c r="AM697" s="10"/>
      <c r="AN697" s="10"/>
      <c r="AO697" s="10"/>
    </row>
    <row r="698" spans="37:41">
      <c r="AK698" s="10"/>
      <c r="AL698" s="10"/>
      <c r="AM698" s="10"/>
      <c r="AN698" s="10"/>
      <c r="AO698" s="10"/>
    </row>
    <row r="699" spans="37:41">
      <c r="AK699" s="10"/>
      <c r="AL699" s="10"/>
      <c r="AM699" s="10"/>
      <c r="AN699" s="10"/>
      <c r="AO699" s="10"/>
    </row>
    <row r="700" spans="37:41">
      <c r="AK700" s="10"/>
      <c r="AL700" s="10"/>
      <c r="AM700" s="10"/>
      <c r="AN700" s="10"/>
      <c r="AO700" s="10"/>
    </row>
    <row r="701" spans="37:41">
      <c r="AK701" s="10"/>
      <c r="AL701" s="10"/>
      <c r="AM701" s="10"/>
      <c r="AN701" s="10"/>
      <c r="AO701" s="10"/>
    </row>
    <row r="702" spans="37:41">
      <c r="AK702" s="10"/>
      <c r="AL702" s="10"/>
      <c r="AM702" s="10"/>
      <c r="AN702" s="10"/>
      <c r="AO702" s="10"/>
    </row>
    <row r="703" spans="37:41">
      <c r="AK703" s="10"/>
      <c r="AL703" s="10"/>
      <c r="AM703" s="10"/>
      <c r="AN703" s="10"/>
      <c r="AO703" s="10"/>
    </row>
    <row r="704" spans="37:41">
      <c r="AK704" s="10"/>
      <c r="AL704" s="10"/>
      <c r="AM704" s="10"/>
      <c r="AN704" s="10"/>
      <c r="AO704" s="10"/>
    </row>
    <row r="705" spans="37:41">
      <c r="AK705" s="10"/>
      <c r="AL705" s="10"/>
      <c r="AM705" s="10"/>
      <c r="AN705" s="10"/>
      <c r="AO705" s="10"/>
    </row>
    <row r="706" spans="37:41">
      <c r="AK706" s="10"/>
      <c r="AL706" s="10"/>
      <c r="AM706" s="10"/>
      <c r="AN706" s="10"/>
      <c r="AO706" s="10"/>
    </row>
    <row r="707" spans="37:41">
      <c r="AK707" s="10"/>
      <c r="AL707" s="10"/>
      <c r="AM707" s="10"/>
      <c r="AN707" s="10"/>
      <c r="AO707" s="10"/>
    </row>
    <row r="708" spans="37:41">
      <c r="AK708" s="10"/>
      <c r="AL708" s="10"/>
      <c r="AM708" s="10"/>
      <c r="AN708" s="10"/>
      <c r="AO708" s="10"/>
    </row>
    <row r="709" spans="37:41">
      <c r="AK709" s="10"/>
      <c r="AL709" s="10"/>
      <c r="AM709" s="10"/>
      <c r="AN709" s="10"/>
      <c r="AO709" s="10"/>
    </row>
    <row r="710" spans="37:41">
      <c r="AK710" s="10"/>
      <c r="AL710" s="10"/>
      <c r="AM710" s="10"/>
      <c r="AN710" s="10"/>
      <c r="AO710" s="10"/>
    </row>
    <row r="711" spans="37:41">
      <c r="AK711" s="10"/>
      <c r="AL711" s="10"/>
      <c r="AM711" s="10"/>
      <c r="AN711" s="10"/>
      <c r="AO711" s="10"/>
    </row>
    <row r="712" spans="37:41">
      <c r="AK712" s="10"/>
      <c r="AL712" s="10"/>
      <c r="AM712" s="10"/>
      <c r="AN712" s="10"/>
      <c r="AO712" s="10"/>
    </row>
    <row r="713" spans="37:41">
      <c r="AK713" s="10"/>
      <c r="AL713" s="10"/>
      <c r="AM713" s="10"/>
      <c r="AN713" s="10"/>
      <c r="AO713" s="10"/>
    </row>
    <row r="714" spans="37:41">
      <c r="AK714" s="10"/>
      <c r="AL714" s="10"/>
      <c r="AM714" s="10"/>
      <c r="AN714" s="10"/>
      <c r="AO714" s="10"/>
    </row>
    <row r="715" spans="37:41">
      <c r="AK715" s="10"/>
      <c r="AL715" s="10"/>
      <c r="AM715" s="10"/>
      <c r="AN715" s="10"/>
      <c r="AO715" s="10"/>
    </row>
    <row r="716" spans="37:41">
      <c r="AK716" s="10"/>
      <c r="AL716" s="10"/>
      <c r="AM716" s="10"/>
      <c r="AN716" s="10"/>
      <c r="AO716" s="10"/>
    </row>
    <row r="717" spans="37:41">
      <c r="AK717" s="10"/>
      <c r="AL717" s="10"/>
      <c r="AM717" s="10"/>
      <c r="AN717" s="10"/>
      <c r="AO717" s="10"/>
    </row>
    <row r="718" spans="37:41">
      <c r="AK718" s="10"/>
      <c r="AL718" s="10"/>
      <c r="AM718" s="10"/>
      <c r="AN718" s="10"/>
      <c r="AO718" s="10"/>
    </row>
    <row r="719" spans="37:41">
      <c r="AK719" s="10"/>
      <c r="AL719" s="10"/>
      <c r="AM719" s="10"/>
      <c r="AN719" s="10"/>
      <c r="AO719" s="10"/>
    </row>
    <row r="720" spans="37:41">
      <c r="AK720" s="10"/>
      <c r="AL720" s="10"/>
      <c r="AM720" s="10"/>
      <c r="AN720" s="10"/>
      <c r="AO720" s="10"/>
    </row>
    <row r="721" spans="37:41">
      <c r="AK721" s="10"/>
      <c r="AL721" s="10"/>
      <c r="AM721" s="10"/>
      <c r="AN721" s="10"/>
      <c r="AO721" s="10"/>
    </row>
    <row r="722" spans="37:41">
      <c r="AK722" s="10"/>
      <c r="AL722" s="10"/>
      <c r="AM722" s="10"/>
      <c r="AN722" s="10"/>
      <c r="AO722" s="10"/>
    </row>
    <row r="723" spans="37:41">
      <c r="AK723" s="10"/>
      <c r="AL723" s="10"/>
      <c r="AM723" s="10"/>
      <c r="AN723" s="10"/>
      <c r="AO723" s="10"/>
    </row>
    <row r="724" spans="37:41">
      <c r="AK724" s="10"/>
      <c r="AL724" s="10"/>
      <c r="AM724" s="10"/>
      <c r="AN724" s="10"/>
      <c r="AO724" s="10"/>
    </row>
    <row r="725" spans="37:41">
      <c r="AK725" s="10"/>
      <c r="AL725" s="10"/>
      <c r="AM725" s="10"/>
      <c r="AN725" s="10"/>
      <c r="AO725" s="10"/>
    </row>
    <row r="726" spans="37:41">
      <c r="AK726" s="10"/>
      <c r="AL726" s="10"/>
      <c r="AM726" s="10"/>
      <c r="AN726" s="10"/>
      <c r="AO726" s="10"/>
    </row>
    <row r="727" spans="37:41">
      <c r="AK727" s="10"/>
      <c r="AL727" s="10"/>
      <c r="AM727" s="10"/>
      <c r="AN727" s="10"/>
      <c r="AO727" s="10"/>
    </row>
    <row r="728" spans="37:41">
      <c r="AK728" s="10"/>
      <c r="AL728" s="10"/>
      <c r="AM728" s="10"/>
      <c r="AN728" s="10"/>
      <c r="AO728" s="10"/>
    </row>
    <row r="729" spans="37:41">
      <c r="AK729" s="10"/>
      <c r="AL729" s="10"/>
      <c r="AM729" s="10"/>
      <c r="AN729" s="10"/>
      <c r="AO729" s="10"/>
    </row>
    <row r="730" spans="37:41">
      <c r="AK730" s="10"/>
      <c r="AL730" s="10"/>
      <c r="AM730" s="10"/>
      <c r="AN730" s="10"/>
      <c r="AO730" s="10"/>
    </row>
    <row r="731" spans="37:41">
      <c r="AK731" s="10"/>
      <c r="AL731" s="10"/>
      <c r="AM731" s="10"/>
      <c r="AN731" s="10"/>
      <c r="AO731" s="10"/>
    </row>
    <row r="732" spans="37:41">
      <c r="AK732" s="10"/>
      <c r="AL732" s="10"/>
      <c r="AM732" s="10"/>
      <c r="AN732" s="10"/>
      <c r="AO732" s="10"/>
    </row>
    <row r="733" spans="37:41">
      <c r="AK733" s="10"/>
      <c r="AL733" s="10"/>
      <c r="AM733" s="10"/>
      <c r="AN733" s="10"/>
      <c r="AO733" s="10"/>
    </row>
    <row r="734" spans="37:41">
      <c r="AK734" s="10"/>
      <c r="AL734" s="10"/>
      <c r="AM734" s="10"/>
      <c r="AN734" s="10"/>
      <c r="AO734" s="10"/>
    </row>
    <row r="735" spans="37:41">
      <c r="AK735" s="10"/>
      <c r="AL735" s="10"/>
      <c r="AM735" s="10"/>
      <c r="AN735" s="10"/>
      <c r="AO735" s="10"/>
    </row>
    <row r="736" spans="37:41">
      <c r="AK736" s="10"/>
      <c r="AL736" s="10"/>
      <c r="AM736" s="10"/>
      <c r="AN736" s="10"/>
      <c r="AO736" s="10"/>
    </row>
    <row r="737" spans="37:41">
      <c r="AK737" s="10"/>
      <c r="AL737" s="10"/>
      <c r="AM737" s="10"/>
      <c r="AN737" s="10"/>
      <c r="AO737" s="10"/>
    </row>
    <row r="738" spans="37:41">
      <c r="AK738" s="10"/>
      <c r="AL738" s="10"/>
      <c r="AM738" s="10"/>
      <c r="AN738" s="10"/>
      <c r="AO738" s="10"/>
    </row>
    <row r="739" spans="37:41">
      <c r="AK739" s="10"/>
      <c r="AL739" s="10"/>
      <c r="AM739" s="10"/>
      <c r="AN739" s="10"/>
      <c r="AO739" s="10"/>
    </row>
    <row r="740" spans="37:41">
      <c r="AK740" s="10"/>
      <c r="AL740" s="10"/>
      <c r="AM740" s="10"/>
      <c r="AN740" s="10"/>
      <c r="AO740" s="10"/>
    </row>
    <row r="741" spans="37:41">
      <c r="AK741" s="10"/>
      <c r="AL741" s="10"/>
      <c r="AM741" s="10"/>
      <c r="AN741" s="10"/>
      <c r="AO741" s="10"/>
    </row>
    <row r="742" spans="37:41">
      <c r="AK742" s="10"/>
      <c r="AL742" s="10"/>
      <c r="AM742" s="10"/>
      <c r="AN742" s="10"/>
      <c r="AO742" s="10"/>
    </row>
    <row r="743" spans="37:41">
      <c r="AK743" s="10"/>
      <c r="AL743" s="10"/>
      <c r="AM743" s="10"/>
      <c r="AN743" s="10"/>
      <c r="AO743" s="10"/>
    </row>
    <row r="744" spans="37:41">
      <c r="AK744" s="10"/>
      <c r="AL744" s="10"/>
      <c r="AM744" s="10"/>
      <c r="AN744" s="10"/>
      <c r="AO744" s="10"/>
    </row>
    <row r="745" spans="37:41">
      <c r="AK745" s="10"/>
      <c r="AL745" s="10"/>
      <c r="AM745" s="10"/>
      <c r="AN745" s="10"/>
      <c r="AO745" s="10"/>
    </row>
    <row r="746" spans="37:41">
      <c r="AK746" s="10"/>
      <c r="AL746" s="10"/>
      <c r="AM746" s="10"/>
      <c r="AN746" s="10"/>
      <c r="AO746" s="10"/>
    </row>
    <row r="747" spans="37:41">
      <c r="AK747" s="10"/>
      <c r="AL747" s="10"/>
      <c r="AM747" s="10"/>
      <c r="AN747" s="10"/>
      <c r="AO747" s="10"/>
    </row>
    <row r="748" spans="37:41">
      <c r="AK748" s="10"/>
      <c r="AL748" s="10"/>
      <c r="AM748" s="10"/>
      <c r="AN748" s="10"/>
      <c r="AO748" s="10"/>
    </row>
    <row r="749" spans="37:41">
      <c r="AK749" s="10"/>
      <c r="AL749" s="10"/>
      <c r="AM749" s="10"/>
      <c r="AN749" s="10"/>
      <c r="AO749" s="10"/>
    </row>
    <row r="750" spans="37:41">
      <c r="AK750" s="10"/>
      <c r="AL750" s="10"/>
      <c r="AM750" s="10"/>
      <c r="AN750" s="10"/>
      <c r="AO750" s="10"/>
    </row>
    <row r="751" spans="37:41">
      <c r="AK751" s="10"/>
      <c r="AL751" s="10"/>
      <c r="AM751" s="10"/>
      <c r="AN751" s="10"/>
      <c r="AO751" s="10"/>
    </row>
    <row r="752" spans="37:41">
      <c r="AK752" s="10"/>
      <c r="AL752" s="10"/>
      <c r="AM752" s="10"/>
      <c r="AN752" s="10"/>
      <c r="AO752" s="10"/>
    </row>
    <row r="753" spans="37:41">
      <c r="AK753" s="10"/>
      <c r="AL753" s="10"/>
      <c r="AM753" s="10"/>
      <c r="AN753" s="10"/>
      <c r="AO753" s="10"/>
    </row>
    <row r="754" spans="37:41">
      <c r="AK754" s="10"/>
      <c r="AL754" s="10"/>
      <c r="AM754" s="10"/>
      <c r="AN754" s="10"/>
      <c r="AO754" s="10"/>
    </row>
    <row r="755" spans="37:41">
      <c r="AK755" s="10"/>
      <c r="AL755" s="10"/>
      <c r="AM755" s="10"/>
      <c r="AN755" s="10"/>
      <c r="AO755" s="10"/>
    </row>
    <row r="756" spans="37:41">
      <c r="AK756" s="10"/>
      <c r="AL756" s="10"/>
      <c r="AM756" s="10"/>
      <c r="AN756" s="10"/>
      <c r="AO756" s="10"/>
    </row>
    <row r="757" spans="37:41">
      <c r="AK757" s="10"/>
      <c r="AL757" s="10"/>
      <c r="AM757" s="10"/>
      <c r="AN757" s="10"/>
      <c r="AO757" s="10"/>
    </row>
    <row r="758" spans="37:41">
      <c r="AK758" s="10"/>
      <c r="AL758" s="10"/>
      <c r="AM758" s="10"/>
      <c r="AN758" s="10"/>
      <c r="AO758" s="10"/>
    </row>
    <row r="759" spans="37:41">
      <c r="AK759" s="10"/>
      <c r="AL759" s="10"/>
      <c r="AM759" s="10"/>
      <c r="AN759" s="10"/>
      <c r="AO759" s="10"/>
    </row>
    <row r="760" spans="37:41">
      <c r="AK760" s="10"/>
      <c r="AL760" s="10"/>
      <c r="AM760" s="10"/>
      <c r="AN760" s="10"/>
      <c r="AO760" s="10"/>
    </row>
    <row r="761" spans="37:41">
      <c r="AK761" s="10"/>
      <c r="AL761" s="10"/>
      <c r="AM761" s="10"/>
      <c r="AN761" s="10"/>
      <c r="AO761" s="10"/>
    </row>
    <row r="762" spans="37:41">
      <c r="AK762" s="10"/>
      <c r="AL762" s="10"/>
      <c r="AM762" s="10"/>
      <c r="AN762" s="10"/>
      <c r="AO762" s="10"/>
    </row>
    <row r="763" spans="37:41">
      <c r="AK763" s="10"/>
      <c r="AL763" s="10"/>
      <c r="AM763" s="10"/>
      <c r="AN763" s="10"/>
      <c r="AO763" s="10"/>
    </row>
    <row r="764" spans="37:41">
      <c r="AK764" s="10"/>
      <c r="AL764" s="10"/>
      <c r="AM764" s="10"/>
      <c r="AN764" s="10"/>
      <c r="AO764" s="10"/>
    </row>
    <row r="765" spans="37:41">
      <c r="AK765" s="10"/>
      <c r="AL765" s="10"/>
      <c r="AM765" s="10"/>
      <c r="AN765" s="10"/>
      <c r="AO765" s="10"/>
    </row>
    <row r="766" spans="37:41">
      <c r="AK766" s="10"/>
      <c r="AL766" s="10"/>
      <c r="AM766" s="10"/>
      <c r="AN766" s="10"/>
      <c r="AO766" s="10"/>
    </row>
    <row r="767" spans="37:41">
      <c r="AK767" s="10"/>
      <c r="AL767" s="10"/>
      <c r="AM767" s="10"/>
      <c r="AN767" s="10"/>
      <c r="AO767" s="10"/>
    </row>
    <row r="768" spans="37:41">
      <c r="AK768" s="10"/>
      <c r="AL768" s="10"/>
      <c r="AM768" s="10"/>
      <c r="AN768" s="10"/>
      <c r="AO768" s="10"/>
    </row>
    <row r="769" spans="37:41">
      <c r="AK769" s="10"/>
      <c r="AL769" s="10"/>
      <c r="AM769" s="10"/>
      <c r="AN769" s="10"/>
      <c r="AO769" s="10"/>
    </row>
    <row r="770" spans="37:41">
      <c r="AK770" s="10"/>
      <c r="AL770" s="10"/>
      <c r="AM770" s="10"/>
      <c r="AN770" s="10"/>
      <c r="AO770" s="10"/>
    </row>
    <row r="771" spans="37:41">
      <c r="AK771" s="10"/>
      <c r="AL771" s="10"/>
      <c r="AM771" s="10"/>
      <c r="AN771" s="10"/>
      <c r="AO771" s="10"/>
    </row>
    <row r="772" spans="37:41">
      <c r="AK772" s="10"/>
      <c r="AL772" s="10"/>
      <c r="AM772" s="10"/>
      <c r="AN772" s="10"/>
      <c r="AO772" s="10"/>
    </row>
    <row r="773" spans="37:41">
      <c r="AK773" s="10"/>
      <c r="AL773" s="10"/>
      <c r="AM773" s="10"/>
      <c r="AN773" s="10"/>
      <c r="AO773" s="10"/>
    </row>
    <row r="774" spans="37:41">
      <c r="AK774" s="10"/>
      <c r="AL774" s="10"/>
      <c r="AM774" s="10"/>
      <c r="AN774" s="10"/>
      <c r="AO774" s="10"/>
    </row>
    <row r="775" spans="37:41">
      <c r="AK775" s="10"/>
      <c r="AL775" s="10"/>
      <c r="AM775" s="10"/>
      <c r="AN775" s="10"/>
      <c r="AO775" s="10"/>
    </row>
    <row r="776" spans="37:41">
      <c r="AK776" s="10"/>
      <c r="AL776" s="10"/>
      <c r="AM776" s="10"/>
      <c r="AN776" s="10"/>
      <c r="AO776" s="10"/>
    </row>
    <row r="777" spans="37:41">
      <c r="AK777" s="10"/>
      <c r="AL777" s="10"/>
      <c r="AM777" s="10"/>
      <c r="AN777" s="10"/>
      <c r="AO777" s="10"/>
    </row>
    <row r="778" spans="37:41">
      <c r="AK778" s="10"/>
      <c r="AL778" s="10"/>
      <c r="AM778" s="10"/>
      <c r="AN778" s="10"/>
      <c r="AO778" s="10"/>
    </row>
    <row r="779" spans="37:41">
      <c r="AK779" s="10"/>
      <c r="AL779" s="10"/>
      <c r="AM779" s="10"/>
      <c r="AN779" s="10"/>
      <c r="AO779" s="10"/>
    </row>
    <row r="780" spans="37:41">
      <c r="AK780" s="10"/>
      <c r="AL780" s="10"/>
      <c r="AM780" s="10"/>
      <c r="AN780" s="10"/>
      <c r="AO780" s="10"/>
    </row>
    <row r="781" spans="37:41">
      <c r="AK781" s="10"/>
      <c r="AL781" s="10"/>
      <c r="AM781" s="10"/>
      <c r="AN781" s="10"/>
      <c r="AO781" s="10"/>
    </row>
    <row r="782" spans="37:41">
      <c r="AK782" s="10"/>
      <c r="AL782" s="10"/>
      <c r="AM782" s="10"/>
      <c r="AN782" s="10"/>
      <c r="AO782" s="10"/>
    </row>
    <row r="783" spans="37:41">
      <c r="AK783" s="10"/>
      <c r="AL783" s="10"/>
      <c r="AM783" s="10"/>
      <c r="AN783" s="10"/>
      <c r="AO783" s="10"/>
    </row>
    <row r="784" spans="37:41">
      <c r="AK784" s="10"/>
      <c r="AL784" s="10"/>
      <c r="AM784" s="10"/>
      <c r="AN784" s="10"/>
      <c r="AO784" s="10"/>
    </row>
    <row r="785" spans="37:41">
      <c r="AK785" s="10"/>
      <c r="AL785" s="10"/>
      <c r="AM785" s="10"/>
      <c r="AN785" s="10"/>
      <c r="AO785" s="10"/>
    </row>
    <row r="786" spans="37:41">
      <c r="AK786" s="10"/>
      <c r="AL786" s="10"/>
      <c r="AM786" s="10"/>
      <c r="AN786" s="10"/>
      <c r="AO786" s="10"/>
    </row>
    <row r="787" spans="37:41">
      <c r="AK787" s="10"/>
      <c r="AL787" s="10"/>
      <c r="AM787" s="10"/>
      <c r="AN787" s="10"/>
      <c r="AO787" s="10"/>
    </row>
    <row r="788" spans="37:41">
      <c r="AK788" s="10"/>
      <c r="AL788" s="10"/>
      <c r="AM788" s="10"/>
      <c r="AN788" s="10"/>
      <c r="AO788" s="10"/>
    </row>
    <row r="789" spans="37:41">
      <c r="AK789" s="10"/>
      <c r="AL789" s="10"/>
      <c r="AM789" s="10"/>
      <c r="AN789" s="10"/>
      <c r="AO789" s="10"/>
    </row>
    <row r="790" spans="37:41">
      <c r="AK790" s="10"/>
      <c r="AL790" s="10"/>
      <c r="AM790" s="10"/>
      <c r="AN790" s="10"/>
      <c r="AO790" s="10"/>
    </row>
    <row r="791" spans="37:41">
      <c r="AK791" s="10"/>
      <c r="AL791" s="10"/>
      <c r="AM791" s="10"/>
      <c r="AN791" s="10"/>
      <c r="AO791" s="10"/>
    </row>
    <row r="792" spans="37:41">
      <c r="AK792" s="10"/>
      <c r="AL792" s="10"/>
      <c r="AM792" s="10"/>
      <c r="AN792" s="10"/>
      <c r="AO792" s="10"/>
    </row>
    <row r="793" spans="37:41">
      <c r="AK793" s="10"/>
      <c r="AL793" s="10"/>
      <c r="AM793" s="10"/>
      <c r="AN793" s="10"/>
      <c r="AO793" s="10"/>
    </row>
    <row r="794" spans="37:41">
      <c r="AK794" s="10"/>
      <c r="AL794" s="10"/>
      <c r="AM794" s="10"/>
      <c r="AN794" s="10"/>
      <c r="AO794" s="10"/>
    </row>
    <row r="795" spans="37:41">
      <c r="AK795" s="10"/>
      <c r="AL795" s="10"/>
      <c r="AM795" s="10"/>
      <c r="AN795" s="10"/>
      <c r="AO795" s="10"/>
    </row>
    <row r="796" spans="37:41">
      <c r="AK796" s="10"/>
      <c r="AL796" s="10"/>
      <c r="AM796" s="10"/>
      <c r="AN796" s="10"/>
      <c r="AO796" s="10"/>
    </row>
    <row r="797" spans="37:41">
      <c r="AK797" s="10"/>
      <c r="AL797" s="10"/>
      <c r="AM797" s="10"/>
      <c r="AN797" s="10"/>
      <c r="AO797" s="10"/>
    </row>
    <row r="798" spans="37:41">
      <c r="AK798" s="10"/>
      <c r="AL798" s="10"/>
      <c r="AM798" s="10"/>
      <c r="AN798" s="10"/>
      <c r="AO798" s="10"/>
    </row>
    <row r="799" spans="37:41">
      <c r="AK799" s="10"/>
      <c r="AL799" s="10"/>
      <c r="AM799" s="10"/>
      <c r="AN799" s="10"/>
      <c r="AO799" s="10"/>
    </row>
    <row r="800" spans="37:41">
      <c r="AK800" s="10"/>
      <c r="AL800" s="10"/>
      <c r="AM800" s="10"/>
      <c r="AN800" s="10"/>
      <c r="AO800" s="10"/>
    </row>
    <row r="801" spans="37:41">
      <c r="AK801" s="10"/>
      <c r="AL801" s="10"/>
      <c r="AM801" s="10"/>
      <c r="AN801" s="10"/>
      <c r="AO801" s="10"/>
    </row>
    <row r="802" spans="37:41">
      <c r="AK802" s="10"/>
      <c r="AL802" s="10"/>
      <c r="AM802" s="10"/>
      <c r="AN802" s="10"/>
      <c r="AO802" s="10"/>
    </row>
    <row r="803" spans="37:41">
      <c r="AK803" s="10"/>
      <c r="AL803" s="10"/>
      <c r="AM803" s="10"/>
      <c r="AN803" s="10"/>
      <c r="AO803" s="10"/>
    </row>
    <row r="804" spans="37:41">
      <c r="AK804" s="10"/>
      <c r="AL804" s="10"/>
      <c r="AM804" s="10"/>
      <c r="AN804" s="10"/>
      <c r="AO804" s="10"/>
    </row>
    <row r="805" spans="37:41">
      <c r="AK805" s="10"/>
      <c r="AL805" s="10"/>
      <c r="AM805" s="10"/>
      <c r="AN805" s="10"/>
      <c r="AO805" s="10"/>
    </row>
    <row r="806" spans="37:41">
      <c r="AK806" s="10"/>
      <c r="AL806" s="10"/>
      <c r="AM806" s="10"/>
      <c r="AN806" s="10"/>
      <c r="AO806" s="10"/>
    </row>
    <row r="807" spans="37:41">
      <c r="AK807" s="10"/>
      <c r="AL807" s="10"/>
      <c r="AM807" s="10"/>
      <c r="AN807" s="10"/>
      <c r="AO807" s="10"/>
    </row>
    <row r="808" spans="37:41">
      <c r="AK808" s="10"/>
      <c r="AL808" s="10"/>
      <c r="AM808" s="10"/>
      <c r="AN808" s="10"/>
      <c r="AO808" s="10"/>
    </row>
    <row r="809" spans="37:41">
      <c r="AK809" s="10"/>
      <c r="AL809" s="10"/>
      <c r="AM809" s="10"/>
      <c r="AN809" s="10"/>
      <c r="AO809" s="10"/>
    </row>
    <row r="810" spans="37:41">
      <c r="AK810" s="10"/>
      <c r="AL810" s="10"/>
      <c r="AM810" s="10"/>
      <c r="AN810" s="10"/>
      <c r="AO810" s="10"/>
    </row>
    <row r="811" spans="37:41">
      <c r="AK811" s="10"/>
      <c r="AL811" s="10"/>
      <c r="AM811" s="10"/>
      <c r="AN811" s="10"/>
      <c r="AO811" s="10"/>
    </row>
    <row r="812" spans="37:41">
      <c r="AK812" s="10"/>
      <c r="AL812" s="10"/>
      <c r="AM812" s="10"/>
      <c r="AN812" s="10"/>
      <c r="AO812" s="10"/>
    </row>
    <row r="813" spans="37:41">
      <c r="AK813" s="10"/>
      <c r="AL813" s="10"/>
      <c r="AM813" s="10"/>
      <c r="AN813" s="10"/>
      <c r="AO813" s="10"/>
    </row>
    <row r="814" spans="37:41">
      <c r="AK814" s="10"/>
      <c r="AL814" s="10"/>
      <c r="AM814" s="10"/>
      <c r="AN814" s="10"/>
      <c r="AO814" s="10"/>
    </row>
    <row r="815" spans="37:41">
      <c r="AK815" s="10"/>
      <c r="AL815" s="10"/>
      <c r="AM815" s="10"/>
      <c r="AN815" s="10"/>
      <c r="AO815" s="10"/>
    </row>
    <row r="816" spans="37:41">
      <c r="AK816" s="10"/>
      <c r="AL816" s="10"/>
      <c r="AM816" s="10"/>
      <c r="AN816" s="10"/>
      <c r="AO816" s="10"/>
    </row>
    <row r="817" spans="37:41">
      <c r="AK817" s="10"/>
      <c r="AL817" s="10"/>
      <c r="AM817" s="10"/>
      <c r="AN817" s="10"/>
      <c r="AO817" s="10"/>
    </row>
    <row r="818" spans="37:41">
      <c r="AK818" s="10"/>
      <c r="AL818" s="10"/>
      <c r="AM818" s="10"/>
      <c r="AN818" s="10"/>
      <c r="AO818" s="10"/>
    </row>
    <row r="819" spans="37:41">
      <c r="AK819" s="10"/>
      <c r="AL819" s="10"/>
      <c r="AM819" s="10"/>
      <c r="AN819" s="10"/>
      <c r="AO819" s="10"/>
    </row>
    <row r="820" spans="37:41">
      <c r="AK820" s="10"/>
      <c r="AL820" s="10"/>
      <c r="AM820" s="10"/>
      <c r="AN820" s="10"/>
      <c r="AO820" s="10"/>
    </row>
    <row r="821" spans="37:41">
      <c r="AK821" s="10"/>
      <c r="AL821" s="10"/>
      <c r="AM821" s="10"/>
      <c r="AN821" s="10"/>
      <c r="AO821" s="10"/>
    </row>
    <row r="822" spans="37:41">
      <c r="AK822" s="10"/>
      <c r="AL822" s="10"/>
      <c r="AM822" s="10"/>
      <c r="AN822" s="10"/>
      <c r="AO822" s="10"/>
    </row>
    <row r="823" spans="37:41">
      <c r="AK823" s="10"/>
      <c r="AL823" s="10"/>
      <c r="AM823" s="10"/>
      <c r="AN823" s="10"/>
      <c r="AO823" s="10"/>
    </row>
    <row r="824" spans="37:41">
      <c r="AK824" s="10"/>
      <c r="AL824" s="10"/>
      <c r="AM824" s="10"/>
      <c r="AN824" s="10"/>
      <c r="AO824" s="10"/>
    </row>
    <row r="825" spans="37:41">
      <c r="AK825" s="10"/>
      <c r="AL825" s="10"/>
      <c r="AM825" s="10"/>
      <c r="AN825" s="10"/>
      <c r="AO825" s="10"/>
    </row>
    <row r="826" spans="37:41">
      <c r="AK826" s="10"/>
      <c r="AL826" s="10"/>
      <c r="AM826" s="10"/>
      <c r="AN826" s="10"/>
      <c r="AO826" s="10"/>
    </row>
    <row r="827" spans="37:41">
      <c r="AK827" s="10"/>
      <c r="AL827" s="10"/>
      <c r="AM827" s="10"/>
      <c r="AN827" s="10"/>
      <c r="AO827" s="10"/>
    </row>
    <row r="828" spans="37:41">
      <c r="AK828" s="10"/>
      <c r="AL828" s="10"/>
      <c r="AM828" s="10"/>
      <c r="AN828" s="10"/>
      <c r="AO828" s="10"/>
    </row>
    <row r="829" spans="37:41">
      <c r="AK829" s="10"/>
      <c r="AL829" s="10"/>
      <c r="AM829" s="10"/>
      <c r="AN829" s="10"/>
      <c r="AO829" s="10"/>
    </row>
    <row r="830" spans="37:41">
      <c r="AK830" s="10"/>
      <c r="AL830" s="10"/>
      <c r="AM830" s="10"/>
      <c r="AN830" s="10"/>
      <c r="AO830" s="10"/>
    </row>
    <row r="831" spans="37:41">
      <c r="AK831" s="10"/>
      <c r="AL831" s="10"/>
      <c r="AM831" s="10"/>
      <c r="AN831" s="10"/>
      <c r="AO831" s="10"/>
    </row>
    <row r="832" spans="37:41">
      <c r="AK832" s="10"/>
      <c r="AL832" s="10"/>
      <c r="AM832" s="10"/>
      <c r="AN832" s="10"/>
      <c r="AO832" s="10"/>
    </row>
    <row r="833" spans="37:41">
      <c r="AK833" s="10"/>
      <c r="AL833" s="10"/>
      <c r="AM833" s="10"/>
      <c r="AN833" s="10"/>
      <c r="AO833" s="10"/>
    </row>
    <row r="834" spans="37:41">
      <c r="AK834" s="10"/>
      <c r="AL834" s="10"/>
      <c r="AM834" s="10"/>
      <c r="AN834" s="10"/>
      <c r="AO834" s="10"/>
    </row>
    <row r="835" spans="37:41">
      <c r="AK835" s="10"/>
      <c r="AL835" s="10"/>
      <c r="AM835" s="10"/>
      <c r="AN835" s="10"/>
      <c r="AO835" s="10"/>
    </row>
    <row r="836" spans="37:41">
      <c r="AK836" s="10"/>
      <c r="AL836" s="10"/>
      <c r="AM836" s="10"/>
      <c r="AN836" s="10"/>
      <c r="AO836" s="10"/>
    </row>
    <row r="837" spans="37:41">
      <c r="AK837" s="10"/>
      <c r="AL837" s="10"/>
      <c r="AM837" s="10"/>
      <c r="AN837" s="10"/>
      <c r="AO837" s="10"/>
    </row>
    <row r="838" spans="37:41">
      <c r="AK838" s="10"/>
      <c r="AL838" s="10"/>
      <c r="AM838" s="10"/>
      <c r="AN838" s="10"/>
      <c r="AO838" s="10"/>
    </row>
    <row r="839" spans="37:41">
      <c r="AK839" s="10"/>
      <c r="AL839" s="10"/>
      <c r="AM839" s="10"/>
      <c r="AN839" s="10"/>
      <c r="AO839" s="10"/>
    </row>
    <row r="840" spans="37:41">
      <c r="AK840" s="10"/>
      <c r="AL840" s="10"/>
      <c r="AM840" s="10"/>
      <c r="AN840" s="10"/>
      <c r="AO840" s="10"/>
    </row>
    <row r="841" spans="37:41">
      <c r="AK841" s="10"/>
      <c r="AL841" s="10"/>
      <c r="AM841" s="10"/>
      <c r="AN841" s="10"/>
      <c r="AO841" s="10"/>
    </row>
    <row r="842" spans="37:41">
      <c r="AK842" s="10"/>
      <c r="AL842" s="10"/>
      <c r="AM842" s="10"/>
      <c r="AN842" s="10"/>
      <c r="AO842" s="10"/>
    </row>
    <row r="843" spans="37:41">
      <c r="AK843" s="10"/>
      <c r="AL843" s="10"/>
      <c r="AM843" s="10"/>
      <c r="AN843" s="10"/>
      <c r="AO843" s="10"/>
    </row>
    <row r="844" spans="37:41">
      <c r="AK844" s="10"/>
      <c r="AL844" s="10"/>
      <c r="AM844" s="10"/>
      <c r="AN844" s="10"/>
      <c r="AO844" s="10"/>
    </row>
    <row r="845" spans="37:41">
      <c r="AK845" s="10"/>
      <c r="AL845" s="10"/>
      <c r="AM845" s="10"/>
      <c r="AN845" s="10"/>
      <c r="AO845" s="10"/>
    </row>
    <row r="846" spans="37:41">
      <c r="AK846" s="10"/>
      <c r="AL846" s="10"/>
      <c r="AM846" s="10"/>
      <c r="AN846" s="10"/>
      <c r="AO846" s="10"/>
    </row>
    <row r="847" spans="37:41">
      <c r="AK847" s="10"/>
      <c r="AL847" s="10"/>
      <c r="AM847" s="10"/>
      <c r="AN847" s="10"/>
      <c r="AO847" s="10"/>
    </row>
    <row r="848" spans="37:41">
      <c r="AK848" s="10"/>
      <c r="AL848" s="10"/>
      <c r="AM848" s="10"/>
      <c r="AN848" s="10"/>
      <c r="AO848" s="10"/>
    </row>
    <row r="849" spans="37:41">
      <c r="AK849" s="10"/>
      <c r="AL849" s="10"/>
      <c r="AM849" s="10"/>
      <c r="AN849" s="10"/>
      <c r="AO849" s="10"/>
    </row>
    <row r="850" spans="37:41">
      <c r="AK850" s="10"/>
      <c r="AL850" s="10"/>
      <c r="AM850" s="10"/>
      <c r="AN850" s="10"/>
      <c r="AO850" s="10"/>
    </row>
    <row r="851" spans="37:41">
      <c r="AK851" s="10"/>
      <c r="AL851" s="10"/>
      <c r="AM851" s="10"/>
      <c r="AN851" s="10"/>
      <c r="AO851" s="10"/>
    </row>
    <row r="852" spans="37:41">
      <c r="AK852" s="10"/>
      <c r="AL852" s="10"/>
      <c r="AM852" s="10"/>
      <c r="AN852" s="10"/>
      <c r="AO852" s="10"/>
    </row>
    <row r="853" spans="37:41">
      <c r="AK853" s="10"/>
      <c r="AL853" s="10"/>
      <c r="AM853" s="10"/>
      <c r="AN853" s="10"/>
      <c r="AO853" s="10"/>
    </row>
    <row r="854" spans="37:41">
      <c r="AK854" s="10"/>
      <c r="AL854" s="10"/>
      <c r="AM854" s="10"/>
      <c r="AN854" s="10"/>
      <c r="AO854" s="10"/>
    </row>
    <row r="855" spans="37:41">
      <c r="AK855" s="10"/>
      <c r="AL855" s="10"/>
      <c r="AM855" s="10"/>
      <c r="AN855" s="10"/>
      <c r="AO855" s="10"/>
    </row>
    <row r="856" spans="37:41">
      <c r="AK856" s="10"/>
      <c r="AL856" s="10"/>
      <c r="AM856" s="10"/>
      <c r="AN856" s="10"/>
      <c r="AO856" s="10"/>
    </row>
    <row r="857" spans="37:41">
      <c r="AK857" s="10"/>
      <c r="AL857" s="10"/>
      <c r="AM857" s="10"/>
      <c r="AN857" s="10"/>
      <c r="AO857" s="10"/>
    </row>
    <row r="858" spans="37:41">
      <c r="AK858" s="10"/>
      <c r="AL858" s="10"/>
      <c r="AM858" s="10"/>
      <c r="AN858" s="10"/>
      <c r="AO858" s="10"/>
    </row>
    <row r="859" spans="37:41">
      <c r="AK859" s="10"/>
      <c r="AL859" s="10"/>
      <c r="AM859" s="10"/>
      <c r="AN859" s="10"/>
      <c r="AO859" s="10"/>
    </row>
    <row r="860" spans="37:41">
      <c r="AK860" s="10"/>
      <c r="AL860" s="10"/>
      <c r="AM860" s="10"/>
      <c r="AN860" s="10"/>
      <c r="AO860" s="10"/>
    </row>
    <row r="861" spans="37:41">
      <c r="AK861" s="10"/>
      <c r="AL861" s="10"/>
      <c r="AM861" s="10"/>
      <c r="AN861" s="10"/>
      <c r="AO861" s="10"/>
    </row>
    <row r="862" spans="37:41">
      <c r="AK862" s="10"/>
      <c r="AL862" s="10"/>
      <c r="AM862" s="10"/>
      <c r="AN862" s="10"/>
      <c r="AO862" s="10"/>
    </row>
    <row r="863" spans="37:41">
      <c r="AK863" s="10"/>
      <c r="AL863" s="10"/>
      <c r="AM863" s="10"/>
      <c r="AN863" s="10"/>
      <c r="AO863" s="10"/>
    </row>
    <row r="864" spans="37:41">
      <c r="AK864" s="10"/>
      <c r="AL864" s="10"/>
      <c r="AM864" s="10"/>
      <c r="AN864" s="10"/>
      <c r="AO864" s="10"/>
    </row>
    <row r="865" spans="37:41">
      <c r="AK865" s="10"/>
      <c r="AL865" s="10"/>
      <c r="AM865" s="10"/>
      <c r="AN865" s="10"/>
      <c r="AO865" s="10"/>
    </row>
    <row r="866" spans="37:41">
      <c r="AK866" s="10"/>
      <c r="AL866" s="10"/>
      <c r="AM866" s="10"/>
      <c r="AN866" s="10"/>
      <c r="AO866" s="10"/>
    </row>
    <row r="867" spans="37:41">
      <c r="AK867" s="10"/>
      <c r="AL867" s="10"/>
      <c r="AM867" s="10"/>
      <c r="AN867" s="10"/>
      <c r="AO867" s="10"/>
    </row>
    <row r="868" spans="37:41">
      <c r="AK868" s="10"/>
      <c r="AL868" s="10"/>
      <c r="AM868" s="10"/>
      <c r="AN868" s="10"/>
      <c r="AO868" s="10"/>
    </row>
    <row r="869" spans="37:41">
      <c r="AK869" s="10"/>
      <c r="AL869" s="10"/>
      <c r="AM869" s="10"/>
      <c r="AN869" s="10"/>
      <c r="AO869" s="10"/>
    </row>
    <row r="870" spans="37:41">
      <c r="AK870" s="10"/>
      <c r="AL870" s="10"/>
      <c r="AM870" s="10"/>
      <c r="AN870" s="10"/>
      <c r="AO870" s="10"/>
    </row>
    <row r="871" spans="37:41">
      <c r="AK871" s="10"/>
      <c r="AL871" s="10"/>
      <c r="AM871" s="10"/>
      <c r="AN871" s="10"/>
      <c r="AO871" s="10"/>
    </row>
    <row r="872" spans="37:41">
      <c r="AK872" s="10"/>
      <c r="AL872" s="10"/>
      <c r="AM872" s="10"/>
      <c r="AN872" s="10"/>
      <c r="AO872" s="10"/>
    </row>
    <row r="873" spans="37:41">
      <c r="AK873" s="10"/>
      <c r="AL873" s="10"/>
      <c r="AM873" s="10"/>
      <c r="AN873" s="10"/>
      <c r="AO873" s="10"/>
    </row>
    <row r="874" spans="37:41">
      <c r="AK874" s="10"/>
      <c r="AL874" s="10"/>
      <c r="AM874" s="10"/>
      <c r="AN874" s="10"/>
      <c r="AO874" s="10"/>
    </row>
    <row r="875" spans="37:41">
      <c r="AK875" s="10"/>
      <c r="AL875" s="10"/>
      <c r="AM875" s="10"/>
      <c r="AN875" s="10"/>
      <c r="AO875" s="10"/>
    </row>
    <row r="876" spans="37:41">
      <c r="AK876" s="10"/>
      <c r="AL876" s="10"/>
      <c r="AM876" s="10"/>
      <c r="AN876" s="10"/>
      <c r="AO876" s="10"/>
    </row>
    <row r="877" spans="37:41">
      <c r="AK877" s="10"/>
      <c r="AL877" s="10"/>
      <c r="AM877" s="10"/>
      <c r="AN877" s="10"/>
      <c r="AO877" s="10"/>
    </row>
    <row r="878" spans="37:41">
      <c r="AK878" s="10"/>
      <c r="AL878" s="10"/>
      <c r="AM878" s="10"/>
      <c r="AN878" s="10"/>
      <c r="AO878" s="10"/>
    </row>
    <row r="879" spans="37:41">
      <c r="AK879" s="10"/>
      <c r="AL879" s="10"/>
      <c r="AM879" s="10"/>
      <c r="AN879" s="10"/>
      <c r="AO879" s="10"/>
    </row>
    <row r="880" spans="37:41">
      <c r="AK880" s="10"/>
      <c r="AL880" s="10"/>
      <c r="AM880" s="10"/>
      <c r="AN880" s="10"/>
      <c r="AO880" s="10"/>
    </row>
    <row r="881" spans="37:41">
      <c r="AK881" s="10"/>
      <c r="AL881" s="10"/>
      <c r="AM881" s="10"/>
      <c r="AN881" s="10"/>
      <c r="AO881" s="10"/>
    </row>
    <row r="882" spans="37:41">
      <c r="AK882" s="10"/>
      <c r="AL882" s="10"/>
      <c r="AM882" s="10"/>
      <c r="AN882" s="10"/>
      <c r="AO882" s="10"/>
    </row>
    <row r="883" spans="37:41">
      <c r="AK883" s="10"/>
      <c r="AL883" s="10"/>
      <c r="AM883" s="10"/>
      <c r="AN883" s="10"/>
      <c r="AO883" s="10"/>
    </row>
    <row r="884" spans="37:41">
      <c r="AK884" s="10"/>
      <c r="AL884" s="10"/>
      <c r="AM884" s="10"/>
      <c r="AN884" s="10"/>
      <c r="AO884" s="10"/>
    </row>
    <row r="885" spans="37:41">
      <c r="AK885" s="10"/>
      <c r="AL885" s="10"/>
      <c r="AM885" s="10"/>
      <c r="AN885" s="10"/>
      <c r="AO885" s="10"/>
    </row>
    <row r="886" spans="37:41">
      <c r="AK886" s="10"/>
      <c r="AL886" s="10"/>
      <c r="AM886" s="10"/>
      <c r="AN886" s="10"/>
      <c r="AO886" s="10"/>
    </row>
    <row r="887" spans="37:41">
      <c r="AK887" s="10"/>
      <c r="AL887" s="10"/>
      <c r="AM887" s="10"/>
      <c r="AN887" s="10"/>
      <c r="AO887" s="10"/>
    </row>
    <row r="888" spans="37:41">
      <c r="AK888" s="10"/>
      <c r="AL888" s="10"/>
      <c r="AM888" s="10"/>
      <c r="AN888" s="10"/>
      <c r="AO888" s="10"/>
    </row>
    <row r="889" spans="37:41">
      <c r="AK889" s="10"/>
      <c r="AL889" s="10"/>
      <c r="AM889" s="10"/>
      <c r="AN889" s="10"/>
      <c r="AO889" s="10"/>
    </row>
    <row r="890" spans="37:41">
      <c r="AK890" s="10"/>
      <c r="AL890" s="10"/>
      <c r="AM890" s="10"/>
      <c r="AN890" s="10"/>
      <c r="AO890" s="10"/>
    </row>
    <row r="891" spans="37:41">
      <c r="AK891" s="10"/>
      <c r="AL891" s="10"/>
      <c r="AM891" s="10"/>
      <c r="AN891" s="10"/>
      <c r="AO891" s="10"/>
    </row>
    <row r="892" spans="37:41">
      <c r="AK892" s="10"/>
      <c r="AL892" s="10"/>
      <c r="AM892" s="10"/>
      <c r="AN892" s="10"/>
      <c r="AO892" s="10"/>
    </row>
    <row r="893" spans="37:41">
      <c r="AK893" s="10"/>
      <c r="AL893" s="10"/>
      <c r="AM893" s="10"/>
      <c r="AN893" s="10"/>
      <c r="AO893" s="10"/>
    </row>
    <row r="894" spans="37:41">
      <c r="AK894" s="10"/>
      <c r="AL894" s="10"/>
      <c r="AM894" s="10"/>
      <c r="AN894" s="10"/>
      <c r="AO894" s="10"/>
    </row>
    <row r="895" spans="37:41">
      <c r="AK895" s="10"/>
      <c r="AL895" s="10"/>
      <c r="AM895" s="10"/>
      <c r="AN895" s="10"/>
      <c r="AO895" s="10"/>
    </row>
    <row r="896" spans="37:41">
      <c r="AK896" s="10"/>
      <c r="AL896" s="10"/>
      <c r="AM896" s="10"/>
      <c r="AN896" s="10"/>
      <c r="AO896" s="10"/>
    </row>
    <row r="897" spans="37:41">
      <c r="AK897" s="10"/>
      <c r="AL897" s="10"/>
      <c r="AM897" s="10"/>
      <c r="AN897" s="10"/>
      <c r="AO897" s="10"/>
    </row>
    <row r="898" spans="37:41">
      <c r="AK898" s="10"/>
      <c r="AL898" s="10"/>
      <c r="AM898" s="10"/>
      <c r="AN898" s="10"/>
      <c r="AO898" s="10"/>
    </row>
    <row r="899" spans="37:41">
      <c r="AK899" s="10"/>
      <c r="AL899" s="10"/>
      <c r="AM899" s="10"/>
      <c r="AN899" s="10"/>
      <c r="AO899" s="10"/>
    </row>
    <row r="900" spans="37:41">
      <c r="AK900" s="10"/>
      <c r="AL900" s="10"/>
      <c r="AM900" s="10"/>
      <c r="AN900" s="10"/>
      <c r="AO900" s="10"/>
    </row>
    <row r="901" spans="37:41">
      <c r="AK901" s="10"/>
      <c r="AL901" s="10"/>
      <c r="AM901" s="10"/>
      <c r="AN901" s="10"/>
      <c r="AO901" s="10"/>
    </row>
    <row r="902" spans="37:41">
      <c r="AK902" s="10"/>
      <c r="AL902" s="10"/>
      <c r="AM902" s="10"/>
      <c r="AN902" s="10"/>
      <c r="AO902" s="10"/>
    </row>
    <row r="903" spans="37:41">
      <c r="AK903" s="10"/>
      <c r="AL903" s="10"/>
      <c r="AM903" s="10"/>
      <c r="AN903" s="10"/>
      <c r="AO903" s="10"/>
    </row>
    <row r="904" spans="37:41">
      <c r="AK904" s="10"/>
      <c r="AL904" s="10"/>
      <c r="AM904" s="10"/>
      <c r="AN904" s="10"/>
      <c r="AO904" s="10"/>
    </row>
    <row r="905" spans="37:41">
      <c r="AK905" s="10"/>
      <c r="AL905" s="10"/>
      <c r="AM905" s="10"/>
      <c r="AN905" s="10"/>
      <c r="AO905" s="10"/>
    </row>
    <row r="906" spans="37:41">
      <c r="AK906" s="10"/>
      <c r="AL906" s="10"/>
      <c r="AM906" s="10"/>
      <c r="AN906" s="10"/>
      <c r="AO906" s="10"/>
    </row>
    <row r="907" spans="37:41">
      <c r="AK907" s="10"/>
      <c r="AL907" s="10"/>
      <c r="AM907" s="10"/>
      <c r="AN907" s="10"/>
      <c r="AO907" s="10"/>
    </row>
    <row r="908" spans="37:41">
      <c r="AK908" s="10"/>
      <c r="AL908" s="10"/>
      <c r="AM908" s="10"/>
      <c r="AN908" s="10"/>
      <c r="AO908" s="10"/>
    </row>
    <row r="909" spans="37:41">
      <c r="AK909" s="10"/>
      <c r="AL909" s="10"/>
      <c r="AM909" s="10"/>
      <c r="AN909" s="10"/>
      <c r="AO909" s="10"/>
    </row>
    <row r="910" spans="37:41">
      <c r="AK910" s="10"/>
      <c r="AL910" s="10"/>
      <c r="AM910" s="10"/>
      <c r="AN910" s="10"/>
      <c r="AO910" s="10"/>
    </row>
    <row r="911" spans="37:41">
      <c r="AK911" s="10"/>
      <c r="AL911" s="10"/>
      <c r="AM911" s="10"/>
      <c r="AN911" s="10"/>
      <c r="AO911" s="10"/>
    </row>
    <row r="912" spans="37:41">
      <c r="AK912" s="10"/>
      <c r="AL912" s="10"/>
      <c r="AM912" s="10"/>
      <c r="AN912" s="10"/>
      <c r="AO912" s="10"/>
    </row>
    <row r="913" spans="37:41">
      <c r="AK913" s="10"/>
      <c r="AL913" s="10"/>
      <c r="AM913" s="10"/>
      <c r="AN913" s="10"/>
      <c r="AO913" s="10"/>
    </row>
    <row r="914" spans="37:41">
      <c r="AK914" s="10"/>
      <c r="AL914" s="10"/>
      <c r="AM914" s="10"/>
      <c r="AN914" s="10"/>
      <c r="AO914" s="10"/>
    </row>
    <row r="915" spans="37:41">
      <c r="AK915" s="10"/>
      <c r="AL915" s="10"/>
      <c r="AM915" s="10"/>
      <c r="AN915" s="10"/>
      <c r="AO915" s="10"/>
    </row>
    <row r="916" spans="37:41">
      <c r="AK916" s="10"/>
      <c r="AL916" s="10"/>
      <c r="AM916" s="10"/>
      <c r="AN916" s="10"/>
      <c r="AO916" s="10"/>
    </row>
    <row r="917" spans="37:41">
      <c r="AK917" s="10"/>
      <c r="AL917" s="10"/>
      <c r="AM917" s="10"/>
      <c r="AN917" s="10"/>
      <c r="AO917" s="10"/>
    </row>
    <row r="918" spans="37:41">
      <c r="AK918" s="10"/>
      <c r="AL918" s="10"/>
      <c r="AM918" s="10"/>
      <c r="AN918" s="10"/>
      <c r="AO918" s="10"/>
    </row>
    <row r="919" spans="37:41">
      <c r="AK919" s="10"/>
      <c r="AL919" s="10"/>
      <c r="AM919" s="10"/>
      <c r="AN919" s="10"/>
      <c r="AO919" s="10"/>
    </row>
    <row r="920" spans="37:41">
      <c r="AK920" s="10"/>
      <c r="AL920" s="10"/>
      <c r="AM920" s="10"/>
      <c r="AN920" s="10"/>
      <c r="AO920" s="10"/>
    </row>
    <row r="921" spans="37:41">
      <c r="AK921" s="10"/>
      <c r="AL921" s="10"/>
      <c r="AM921" s="10"/>
      <c r="AN921" s="10"/>
      <c r="AO921" s="10"/>
    </row>
    <row r="922" spans="37:41">
      <c r="AK922" s="10"/>
      <c r="AL922" s="10"/>
      <c r="AM922" s="10"/>
      <c r="AN922" s="10"/>
      <c r="AO922" s="10"/>
    </row>
    <row r="923" spans="37:41">
      <c r="AK923" s="10"/>
      <c r="AL923" s="10"/>
      <c r="AM923" s="10"/>
      <c r="AN923" s="10"/>
      <c r="AO923" s="10"/>
    </row>
    <row r="924" spans="37:41">
      <c r="AK924" s="10"/>
      <c r="AL924" s="10"/>
      <c r="AM924" s="10"/>
      <c r="AN924" s="10"/>
      <c r="AO924" s="10"/>
    </row>
    <row r="925" spans="37:41">
      <c r="AK925" s="10"/>
      <c r="AL925" s="10"/>
      <c r="AM925" s="10"/>
      <c r="AN925" s="10"/>
      <c r="AO925" s="10"/>
    </row>
    <row r="926" spans="37:41">
      <c r="AK926" s="10"/>
      <c r="AL926" s="10"/>
      <c r="AM926" s="10"/>
      <c r="AN926" s="10"/>
      <c r="AO926" s="10"/>
    </row>
    <row r="927" spans="37:41">
      <c r="AK927" s="10"/>
      <c r="AL927" s="10"/>
      <c r="AM927" s="10"/>
      <c r="AN927" s="10"/>
      <c r="AO927" s="10"/>
    </row>
    <row r="928" spans="37:41">
      <c r="AK928" s="10"/>
      <c r="AL928" s="10"/>
      <c r="AM928" s="10"/>
      <c r="AN928" s="10"/>
      <c r="AO928" s="10"/>
    </row>
    <row r="929" spans="37:41">
      <c r="AK929" s="10"/>
      <c r="AL929" s="10"/>
      <c r="AM929" s="10"/>
      <c r="AN929" s="10"/>
      <c r="AO929" s="10"/>
    </row>
    <row r="930" spans="37:41">
      <c r="AK930" s="10"/>
      <c r="AL930" s="10"/>
      <c r="AM930" s="10"/>
      <c r="AN930" s="10"/>
      <c r="AO930" s="10"/>
    </row>
    <row r="931" spans="37:41">
      <c r="AK931" s="10"/>
      <c r="AL931" s="10"/>
      <c r="AM931" s="10"/>
      <c r="AN931" s="10"/>
      <c r="AO931" s="10"/>
    </row>
    <row r="932" spans="37:41">
      <c r="AK932" s="10"/>
      <c r="AL932" s="10"/>
      <c r="AM932" s="10"/>
      <c r="AN932" s="10"/>
      <c r="AO932" s="10"/>
    </row>
    <row r="933" spans="37:41">
      <c r="AK933" s="10"/>
      <c r="AL933" s="10"/>
      <c r="AM933" s="10"/>
      <c r="AN933" s="10"/>
      <c r="AO933" s="10"/>
    </row>
    <row r="934" spans="37:41">
      <c r="AK934" s="10"/>
      <c r="AL934" s="10"/>
      <c r="AM934" s="10"/>
      <c r="AN934" s="10"/>
      <c r="AO934" s="10"/>
    </row>
    <row r="935" spans="37:41">
      <c r="AK935" s="10"/>
      <c r="AL935" s="10"/>
      <c r="AM935" s="10"/>
      <c r="AN935" s="10"/>
      <c r="AO935" s="10"/>
    </row>
    <row r="936" spans="37:41">
      <c r="AK936" s="10"/>
      <c r="AL936" s="10"/>
      <c r="AM936" s="10"/>
      <c r="AN936" s="10"/>
      <c r="AO936" s="10"/>
    </row>
    <row r="937" spans="37:41">
      <c r="AK937" s="10"/>
      <c r="AL937" s="10"/>
      <c r="AM937" s="10"/>
      <c r="AN937" s="10"/>
      <c r="AO937" s="10"/>
    </row>
    <row r="938" spans="37:41">
      <c r="AK938" s="10"/>
      <c r="AL938" s="10"/>
      <c r="AM938" s="10"/>
      <c r="AN938" s="10"/>
      <c r="AO938" s="10"/>
    </row>
    <row r="939" spans="37:41">
      <c r="AK939" s="10"/>
      <c r="AL939" s="10"/>
      <c r="AM939" s="10"/>
      <c r="AN939" s="10"/>
      <c r="AO939" s="10"/>
    </row>
    <row r="940" spans="37:41">
      <c r="AK940" s="10"/>
      <c r="AL940" s="10"/>
      <c r="AM940" s="10"/>
      <c r="AN940" s="10"/>
      <c r="AO940" s="10"/>
    </row>
    <row r="941" spans="37:41">
      <c r="AK941" s="10"/>
      <c r="AL941" s="10"/>
      <c r="AM941" s="10"/>
      <c r="AN941" s="10"/>
      <c r="AO941" s="10"/>
    </row>
    <row r="942" spans="37:41">
      <c r="AK942" s="10"/>
      <c r="AL942" s="10"/>
      <c r="AM942" s="10"/>
      <c r="AN942" s="10"/>
      <c r="AO942" s="10"/>
    </row>
    <row r="943" spans="37:41">
      <c r="AK943" s="10"/>
      <c r="AL943" s="10"/>
      <c r="AM943" s="10"/>
      <c r="AN943" s="10"/>
      <c r="AO943" s="10"/>
    </row>
    <row r="944" spans="37:41">
      <c r="AK944" s="10"/>
      <c r="AL944" s="10"/>
      <c r="AM944" s="10"/>
      <c r="AN944" s="10"/>
      <c r="AO944" s="10"/>
    </row>
    <row r="945" spans="37:41">
      <c r="AK945" s="10"/>
      <c r="AL945" s="10"/>
      <c r="AM945" s="10"/>
      <c r="AN945" s="10"/>
      <c r="AO945" s="10"/>
    </row>
    <row r="946" spans="37:41">
      <c r="AK946" s="10"/>
      <c r="AL946" s="10"/>
      <c r="AM946" s="10"/>
      <c r="AN946" s="10"/>
      <c r="AO946" s="10"/>
    </row>
    <row r="947" spans="37:41">
      <c r="AK947" s="10"/>
      <c r="AL947" s="10"/>
      <c r="AM947" s="10"/>
      <c r="AN947" s="10"/>
      <c r="AO947" s="10"/>
    </row>
    <row r="948" spans="37:41">
      <c r="AK948" s="10"/>
      <c r="AL948" s="10"/>
      <c r="AM948" s="10"/>
      <c r="AN948" s="10"/>
      <c r="AO948" s="10"/>
    </row>
    <row r="949" spans="37:41">
      <c r="AK949" s="10"/>
      <c r="AL949" s="10"/>
      <c r="AM949" s="10"/>
      <c r="AN949" s="10"/>
      <c r="AO949" s="10"/>
    </row>
    <row r="950" spans="37:41">
      <c r="AK950" s="10"/>
      <c r="AL950" s="10"/>
      <c r="AM950" s="10"/>
      <c r="AN950" s="10"/>
      <c r="AO950" s="10"/>
    </row>
    <row r="951" spans="37:41">
      <c r="AK951" s="10"/>
      <c r="AL951" s="10"/>
      <c r="AM951" s="10"/>
      <c r="AN951" s="10"/>
      <c r="AO951" s="10"/>
    </row>
    <row r="952" spans="37:41">
      <c r="AK952" s="10"/>
      <c r="AL952" s="10"/>
      <c r="AM952" s="10"/>
      <c r="AN952" s="10"/>
      <c r="AO952" s="10"/>
    </row>
    <row r="953" spans="37:41">
      <c r="AK953" s="10"/>
      <c r="AL953" s="10"/>
      <c r="AM953" s="10"/>
      <c r="AN953" s="10"/>
      <c r="AO953" s="10"/>
    </row>
    <row r="954" spans="37:41">
      <c r="AK954" s="10"/>
      <c r="AL954" s="10"/>
      <c r="AM954" s="10"/>
      <c r="AN954" s="10"/>
      <c r="AO954" s="10"/>
    </row>
    <row r="955" spans="37:41">
      <c r="AK955" s="10"/>
      <c r="AL955" s="10"/>
      <c r="AM955" s="10"/>
      <c r="AN955" s="10"/>
      <c r="AO955" s="10"/>
    </row>
    <row r="956" spans="37:41">
      <c r="AK956" s="10"/>
      <c r="AL956" s="10"/>
      <c r="AM956" s="10"/>
      <c r="AN956" s="10"/>
      <c r="AO956" s="10"/>
    </row>
    <row r="957" spans="37:41">
      <c r="AK957" s="10"/>
      <c r="AL957" s="10"/>
      <c r="AM957" s="10"/>
      <c r="AN957" s="10"/>
      <c r="AO957" s="10"/>
    </row>
    <row r="958" spans="37:41">
      <c r="AK958" s="10"/>
      <c r="AL958" s="10"/>
      <c r="AM958" s="10"/>
      <c r="AN958" s="10"/>
      <c r="AO958" s="10"/>
    </row>
    <row r="959" spans="37:41">
      <c r="AK959" s="10"/>
      <c r="AL959" s="10"/>
      <c r="AM959" s="10"/>
      <c r="AN959" s="10"/>
      <c r="AO959" s="10"/>
    </row>
    <row r="960" spans="37:41">
      <c r="AK960" s="10"/>
      <c r="AL960" s="10"/>
      <c r="AM960" s="10"/>
      <c r="AN960" s="10"/>
      <c r="AO960" s="10"/>
    </row>
    <row r="961" spans="37:41">
      <c r="AK961" s="10"/>
      <c r="AL961" s="10"/>
      <c r="AM961" s="10"/>
      <c r="AN961" s="10"/>
      <c r="AO961" s="10"/>
    </row>
    <row r="962" spans="37:41">
      <c r="AK962" s="10"/>
      <c r="AL962" s="10"/>
      <c r="AM962" s="10"/>
      <c r="AN962" s="10"/>
      <c r="AO962" s="10"/>
    </row>
    <row r="963" spans="37:41">
      <c r="AK963" s="10"/>
      <c r="AL963" s="10"/>
      <c r="AM963" s="10"/>
      <c r="AN963" s="10"/>
      <c r="AO963" s="10"/>
    </row>
    <row r="964" spans="37:41">
      <c r="AK964" s="10"/>
      <c r="AL964" s="10"/>
      <c r="AM964" s="10"/>
      <c r="AN964" s="10"/>
      <c r="AO964" s="10"/>
    </row>
    <row r="965" spans="37:41">
      <c r="AK965" s="10"/>
      <c r="AL965" s="10"/>
      <c r="AM965" s="10"/>
      <c r="AN965" s="10"/>
      <c r="AO965" s="10"/>
    </row>
    <row r="966" spans="37:41">
      <c r="AK966" s="10"/>
      <c r="AL966" s="10"/>
      <c r="AM966" s="10"/>
      <c r="AN966" s="10"/>
      <c r="AO966" s="10"/>
    </row>
    <row r="967" spans="37:41">
      <c r="AK967" s="10"/>
      <c r="AL967" s="10"/>
      <c r="AM967" s="10"/>
      <c r="AN967" s="10"/>
      <c r="AO967" s="10"/>
    </row>
    <row r="968" spans="37:41">
      <c r="AK968" s="10"/>
      <c r="AL968" s="10"/>
      <c r="AM968" s="10"/>
      <c r="AN968" s="10"/>
      <c r="AO968" s="10"/>
    </row>
    <row r="969" spans="37:41">
      <c r="AK969" s="10"/>
      <c r="AL969" s="10"/>
      <c r="AM969" s="10"/>
      <c r="AN969" s="10"/>
      <c r="AO969" s="10"/>
    </row>
    <row r="970" spans="37:41">
      <c r="AK970" s="10"/>
      <c r="AL970" s="10"/>
      <c r="AM970" s="10"/>
      <c r="AN970" s="10"/>
      <c r="AO970" s="10"/>
    </row>
    <row r="971" spans="37:41">
      <c r="AK971" s="10"/>
      <c r="AL971" s="10"/>
      <c r="AM971" s="10"/>
      <c r="AN971" s="10"/>
      <c r="AO971" s="10"/>
    </row>
    <row r="972" spans="37:41">
      <c r="AK972" s="10"/>
      <c r="AL972" s="10"/>
      <c r="AM972" s="10"/>
      <c r="AN972" s="10"/>
      <c r="AO972" s="10"/>
    </row>
    <row r="973" spans="37:41">
      <c r="AK973" s="10"/>
      <c r="AL973" s="10"/>
      <c r="AM973" s="10"/>
      <c r="AN973" s="10"/>
      <c r="AO973" s="10"/>
    </row>
    <row r="974" spans="37:41">
      <c r="AK974" s="10"/>
      <c r="AL974" s="10"/>
      <c r="AM974" s="10"/>
      <c r="AN974" s="10"/>
      <c r="AO974" s="10"/>
    </row>
    <row r="975" spans="37:41">
      <c r="AK975" s="10"/>
      <c r="AL975" s="10"/>
      <c r="AM975" s="10"/>
      <c r="AN975" s="10"/>
      <c r="AO975" s="10"/>
    </row>
    <row r="976" spans="37:41">
      <c r="AK976" s="10"/>
      <c r="AL976" s="10"/>
      <c r="AM976" s="10"/>
      <c r="AN976" s="10"/>
      <c r="AO976" s="10"/>
    </row>
    <row r="977" spans="37:41">
      <c r="AK977" s="10"/>
      <c r="AL977" s="10"/>
      <c r="AM977" s="10"/>
      <c r="AN977" s="10"/>
      <c r="AO977" s="10"/>
    </row>
    <row r="978" spans="37:41">
      <c r="AK978" s="10"/>
      <c r="AL978" s="10"/>
      <c r="AM978" s="10"/>
      <c r="AN978" s="10"/>
      <c r="AO978" s="10"/>
    </row>
    <row r="979" spans="37:41">
      <c r="AK979" s="10"/>
      <c r="AL979" s="10"/>
      <c r="AM979" s="10"/>
      <c r="AN979" s="10"/>
      <c r="AO979" s="10"/>
    </row>
    <row r="980" spans="37:41">
      <c r="AK980" s="10"/>
      <c r="AL980" s="10"/>
      <c r="AM980" s="10"/>
      <c r="AN980" s="10"/>
      <c r="AO980" s="10"/>
    </row>
    <row r="981" spans="37:41">
      <c r="AK981" s="10"/>
      <c r="AL981" s="10"/>
      <c r="AM981" s="10"/>
      <c r="AN981" s="10"/>
      <c r="AO981" s="10"/>
    </row>
    <row r="982" spans="37:41">
      <c r="AK982" s="10"/>
      <c r="AL982" s="10"/>
      <c r="AM982" s="10"/>
      <c r="AN982" s="10"/>
      <c r="AO982" s="10"/>
    </row>
    <row r="983" spans="37:41">
      <c r="AK983" s="10"/>
      <c r="AL983" s="10"/>
      <c r="AM983" s="10"/>
      <c r="AN983" s="10"/>
      <c r="AO983" s="10"/>
    </row>
    <row r="984" spans="37:41">
      <c r="AK984" s="10"/>
      <c r="AL984" s="10"/>
      <c r="AM984" s="10"/>
      <c r="AN984" s="10"/>
      <c r="AO984" s="10"/>
    </row>
    <row r="985" spans="37:41">
      <c r="AK985" s="10"/>
      <c r="AL985" s="10"/>
      <c r="AM985" s="10"/>
      <c r="AN985" s="10"/>
      <c r="AO985" s="10"/>
    </row>
    <row r="986" spans="37:41">
      <c r="AK986" s="10"/>
      <c r="AL986" s="10"/>
      <c r="AM986" s="10"/>
      <c r="AN986" s="10"/>
      <c r="AO986" s="10"/>
    </row>
    <row r="987" spans="37:41">
      <c r="AK987" s="10"/>
      <c r="AL987" s="10"/>
      <c r="AM987" s="10"/>
      <c r="AN987" s="10"/>
      <c r="AO987" s="10"/>
    </row>
    <row r="988" spans="37:41">
      <c r="AK988" s="10"/>
      <c r="AL988" s="10"/>
      <c r="AM988" s="10"/>
      <c r="AN988" s="10"/>
      <c r="AO988" s="10"/>
    </row>
    <row r="989" spans="37:41">
      <c r="AK989" s="10"/>
      <c r="AL989" s="10"/>
      <c r="AM989" s="10"/>
      <c r="AN989" s="10"/>
      <c r="AO989" s="10"/>
    </row>
    <row r="990" spans="37:41">
      <c r="AK990" s="10"/>
      <c r="AL990" s="10"/>
      <c r="AM990" s="10"/>
      <c r="AN990" s="10"/>
      <c r="AO990" s="10"/>
    </row>
    <row r="991" spans="37:41">
      <c r="AK991" s="10"/>
      <c r="AL991" s="10"/>
      <c r="AM991" s="10"/>
      <c r="AN991" s="10"/>
      <c r="AO991" s="10"/>
    </row>
    <row r="992" spans="37:41">
      <c r="AK992" s="10"/>
      <c r="AL992" s="10"/>
      <c r="AM992" s="10"/>
      <c r="AN992" s="10"/>
      <c r="AO992" s="10"/>
    </row>
    <row r="993" spans="37:41">
      <c r="AK993" s="10"/>
      <c r="AL993" s="10"/>
      <c r="AM993" s="10"/>
      <c r="AN993" s="10"/>
      <c r="AO993" s="10"/>
    </row>
    <row r="994" spans="37:41">
      <c r="AK994" s="10"/>
      <c r="AL994" s="10"/>
      <c r="AM994" s="10"/>
      <c r="AN994" s="10"/>
      <c r="AO994" s="10"/>
    </row>
    <row r="995" spans="37:41">
      <c r="AK995" s="10"/>
      <c r="AL995" s="10"/>
      <c r="AM995" s="10"/>
      <c r="AN995" s="10"/>
      <c r="AO995" s="10"/>
    </row>
    <row r="996" spans="37:41">
      <c r="AK996" s="10"/>
      <c r="AL996" s="10"/>
      <c r="AM996" s="10"/>
      <c r="AN996" s="10"/>
      <c r="AO996" s="10"/>
    </row>
    <row r="997" spans="37:41">
      <c r="AK997" s="10"/>
      <c r="AL997" s="10"/>
      <c r="AM997" s="10"/>
      <c r="AN997" s="10"/>
      <c r="AO997" s="10"/>
    </row>
    <row r="998" spans="37:41">
      <c r="AK998" s="10"/>
      <c r="AL998" s="10"/>
      <c r="AM998" s="10"/>
      <c r="AN998" s="10"/>
      <c r="AO998" s="10"/>
    </row>
    <row r="999" spans="37:41">
      <c r="AK999" s="10"/>
      <c r="AL999" s="10"/>
      <c r="AM999" s="10"/>
      <c r="AN999" s="10"/>
      <c r="AO999" s="10"/>
    </row>
    <row r="1000" spans="37:41">
      <c r="AK1000" s="10"/>
      <c r="AL1000" s="10"/>
      <c r="AM1000" s="10"/>
      <c r="AN1000" s="10"/>
      <c r="AO1000" s="10"/>
    </row>
    <row r="1001" spans="37:41">
      <c r="AK1001" s="10"/>
      <c r="AL1001" s="10"/>
      <c r="AM1001" s="10"/>
      <c r="AN1001" s="10"/>
      <c r="AO1001" s="10"/>
    </row>
    <row r="1002" spans="37:41">
      <c r="AK1002" s="10"/>
      <c r="AL1002" s="10"/>
      <c r="AM1002" s="10"/>
      <c r="AN1002" s="10"/>
      <c r="AO1002" s="10"/>
    </row>
    <row r="1003" spans="37:41">
      <c r="AK1003" s="10"/>
      <c r="AL1003" s="10"/>
      <c r="AM1003" s="10"/>
      <c r="AN1003" s="10"/>
      <c r="AO1003" s="10"/>
    </row>
    <row r="1004" spans="37:41">
      <c r="AK1004" s="10"/>
      <c r="AL1004" s="10"/>
      <c r="AM1004" s="10"/>
      <c r="AN1004" s="10"/>
      <c r="AO1004" s="10"/>
    </row>
    <row r="1005" spans="37:41">
      <c r="AK1005" s="10"/>
      <c r="AL1005" s="10"/>
      <c r="AM1005" s="10"/>
      <c r="AN1005" s="10"/>
      <c r="AO1005" s="10"/>
    </row>
    <row r="1006" spans="37:41">
      <c r="AK1006" s="10"/>
      <c r="AL1006" s="10"/>
      <c r="AM1006" s="10"/>
      <c r="AN1006" s="10"/>
      <c r="AO1006" s="10"/>
    </row>
    <row r="1007" spans="37:41">
      <c r="AK1007" s="10"/>
      <c r="AL1007" s="10"/>
      <c r="AM1007" s="10"/>
      <c r="AN1007" s="10"/>
      <c r="AO1007" s="10"/>
    </row>
    <row r="1008" spans="37:41">
      <c r="AK1008" s="10"/>
      <c r="AL1008" s="10"/>
      <c r="AM1008" s="10"/>
      <c r="AN1008" s="10"/>
      <c r="AO1008" s="10"/>
    </row>
    <row r="1009" spans="37:41">
      <c r="AK1009" s="10"/>
      <c r="AL1009" s="10"/>
      <c r="AM1009" s="10"/>
      <c r="AN1009" s="10"/>
      <c r="AO1009" s="10"/>
    </row>
    <row r="1010" spans="37:41">
      <c r="AK1010" s="10"/>
      <c r="AL1010" s="10"/>
      <c r="AM1010" s="10"/>
      <c r="AN1010" s="10"/>
      <c r="AO1010" s="10"/>
    </row>
    <row r="1011" spans="37:41">
      <c r="AK1011" s="10"/>
      <c r="AL1011" s="10"/>
      <c r="AM1011" s="10"/>
      <c r="AN1011" s="10"/>
      <c r="AO1011" s="10"/>
    </row>
    <row r="1012" spans="37:41">
      <c r="AK1012" s="10"/>
      <c r="AL1012" s="10"/>
      <c r="AM1012" s="10"/>
      <c r="AN1012" s="10"/>
      <c r="AO1012" s="10"/>
    </row>
    <row r="1013" spans="37:41">
      <c r="AK1013" s="10"/>
      <c r="AL1013" s="10"/>
      <c r="AM1013" s="10"/>
      <c r="AN1013" s="10"/>
      <c r="AO1013" s="10"/>
    </row>
    <row r="1014" spans="37:41">
      <c r="AK1014" s="10"/>
      <c r="AL1014" s="10"/>
      <c r="AM1014" s="10"/>
      <c r="AN1014" s="10"/>
      <c r="AO1014" s="10"/>
    </row>
    <row r="1015" spans="37:41">
      <c r="AK1015" s="10"/>
      <c r="AL1015" s="10"/>
      <c r="AM1015" s="10"/>
      <c r="AN1015" s="10"/>
      <c r="AO1015" s="10"/>
    </row>
    <row r="1016" spans="37:41">
      <c r="AK1016" s="10"/>
      <c r="AL1016" s="10"/>
      <c r="AM1016" s="10"/>
      <c r="AN1016" s="10"/>
      <c r="AO1016" s="10"/>
    </row>
    <row r="1017" spans="37:41">
      <c r="AK1017" s="10"/>
      <c r="AL1017" s="10"/>
      <c r="AM1017" s="10"/>
      <c r="AN1017" s="10"/>
      <c r="AO1017" s="10"/>
    </row>
    <row r="1018" spans="37:41">
      <c r="AK1018" s="10"/>
      <c r="AL1018" s="10"/>
      <c r="AM1018" s="10"/>
      <c r="AN1018" s="10"/>
      <c r="AO1018" s="10"/>
    </row>
    <row r="1019" spans="37:41">
      <c r="AK1019" s="10"/>
      <c r="AL1019" s="10"/>
      <c r="AM1019" s="10"/>
      <c r="AN1019" s="10"/>
      <c r="AO1019" s="10"/>
    </row>
    <row r="1020" spans="37:41">
      <c r="AK1020" s="10"/>
      <c r="AL1020" s="10"/>
      <c r="AM1020" s="10"/>
      <c r="AN1020" s="10"/>
      <c r="AO1020" s="10"/>
    </row>
    <row r="1021" spans="37:41">
      <c r="AK1021" s="10"/>
      <c r="AL1021" s="10"/>
      <c r="AM1021" s="10"/>
      <c r="AN1021" s="10"/>
      <c r="AO1021" s="10"/>
    </row>
    <row r="1022" spans="37:41">
      <c r="AK1022" s="10"/>
      <c r="AL1022" s="10"/>
      <c r="AM1022" s="10"/>
      <c r="AN1022" s="10"/>
      <c r="AO1022" s="10"/>
    </row>
    <row r="1023" spans="37:41">
      <c r="AK1023" s="10"/>
      <c r="AL1023" s="10"/>
      <c r="AM1023" s="10"/>
      <c r="AN1023" s="10"/>
      <c r="AO1023" s="10"/>
    </row>
    <row r="1024" spans="37:41">
      <c r="AK1024" s="10"/>
      <c r="AL1024" s="10"/>
      <c r="AM1024" s="10"/>
      <c r="AN1024" s="10"/>
      <c r="AO1024" s="10"/>
    </row>
    <row r="1025" spans="37:41">
      <c r="AK1025" s="10"/>
      <c r="AL1025" s="10"/>
      <c r="AM1025" s="10"/>
      <c r="AN1025" s="10"/>
      <c r="AO1025" s="10"/>
    </row>
    <row r="1026" spans="37:41">
      <c r="AK1026" s="10"/>
      <c r="AL1026" s="10"/>
      <c r="AM1026" s="10"/>
      <c r="AN1026" s="10"/>
      <c r="AO1026" s="10"/>
    </row>
    <row r="1027" spans="37:41">
      <c r="AK1027" s="10"/>
      <c r="AL1027" s="10"/>
      <c r="AM1027" s="10"/>
      <c r="AN1027" s="10"/>
      <c r="AO1027" s="10"/>
    </row>
    <row r="1028" spans="37:41">
      <c r="AK1028" s="10"/>
      <c r="AL1028" s="10"/>
      <c r="AM1028" s="10"/>
      <c r="AN1028" s="10"/>
      <c r="AO1028" s="10"/>
    </row>
    <row r="1029" spans="37:41">
      <c r="AK1029" s="10"/>
      <c r="AL1029" s="10"/>
      <c r="AM1029" s="10"/>
      <c r="AN1029" s="10"/>
      <c r="AO1029" s="10"/>
    </row>
    <row r="1030" spans="37:41">
      <c r="AK1030" s="10"/>
      <c r="AL1030" s="10"/>
      <c r="AM1030" s="10"/>
      <c r="AN1030" s="10"/>
      <c r="AO1030" s="10"/>
    </row>
    <row r="1031" spans="37:41">
      <c r="AK1031" s="10"/>
      <c r="AL1031" s="10"/>
      <c r="AM1031" s="10"/>
      <c r="AN1031" s="10"/>
      <c r="AO1031" s="10"/>
    </row>
    <row r="1032" spans="37:41">
      <c r="AK1032" s="10"/>
      <c r="AL1032" s="10"/>
      <c r="AM1032" s="10"/>
      <c r="AN1032" s="10"/>
      <c r="AO1032" s="10"/>
    </row>
    <row r="1033" spans="37:41">
      <c r="AK1033" s="10"/>
      <c r="AL1033" s="10"/>
      <c r="AM1033" s="10"/>
      <c r="AN1033" s="10"/>
      <c r="AO1033" s="10"/>
    </row>
    <row r="1034" spans="37:41">
      <c r="AK1034" s="10"/>
      <c r="AL1034" s="10"/>
      <c r="AM1034" s="10"/>
      <c r="AN1034" s="10"/>
      <c r="AO1034" s="10"/>
    </row>
    <row r="1035" spans="37:41">
      <c r="AK1035" s="10"/>
      <c r="AL1035" s="10"/>
      <c r="AM1035" s="10"/>
      <c r="AN1035" s="10"/>
      <c r="AO1035" s="10"/>
    </row>
    <row r="1036" spans="37:41">
      <c r="AK1036" s="10"/>
      <c r="AL1036" s="10"/>
      <c r="AM1036" s="10"/>
      <c r="AN1036" s="10"/>
      <c r="AO1036" s="10"/>
    </row>
    <row r="1037" spans="37:41">
      <c r="AK1037" s="10"/>
      <c r="AL1037" s="10"/>
      <c r="AM1037" s="10"/>
      <c r="AN1037" s="10"/>
      <c r="AO1037" s="10"/>
    </row>
    <row r="1038" spans="37:41">
      <c r="AK1038" s="10"/>
      <c r="AL1038" s="10"/>
      <c r="AM1038" s="10"/>
      <c r="AN1038" s="10"/>
      <c r="AO1038" s="10"/>
    </row>
    <row r="1039" spans="37:41">
      <c r="AK1039" s="10"/>
      <c r="AL1039" s="10"/>
      <c r="AM1039" s="10"/>
      <c r="AN1039" s="10"/>
      <c r="AO1039" s="10"/>
    </row>
    <row r="1040" spans="37:41">
      <c r="AK1040" s="10"/>
      <c r="AL1040" s="10"/>
      <c r="AM1040" s="10"/>
      <c r="AN1040" s="10"/>
      <c r="AO1040" s="10"/>
    </row>
    <row r="1041" spans="37:41">
      <c r="AK1041" s="10"/>
      <c r="AL1041" s="10"/>
      <c r="AM1041" s="10"/>
      <c r="AN1041" s="10"/>
      <c r="AO1041" s="10"/>
    </row>
    <row r="1042" spans="37:41">
      <c r="AK1042" s="10"/>
      <c r="AL1042" s="10"/>
      <c r="AM1042" s="10"/>
      <c r="AN1042" s="10"/>
      <c r="AO1042" s="10"/>
    </row>
    <row r="1043" spans="37:41">
      <c r="AK1043" s="10"/>
      <c r="AL1043" s="10"/>
      <c r="AM1043" s="10"/>
      <c r="AN1043" s="10"/>
      <c r="AO1043" s="10"/>
    </row>
    <row r="1044" spans="37:41">
      <c r="AK1044" s="10"/>
      <c r="AL1044" s="10"/>
      <c r="AM1044" s="10"/>
      <c r="AN1044" s="10"/>
      <c r="AO1044" s="10"/>
    </row>
    <row r="1045" spans="37:41">
      <c r="AK1045" s="10"/>
      <c r="AL1045" s="10"/>
      <c r="AM1045" s="10"/>
      <c r="AN1045" s="10"/>
      <c r="AO1045" s="10"/>
    </row>
    <row r="1046" spans="37:41">
      <c r="AK1046" s="10"/>
      <c r="AL1046" s="10"/>
      <c r="AM1046" s="10"/>
      <c r="AN1046" s="10"/>
      <c r="AO1046" s="10"/>
    </row>
    <row r="1047" spans="37:41">
      <c r="AK1047" s="10"/>
      <c r="AL1047" s="10"/>
      <c r="AM1047" s="10"/>
      <c r="AN1047" s="10"/>
      <c r="AO1047" s="10"/>
    </row>
    <row r="1048" spans="37:41">
      <c r="AK1048" s="10"/>
      <c r="AL1048" s="10"/>
      <c r="AM1048" s="10"/>
      <c r="AN1048" s="10"/>
      <c r="AO1048" s="10"/>
    </row>
    <row r="1049" spans="37:41">
      <c r="AK1049" s="10"/>
      <c r="AL1049" s="10"/>
      <c r="AM1049" s="10"/>
      <c r="AN1049" s="10"/>
      <c r="AO1049" s="10"/>
    </row>
    <row r="1050" spans="37:41">
      <c r="AK1050" s="10"/>
      <c r="AL1050" s="10"/>
      <c r="AM1050" s="10"/>
      <c r="AN1050" s="10"/>
      <c r="AO1050" s="10"/>
    </row>
    <row r="1051" spans="37:41">
      <c r="AK1051" s="10"/>
      <c r="AL1051" s="10"/>
      <c r="AM1051" s="10"/>
      <c r="AN1051" s="10"/>
      <c r="AO1051" s="10"/>
    </row>
    <row r="1052" spans="37:41">
      <c r="AK1052" s="10"/>
      <c r="AL1052" s="10"/>
      <c r="AM1052" s="10"/>
      <c r="AN1052" s="10"/>
      <c r="AO1052" s="10"/>
    </row>
    <row r="1053" spans="37:41">
      <c r="AK1053" s="10"/>
      <c r="AL1053" s="10"/>
      <c r="AM1053" s="10"/>
      <c r="AN1053" s="10"/>
      <c r="AO1053" s="10"/>
    </row>
    <row r="1054" spans="37:41">
      <c r="AK1054" s="10"/>
      <c r="AL1054" s="10"/>
      <c r="AM1054" s="10"/>
      <c r="AN1054" s="10"/>
      <c r="AO1054" s="10"/>
    </row>
    <row r="1055" spans="37:41">
      <c r="AK1055" s="10"/>
      <c r="AL1055" s="10"/>
      <c r="AM1055" s="10"/>
      <c r="AN1055" s="10"/>
      <c r="AO1055" s="10"/>
    </row>
    <row r="1056" spans="37:41">
      <c r="AK1056" s="10"/>
      <c r="AL1056" s="10"/>
      <c r="AM1056" s="10"/>
      <c r="AN1056" s="10"/>
      <c r="AO1056" s="10"/>
    </row>
    <row r="1057" spans="37:41">
      <c r="AK1057" s="10"/>
      <c r="AL1057" s="10"/>
      <c r="AM1057" s="10"/>
      <c r="AN1057" s="10"/>
      <c r="AO1057" s="10"/>
    </row>
    <row r="1058" spans="37:41">
      <c r="AK1058" s="10"/>
      <c r="AL1058" s="10"/>
      <c r="AM1058" s="10"/>
      <c r="AN1058" s="10"/>
      <c r="AO1058" s="10"/>
    </row>
    <row r="1059" spans="37:41">
      <c r="AK1059" s="10"/>
      <c r="AL1059" s="10"/>
      <c r="AM1059" s="10"/>
      <c r="AN1059" s="10"/>
      <c r="AO1059" s="10"/>
    </row>
    <row r="1060" spans="37:41">
      <c r="AK1060" s="10"/>
      <c r="AL1060" s="10"/>
      <c r="AM1060" s="10"/>
      <c r="AN1060" s="10"/>
      <c r="AO1060" s="10"/>
    </row>
    <row r="1061" spans="37:41">
      <c r="AK1061" s="10"/>
      <c r="AL1061" s="10"/>
      <c r="AM1061" s="10"/>
      <c r="AN1061" s="10"/>
      <c r="AO1061" s="10"/>
    </row>
    <row r="1062" spans="37:41">
      <c r="AK1062" s="10"/>
      <c r="AL1062" s="10"/>
      <c r="AM1062" s="10"/>
      <c r="AN1062" s="10"/>
      <c r="AO1062" s="10"/>
    </row>
    <row r="1063" spans="37:41">
      <c r="AK1063" s="10"/>
      <c r="AL1063" s="10"/>
      <c r="AM1063" s="10"/>
      <c r="AN1063" s="10"/>
      <c r="AO1063" s="10"/>
    </row>
    <row r="1064" spans="37:41">
      <c r="AK1064" s="10"/>
      <c r="AL1064" s="10"/>
      <c r="AM1064" s="10"/>
      <c r="AN1064" s="10"/>
      <c r="AO1064" s="10"/>
    </row>
    <row r="1065" spans="37:41">
      <c r="AK1065" s="10"/>
      <c r="AL1065" s="10"/>
      <c r="AM1065" s="10"/>
      <c r="AN1065" s="10"/>
      <c r="AO1065" s="10"/>
    </row>
    <row r="1066" spans="37:41">
      <c r="AK1066" s="10"/>
      <c r="AL1066" s="10"/>
      <c r="AM1066" s="10"/>
      <c r="AN1066" s="10"/>
      <c r="AO1066" s="10"/>
    </row>
    <row r="1067" spans="37:41">
      <c r="AK1067" s="10"/>
      <c r="AL1067" s="10"/>
      <c r="AM1067" s="10"/>
      <c r="AN1067" s="10"/>
      <c r="AO1067" s="10"/>
    </row>
    <row r="1068" spans="37:41">
      <c r="AK1068" s="10"/>
      <c r="AL1068" s="10"/>
      <c r="AM1068" s="10"/>
      <c r="AN1068" s="10"/>
      <c r="AO1068" s="10"/>
    </row>
    <row r="1069" spans="37:41">
      <c r="AK1069" s="10"/>
      <c r="AL1069" s="10"/>
      <c r="AM1069" s="10"/>
      <c r="AN1069" s="10"/>
      <c r="AO1069" s="10"/>
    </row>
    <row r="1070" spans="37:41">
      <c r="AK1070" s="10"/>
      <c r="AL1070" s="10"/>
      <c r="AM1070" s="10"/>
      <c r="AN1070" s="10"/>
      <c r="AO1070" s="10"/>
    </row>
    <row r="1071" spans="37:41">
      <c r="AK1071" s="10"/>
      <c r="AL1071" s="10"/>
      <c r="AM1071" s="10"/>
      <c r="AN1071" s="10"/>
      <c r="AO1071" s="10"/>
    </row>
    <row r="1072" spans="37:41">
      <c r="AK1072" s="10"/>
      <c r="AL1072" s="10"/>
      <c r="AM1072" s="10"/>
      <c r="AN1072" s="10"/>
      <c r="AO1072" s="10"/>
    </row>
    <row r="1073" spans="37:41">
      <c r="AK1073" s="10"/>
      <c r="AL1073" s="10"/>
      <c r="AM1073" s="10"/>
      <c r="AN1073" s="10"/>
      <c r="AO1073" s="10"/>
    </row>
    <row r="1074" spans="37:41">
      <c r="AK1074" s="10"/>
      <c r="AL1074" s="10"/>
      <c r="AM1074" s="10"/>
      <c r="AN1074" s="10"/>
      <c r="AO1074" s="10"/>
    </row>
    <row r="1075" spans="37:41">
      <c r="AK1075" s="10"/>
      <c r="AL1075" s="10"/>
      <c r="AM1075" s="10"/>
      <c r="AN1075" s="10"/>
      <c r="AO1075" s="10"/>
    </row>
    <row r="1076" spans="37:41">
      <c r="AK1076" s="10"/>
      <c r="AL1076" s="10"/>
      <c r="AM1076" s="10"/>
      <c r="AN1076" s="10"/>
      <c r="AO1076" s="10"/>
    </row>
    <row r="1077" spans="37:41">
      <c r="AK1077" s="10"/>
      <c r="AL1077" s="10"/>
      <c r="AM1077" s="10"/>
      <c r="AN1077" s="10"/>
      <c r="AO1077" s="10"/>
    </row>
    <row r="1078" spans="37:41">
      <c r="AK1078" s="10"/>
      <c r="AL1078" s="10"/>
      <c r="AM1078" s="10"/>
      <c r="AN1078" s="10"/>
      <c r="AO1078" s="10"/>
    </row>
    <row r="1079" spans="37:41">
      <c r="AK1079" s="10"/>
      <c r="AL1079" s="10"/>
      <c r="AM1079" s="10"/>
      <c r="AN1079" s="10"/>
      <c r="AO1079" s="10"/>
    </row>
    <row r="1080" spans="37:41">
      <c r="AK1080" s="10"/>
      <c r="AL1080" s="10"/>
      <c r="AM1080" s="10"/>
      <c r="AN1080" s="10"/>
      <c r="AO1080" s="10"/>
    </row>
    <row r="1081" spans="37:41">
      <c r="AK1081" s="10"/>
      <c r="AL1081" s="10"/>
      <c r="AM1081" s="10"/>
      <c r="AN1081" s="10"/>
      <c r="AO1081" s="10"/>
    </row>
    <row r="1082" spans="37:41">
      <c r="AK1082" s="10"/>
      <c r="AL1082" s="10"/>
      <c r="AM1082" s="10"/>
      <c r="AN1082" s="10"/>
      <c r="AO1082" s="10"/>
    </row>
    <row r="1083" spans="37:41">
      <c r="AK1083" s="10"/>
      <c r="AL1083" s="10"/>
      <c r="AM1083" s="10"/>
      <c r="AN1083" s="10"/>
      <c r="AO1083" s="10"/>
    </row>
    <row r="1084" spans="37:41">
      <c r="AK1084" s="10"/>
      <c r="AL1084" s="10"/>
      <c r="AM1084" s="10"/>
      <c r="AN1084" s="10"/>
      <c r="AO1084" s="10"/>
    </row>
    <row r="1085" spans="37:41">
      <c r="AK1085" s="10"/>
      <c r="AL1085" s="10"/>
      <c r="AM1085" s="10"/>
      <c r="AN1085" s="10"/>
      <c r="AO1085" s="10"/>
    </row>
    <row r="1086" spans="37:41">
      <c r="AK1086" s="10"/>
      <c r="AL1086" s="10"/>
      <c r="AM1086" s="10"/>
      <c r="AN1086" s="10"/>
      <c r="AO1086" s="10"/>
    </row>
    <row r="1087" spans="37:41">
      <c r="AK1087" s="10"/>
      <c r="AL1087" s="10"/>
      <c r="AM1087" s="10"/>
      <c r="AN1087" s="10"/>
      <c r="AO1087" s="10"/>
    </row>
    <row r="1088" spans="37:41">
      <c r="AK1088" s="10"/>
      <c r="AL1088" s="10"/>
      <c r="AM1088" s="10"/>
      <c r="AN1088" s="10"/>
      <c r="AO1088" s="10"/>
    </row>
    <row r="1089" spans="37:41">
      <c r="AK1089" s="10"/>
      <c r="AL1089" s="10"/>
      <c r="AM1089" s="10"/>
      <c r="AN1089" s="10"/>
      <c r="AO1089" s="10"/>
    </row>
    <row r="1090" spans="37:41">
      <c r="AK1090" s="10"/>
      <c r="AL1090" s="10"/>
      <c r="AM1090" s="10"/>
      <c r="AN1090" s="10"/>
      <c r="AO1090" s="10"/>
    </row>
    <row r="1091" spans="37:41">
      <c r="AK1091" s="10"/>
      <c r="AL1091" s="10"/>
      <c r="AM1091" s="10"/>
      <c r="AN1091" s="10"/>
      <c r="AO1091" s="10"/>
    </row>
    <row r="1092" spans="37:41">
      <c r="AK1092" s="10"/>
      <c r="AL1092" s="10"/>
      <c r="AM1092" s="10"/>
      <c r="AN1092" s="10"/>
      <c r="AO1092" s="10"/>
    </row>
    <row r="1093" spans="37:41">
      <c r="AK1093" s="10"/>
      <c r="AL1093" s="10"/>
      <c r="AM1093" s="10"/>
      <c r="AN1093" s="10"/>
      <c r="AO1093" s="10"/>
    </row>
    <row r="1094" spans="37:41">
      <c r="AK1094" s="10"/>
      <c r="AL1094" s="10"/>
      <c r="AM1094" s="10"/>
      <c r="AN1094" s="10"/>
      <c r="AO1094" s="10"/>
    </row>
    <row r="1095" spans="37:41">
      <c r="AK1095" s="10"/>
      <c r="AL1095" s="10"/>
      <c r="AM1095" s="10"/>
      <c r="AN1095" s="10"/>
      <c r="AO1095" s="10"/>
    </row>
    <row r="1096" spans="37:41">
      <c r="AK1096" s="10"/>
      <c r="AL1096" s="10"/>
      <c r="AM1096" s="10"/>
      <c r="AN1096" s="10"/>
      <c r="AO1096" s="10"/>
    </row>
    <row r="1097" spans="37:41">
      <c r="AK1097" s="10"/>
      <c r="AL1097" s="10"/>
      <c r="AM1097" s="10"/>
      <c r="AN1097" s="10"/>
      <c r="AO1097" s="10"/>
    </row>
    <row r="1098" spans="37:41">
      <c r="AK1098" s="10"/>
      <c r="AL1098" s="10"/>
      <c r="AM1098" s="10"/>
      <c r="AN1098" s="10"/>
      <c r="AO1098" s="10"/>
    </row>
    <row r="1099" spans="37:41">
      <c r="AK1099" s="10"/>
      <c r="AL1099" s="10"/>
      <c r="AM1099" s="10"/>
      <c r="AN1099" s="10"/>
      <c r="AO1099" s="10"/>
    </row>
    <row r="1100" spans="37:41">
      <c r="AK1100" s="10"/>
      <c r="AL1100" s="10"/>
      <c r="AM1100" s="10"/>
      <c r="AN1100" s="10"/>
      <c r="AO1100" s="10"/>
    </row>
    <row r="1101" spans="37:41">
      <c r="AK1101" s="10"/>
      <c r="AL1101" s="10"/>
      <c r="AM1101" s="10"/>
      <c r="AN1101" s="10"/>
      <c r="AO1101" s="10"/>
    </row>
    <row r="1102" spans="37:41">
      <c r="AK1102" s="10"/>
      <c r="AL1102" s="10"/>
      <c r="AM1102" s="10"/>
      <c r="AN1102" s="10"/>
      <c r="AO1102" s="10"/>
    </row>
    <row r="1103" spans="37:41">
      <c r="AK1103" s="10"/>
      <c r="AL1103" s="10"/>
      <c r="AM1103" s="10"/>
      <c r="AN1103" s="10"/>
      <c r="AO1103" s="10"/>
    </row>
    <row r="1104" spans="37:41">
      <c r="AK1104" s="10"/>
      <c r="AL1104" s="10"/>
      <c r="AM1104" s="10"/>
      <c r="AN1104" s="10"/>
      <c r="AO1104" s="10"/>
    </row>
    <row r="1105" spans="37:41">
      <c r="AK1105" s="10"/>
      <c r="AL1105" s="10"/>
      <c r="AM1105" s="10"/>
      <c r="AN1105" s="10"/>
      <c r="AO1105" s="10"/>
    </row>
    <row r="1106" spans="37:41">
      <c r="AK1106" s="10"/>
      <c r="AL1106" s="10"/>
      <c r="AM1106" s="10"/>
      <c r="AN1106" s="10"/>
      <c r="AO1106" s="10"/>
    </row>
    <row r="1107" spans="37:41">
      <c r="AK1107" s="10"/>
      <c r="AL1107" s="10"/>
      <c r="AM1107" s="10"/>
      <c r="AN1107" s="10"/>
      <c r="AO1107" s="10"/>
    </row>
    <row r="1108" spans="37:41">
      <c r="AK1108" s="10"/>
      <c r="AL1108" s="10"/>
      <c r="AM1108" s="10"/>
      <c r="AN1108" s="10"/>
      <c r="AO1108" s="10"/>
    </row>
    <row r="1109" spans="37:41">
      <c r="AK1109" s="10"/>
      <c r="AL1109" s="10"/>
      <c r="AM1109" s="10"/>
      <c r="AN1109" s="10"/>
      <c r="AO1109" s="10"/>
    </row>
    <row r="1110" spans="37:41">
      <c r="AK1110" s="10"/>
      <c r="AL1110" s="10"/>
      <c r="AM1110" s="10"/>
      <c r="AN1110" s="10"/>
      <c r="AO1110" s="10"/>
    </row>
    <row r="1111" spans="37:41">
      <c r="AK1111" s="10"/>
      <c r="AL1111" s="10"/>
      <c r="AM1111" s="10"/>
      <c r="AN1111" s="10"/>
      <c r="AO1111" s="10"/>
    </row>
    <row r="1112" spans="37:41">
      <c r="AK1112" s="10"/>
      <c r="AL1112" s="10"/>
      <c r="AM1112" s="10"/>
      <c r="AN1112" s="10"/>
      <c r="AO1112" s="10"/>
    </row>
    <row r="1113" spans="37:41">
      <c r="AK1113" s="10"/>
      <c r="AL1113" s="10"/>
      <c r="AM1113" s="10"/>
      <c r="AN1113" s="10"/>
      <c r="AO1113" s="10"/>
    </row>
    <row r="1114" spans="37:41">
      <c r="AK1114" s="10"/>
      <c r="AL1114" s="10"/>
      <c r="AM1114" s="10"/>
      <c r="AN1114" s="10"/>
      <c r="AO1114" s="10"/>
    </row>
    <row r="1115" spans="37:41">
      <c r="AK1115" s="10"/>
      <c r="AL1115" s="10"/>
      <c r="AM1115" s="10"/>
      <c r="AN1115" s="10"/>
      <c r="AO1115" s="10"/>
    </row>
    <row r="1116" spans="37:41">
      <c r="AK1116" s="10"/>
      <c r="AL1116" s="10"/>
      <c r="AM1116" s="10"/>
      <c r="AN1116" s="10"/>
      <c r="AO1116" s="10"/>
    </row>
    <row r="1117" spans="37:41">
      <c r="AK1117" s="10"/>
      <c r="AL1117" s="10"/>
      <c r="AM1117" s="10"/>
      <c r="AN1117" s="10"/>
      <c r="AO1117" s="10"/>
    </row>
    <row r="1118" spans="37:41">
      <c r="AK1118" s="10"/>
      <c r="AL1118" s="10"/>
      <c r="AM1118" s="10"/>
      <c r="AN1118" s="10"/>
      <c r="AO1118" s="10"/>
    </row>
    <row r="1119" spans="37:41">
      <c r="AK1119" s="10"/>
      <c r="AL1119" s="10"/>
      <c r="AM1119" s="10"/>
      <c r="AN1119" s="10"/>
      <c r="AO1119" s="10"/>
    </row>
    <row r="1120" spans="37:41">
      <c r="AK1120" s="10"/>
      <c r="AL1120" s="10"/>
      <c r="AM1120" s="10"/>
      <c r="AN1120" s="10"/>
      <c r="AO1120" s="10"/>
    </row>
    <row r="1121" spans="37:41">
      <c r="AK1121" s="10"/>
      <c r="AL1121" s="10"/>
      <c r="AM1121" s="10"/>
      <c r="AN1121" s="10"/>
      <c r="AO1121" s="10"/>
    </row>
    <row r="1122" spans="37:41">
      <c r="AK1122" s="10"/>
      <c r="AL1122" s="10"/>
      <c r="AM1122" s="10"/>
      <c r="AN1122" s="10"/>
      <c r="AO1122" s="10"/>
    </row>
    <row r="1123" spans="37:41">
      <c r="AK1123" s="10"/>
      <c r="AL1123" s="10"/>
      <c r="AM1123" s="10"/>
      <c r="AN1123" s="10"/>
      <c r="AO1123" s="10"/>
    </row>
    <row r="1124" spans="37:41">
      <c r="AK1124" s="10"/>
      <c r="AL1124" s="10"/>
      <c r="AM1124" s="10"/>
      <c r="AN1124" s="10"/>
      <c r="AO1124" s="10"/>
    </row>
    <row r="1125" spans="37:41">
      <c r="AK1125" s="10"/>
      <c r="AL1125" s="10"/>
      <c r="AM1125" s="10"/>
      <c r="AN1125" s="10"/>
      <c r="AO1125" s="10"/>
    </row>
    <row r="1126" spans="37:41">
      <c r="AK1126" s="10"/>
      <c r="AL1126" s="10"/>
      <c r="AM1126" s="10"/>
      <c r="AN1126" s="10"/>
      <c r="AO1126" s="10"/>
    </row>
    <row r="1127" spans="37:41">
      <c r="AK1127" s="10"/>
      <c r="AL1127" s="10"/>
      <c r="AM1127" s="10"/>
      <c r="AN1127" s="10"/>
      <c r="AO1127" s="10"/>
    </row>
    <row r="1128" spans="37:41">
      <c r="AK1128" s="10"/>
      <c r="AL1128" s="10"/>
      <c r="AM1128" s="10"/>
      <c r="AN1128" s="10"/>
      <c r="AO1128" s="10"/>
    </row>
    <row r="1129" spans="37:41">
      <c r="AK1129" s="10"/>
      <c r="AL1129" s="10"/>
      <c r="AM1129" s="10"/>
      <c r="AN1129" s="10"/>
      <c r="AO1129" s="10"/>
    </row>
    <row r="1130" spans="37:41">
      <c r="AK1130" s="10"/>
      <c r="AL1130" s="10"/>
      <c r="AM1130" s="10"/>
      <c r="AN1130" s="10"/>
      <c r="AO1130" s="10"/>
    </row>
    <row r="1131" spans="37:41">
      <c r="AK1131" s="10"/>
      <c r="AL1131" s="10"/>
      <c r="AM1131" s="10"/>
      <c r="AN1131" s="10"/>
      <c r="AO1131" s="10"/>
    </row>
    <row r="1132" spans="37:41">
      <c r="AK1132" s="10"/>
      <c r="AL1132" s="10"/>
      <c r="AM1132" s="10"/>
      <c r="AN1132" s="10"/>
      <c r="AO1132" s="10"/>
    </row>
    <row r="1133" spans="37:41">
      <c r="AK1133" s="10"/>
      <c r="AL1133" s="10"/>
      <c r="AM1133" s="10"/>
      <c r="AN1133" s="10"/>
      <c r="AO1133" s="10"/>
    </row>
    <row r="1134" spans="37:41">
      <c r="AK1134" s="10"/>
      <c r="AL1134" s="10"/>
      <c r="AM1134" s="10"/>
      <c r="AN1134" s="10"/>
      <c r="AO1134" s="10"/>
    </row>
    <row r="1135" spans="37:41">
      <c r="AK1135" s="10"/>
      <c r="AL1135" s="10"/>
      <c r="AM1135" s="10"/>
      <c r="AN1135" s="10"/>
      <c r="AO1135" s="10"/>
    </row>
    <row r="1136" spans="37:41">
      <c r="AK1136" s="10"/>
      <c r="AL1136" s="10"/>
      <c r="AM1136" s="10"/>
      <c r="AN1136" s="10"/>
      <c r="AO1136" s="10"/>
    </row>
    <row r="1137" spans="37:41">
      <c r="AK1137" s="10"/>
      <c r="AL1137" s="10"/>
      <c r="AM1137" s="10"/>
      <c r="AN1137" s="10"/>
      <c r="AO1137" s="10"/>
    </row>
    <row r="1138" spans="37:41">
      <c r="AK1138" s="10"/>
      <c r="AL1138" s="10"/>
      <c r="AM1138" s="10"/>
      <c r="AN1138" s="10"/>
      <c r="AO1138" s="10"/>
    </row>
    <row r="1139" spans="37:41">
      <c r="AK1139" s="10"/>
      <c r="AL1139" s="10"/>
      <c r="AM1139" s="10"/>
      <c r="AN1139" s="10"/>
      <c r="AO1139" s="10"/>
    </row>
    <row r="1140" spans="37:41">
      <c r="AK1140" s="10"/>
      <c r="AL1140" s="10"/>
      <c r="AM1140" s="10"/>
      <c r="AN1140" s="10"/>
      <c r="AO1140" s="10"/>
    </row>
    <row r="1141" spans="37:41">
      <c r="AK1141" s="10"/>
      <c r="AL1141" s="10"/>
      <c r="AM1141" s="10"/>
      <c r="AN1141" s="10"/>
      <c r="AO1141" s="10"/>
    </row>
    <row r="1142" spans="37:41">
      <c r="AK1142" s="10"/>
      <c r="AL1142" s="10"/>
      <c r="AM1142" s="10"/>
      <c r="AN1142" s="10"/>
      <c r="AO1142" s="10"/>
    </row>
    <row r="1143" spans="37:41">
      <c r="AK1143" s="10"/>
      <c r="AL1143" s="10"/>
      <c r="AM1143" s="10"/>
      <c r="AN1143" s="10"/>
      <c r="AO1143" s="10"/>
    </row>
    <row r="1144" spans="37:41">
      <c r="AK1144" s="10"/>
      <c r="AL1144" s="10"/>
      <c r="AM1144" s="10"/>
      <c r="AN1144" s="10"/>
      <c r="AO1144" s="10"/>
    </row>
    <row r="1145" spans="37:41">
      <c r="AK1145" s="10"/>
      <c r="AL1145" s="10"/>
      <c r="AM1145" s="10"/>
      <c r="AN1145" s="10"/>
      <c r="AO1145" s="10"/>
    </row>
    <row r="1146" spans="37:41">
      <c r="AK1146" s="10"/>
      <c r="AL1146" s="10"/>
      <c r="AM1146" s="10"/>
      <c r="AN1146" s="10"/>
      <c r="AO1146" s="10"/>
    </row>
    <row r="1147" spans="37:41">
      <c r="AK1147" s="10"/>
      <c r="AL1147" s="10"/>
      <c r="AM1147" s="10"/>
      <c r="AN1147" s="10"/>
      <c r="AO1147" s="10"/>
    </row>
    <row r="1148" spans="37:41">
      <c r="AK1148" s="10"/>
      <c r="AL1148" s="10"/>
      <c r="AM1148" s="10"/>
      <c r="AN1148" s="10"/>
      <c r="AO1148" s="10"/>
    </row>
    <row r="1149" spans="37:41">
      <c r="AK1149" s="10"/>
      <c r="AL1149" s="10"/>
      <c r="AM1149" s="10"/>
      <c r="AN1149" s="10"/>
      <c r="AO1149" s="10"/>
    </row>
    <row r="1150" spans="37:41">
      <c r="AK1150" s="10"/>
      <c r="AL1150" s="10"/>
      <c r="AM1150" s="10"/>
      <c r="AN1150" s="10"/>
      <c r="AO1150" s="10"/>
    </row>
    <row r="1151" spans="37:41">
      <c r="AK1151" s="10"/>
      <c r="AL1151" s="10"/>
      <c r="AM1151" s="10"/>
      <c r="AN1151" s="10"/>
      <c r="AO1151" s="10"/>
    </row>
    <row r="1152" spans="37:41">
      <c r="AK1152" s="10"/>
      <c r="AL1152" s="10"/>
      <c r="AM1152" s="10"/>
      <c r="AN1152" s="10"/>
      <c r="AO1152" s="10"/>
    </row>
    <row r="1153" spans="37:41">
      <c r="AK1153" s="10"/>
      <c r="AL1153" s="10"/>
      <c r="AM1153" s="10"/>
      <c r="AN1153" s="10"/>
      <c r="AO1153" s="10"/>
    </row>
    <row r="1154" spans="37:41">
      <c r="AK1154" s="10"/>
      <c r="AL1154" s="10"/>
      <c r="AM1154" s="10"/>
      <c r="AN1154" s="10"/>
      <c r="AO1154" s="10"/>
    </row>
    <row r="1155" spans="37:41">
      <c r="AK1155" s="10"/>
      <c r="AL1155" s="10"/>
      <c r="AM1155" s="10"/>
      <c r="AN1155" s="10"/>
      <c r="AO1155" s="10"/>
    </row>
    <row r="1156" spans="37:41">
      <c r="AK1156" s="10"/>
      <c r="AL1156" s="10"/>
      <c r="AM1156" s="10"/>
      <c r="AN1156" s="10"/>
      <c r="AO1156" s="10"/>
    </row>
    <row r="1157" spans="37:41">
      <c r="AK1157" s="10"/>
      <c r="AL1157" s="10"/>
      <c r="AM1157" s="10"/>
      <c r="AN1157" s="10"/>
      <c r="AO1157" s="10"/>
    </row>
    <row r="1158" spans="37:41">
      <c r="AK1158" s="10"/>
      <c r="AL1158" s="10"/>
      <c r="AM1158" s="10"/>
      <c r="AN1158" s="10"/>
      <c r="AO1158" s="10"/>
    </row>
    <row r="1159" spans="37:41">
      <c r="AK1159" s="10"/>
      <c r="AL1159" s="10"/>
      <c r="AM1159" s="10"/>
      <c r="AN1159" s="10"/>
      <c r="AO1159" s="10"/>
    </row>
    <row r="1160" spans="37:41">
      <c r="AK1160" s="10"/>
      <c r="AL1160" s="10"/>
      <c r="AM1160" s="10"/>
      <c r="AN1160" s="10"/>
      <c r="AO1160" s="10"/>
    </row>
    <row r="1161" spans="37:41">
      <c r="AK1161" s="10"/>
      <c r="AL1161" s="10"/>
      <c r="AM1161" s="10"/>
      <c r="AN1161" s="10"/>
      <c r="AO1161" s="10"/>
    </row>
    <row r="1162" spans="37:41">
      <c r="AK1162" s="10"/>
      <c r="AL1162" s="10"/>
      <c r="AM1162" s="10"/>
      <c r="AN1162" s="10"/>
      <c r="AO1162" s="10"/>
    </row>
    <row r="1163" spans="37:41">
      <c r="AK1163" s="10"/>
      <c r="AL1163" s="10"/>
      <c r="AM1163" s="10"/>
      <c r="AN1163" s="10"/>
      <c r="AO1163" s="10"/>
    </row>
    <row r="1164" spans="37:41">
      <c r="AK1164" s="10"/>
      <c r="AL1164" s="10"/>
      <c r="AM1164" s="10"/>
      <c r="AN1164" s="10"/>
      <c r="AO1164" s="10"/>
    </row>
    <row r="1165" spans="37:41">
      <c r="AK1165" s="10"/>
      <c r="AL1165" s="10"/>
      <c r="AM1165" s="10"/>
      <c r="AN1165" s="10"/>
      <c r="AO1165" s="10"/>
    </row>
    <row r="1166" spans="37:41">
      <c r="AK1166" s="10"/>
      <c r="AL1166" s="10"/>
      <c r="AM1166" s="10"/>
      <c r="AN1166" s="10"/>
      <c r="AO1166" s="10"/>
    </row>
    <row r="1167" spans="37:41">
      <c r="AK1167" s="10"/>
      <c r="AL1167" s="10"/>
      <c r="AM1167" s="10"/>
      <c r="AN1167" s="10"/>
      <c r="AO1167" s="10"/>
    </row>
    <row r="1168" spans="37:41">
      <c r="AK1168" s="10"/>
      <c r="AL1168" s="10"/>
      <c r="AM1168" s="10"/>
      <c r="AN1168" s="10"/>
      <c r="AO1168" s="10"/>
    </row>
    <row r="1169" spans="37:41">
      <c r="AK1169" s="10"/>
      <c r="AL1169" s="10"/>
      <c r="AM1169" s="10"/>
      <c r="AN1169" s="10"/>
      <c r="AO1169" s="10"/>
    </row>
    <row r="1170" spans="37:41">
      <c r="AK1170" s="10"/>
      <c r="AL1170" s="10"/>
      <c r="AM1170" s="10"/>
      <c r="AN1170" s="10"/>
      <c r="AO1170" s="10"/>
    </row>
    <row r="1171" spans="37:41">
      <c r="AK1171" s="10"/>
      <c r="AL1171" s="10"/>
      <c r="AM1171" s="10"/>
      <c r="AN1171" s="10"/>
      <c r="AO1171" s="10"/>
    </row>
    <row r="1172" spans="37:41">
      <c r="AK1172" s="10"/>
      <c r="AL1172" s="10"/>
      <c r="AM1172" s="10"/>
      <c r="AN1172" s="10"/>
      <c r="AO1172" s="10"/>
    </row>
    <row r="1173" spans="37:41">
      <c r="AK1173" s="10"/>
      <c r="AL1173" s="10"/>
      <c r="AM1173" s="10"/>
      <c r="AN1173" s="10"/>
      <c r="AO1173" s="10"/>
    </row>
    <row r="1174" spans="37:41">
      <c r="AK1174" s="10"/>
      <c r="AL1174" s="10"/>
      <c r="AM1174" s="10"/>
      <c r="AN1174" s="10"/>
      <c r="AO1174" s="10"/>
    </row>
    <row r="1175" spans="37:41">
      <c r="AK1175" s="10"/>
      <c r="AL1175" s="10"/>
      <c r="AM1175" s="10"/>
      <c r="AN1175" s="10"/>
      <c r="AO1175" s="10"/>
    </row>
    <row r="1176" spans="37:41">
      <c r="AK1176" s="10"/>
      <c r="AL1176" s="10"/>
      <c r="AM1176" s="10"/>
      <c r="AN1176" s="10"/>
      <c r="AO1176" s="10"/>
    </row>
    <row r="1177" spans="37:41">
      <c r="AK1177" s="10"/>
      <c r="AL1177" s="10"/>
      <c r="AM1177" s="10"/>
      <c r="AN1177" s="10"/>
      <c r="AO1177" s="10"/>
    </row>
    <row r="1178" spans="37:41">
      <c r="AK1178" s="10"/>
      <c r="AL1178" s="10"/>
      <c r="AM1178" s="10"/>
      <c r="AN1178" s="10"/>
      <c r="AO1178" s="10"/>
    </row>
    <row r="1179" spans="37:41">
      <c r="AK1179" s="10"/>
      <c r="AL1179" s="10"/>
      <c r="AM1179" s="10"/>
      <c r="AN1179" s="10"/>
      <c r="AO1179" s="10"/>
    </row>
    <row r="1180" spans="37:41">
      <c r="AK1180" s="10"/>
      <c r="AL1180" s="10"/>
      <c r="AM1180" s="10"/>
      <c r="AN1180" s="10"/>
      <c r="AO1180" s="10"/>
    </row>
    <row r="1181" spans="37:41">
      <c r="AK1181" s="10"/>
      <c r="AL1181" s="10"/>
      <c r="AM1181" s="10"/>
      <c r="AN1181" s="10"/>
      <c r="AO1181" s="10"/>
    </row>
    <row r="1182" spans="37:41">
      <c r="AK1182" s="10"/>
      <c r="AL1182" s="10"/>
      <c r="AM1182" s="10"/>
      <c r="AN1182" s="10"/>
      <c r="AO1182" s="10"/>
    </row>
    <row r="1183" spans="37:41">
      <c r="AK1183" s="10"/>
      <c r="AL1183" s="10"/>
      <c r="AM1183" s="10"/>
      <c r="AN1183" s="10"/>
      <c r="AO1183" s="10"/>
    </row>
    <row r="1184" spans="37:41">
      <c r="AK1184" s="10"/>
      <c r="AL1184" s="10"/>
      <c r="AM1184" s="10"/>
      <c r="AN1184" s="10"/>
      <c r="AO1184" s="10"/>
    </row>
    <row r="1185" spans="37:41">
      <c r="AK1185" s="10"/>
      <c r="AL1185" s="10"/>
      <c r="AM1185" s="10"/>
      <c r="AN1185" s="10"/>
      <c r="AO1185" s="10"/>
    </row>
    <row r="1186" spans="37:41">
      <c r="AK1186" s="10"/>
      <c r="AL1186" s="10"/>
      <c r="AM1186" s="10"/>
      <c r="AN1186" s="10"/>
      <c r="AO1186" s="10"/>
    </row>
    <row r="1187" spans="37:41">
      <c r="AK1187" s="10"/>
      <c r="AL1187" s="10"/>
      <c r="AM1187" s="10"/>
      <c r="AN1187" s="10"/>
      <c r="AO1187" s="10"/>
    </row>
    <row r="1188" spans="37:41">
      <c r="AK1188" s="10"/>
      <c r="AL1188" s="10"/>
      <c r="AM1188" s="10"/>
      <c r="AN1188" s="10"/>
      <c r="AO1188" s="10"/>
    </row>
    <row r="1189" spans="37:41">
      <c r="AK1189" s="10"/>
      <c r="AL1189" s="10"/>
      <c r="AM1189" s="10"/>
      <c r="AN1189" s="10"/>
      <c r="AO1189" s="10"/>
    </row>
    <row r="1190" spans="37:41">
      <c r="AK1190" s="10"/>
      <c r="AL1190" s="10"/>
      <c r="AM1190" s="10"/>
      <c r="AN1190" s="10"/>
      <c r="AO1190" s="10"/>
    </row>
    <row r="1191" spans="37:41">
      <c r="AK1191" s="10"/>
      <c r="AL1191" s="10"/>
      <c r="AM1191" s="10"/>
      <c r="AN1191" s="10"/>
      <c r="AO1191" s="10"/>
    </row>
    <row r="1192" spans="37:41">
      <c r="AK1192" s="10"/>
      <c r="AL1192" s="10"/>
      <c r="AM1192" s="10"/>
      <c r="AN1192" s="10"/>
      <c r="AO1192" s="10"/>
    </row>
    <row r="1193" spans="37:41">
      <c r="AK1193" s="10"/>
      <c r="AL1193" s="10"/>
      <c r="AM1193" s="10"/>
      <c r="AN1193" s="10"/>
      <c r="AO1193" s="10"/>
    </row>
    <row r="1194" spans="37:41">
      <c r="AK1194" s="10"/>
      <c r="AL1194" s="10"/>
      <c r="AM1194" s="10"/>
      <c r="AN1194" s="10"/>
      <c r="AO1194" s="10"/>
    </row>
    <row r="1195" spans="37:41">
      <c r="AK1195" s="10"/>
      <c r="AL1195" s="10"/>
      <c r="AM1195" s="10"/>
      <c r="AN1195" s="10"/>
      <c r="AO1195" s="10"/>
    </row>
    <row r="1196" spans="37:41">
      <c r="AK1196" s="10"/>
      <c r="AL1196" s="10"/>
      <c r="AM1196" s="10"/>
      <c r="AN1196" s="10"/>
      <c r="AO1196" s="10"/>
    </row>
    <row r="1197" spans="37:41">
      <c r="AK1197" s="10"/>
      <c r="AL1197" s="10"/>
      <c r="AM1197" s="10"/>
      <c r="AN1197" s="10"/>
      <c r="AO1197" s="10"/>
    </row>
    <row r="1198" spans="37:41">
      <c r="AK1198" s="10"/>
      <c r="AL1198" s="10"/>
      <c r="AM1198" s="10"/>
      <c r="AN1198" s="10"/>
      <c r="AO1198" s="10"/>
    </row>
    <row r="1199" spans="37:41">
      <c r="AK1199" s="10"/>
      <c r="AL1199" s="10"/>
      <c r="AM1199" s="10"/>
      <c r="AN1199" s="10"/>
      <c r="AO1199" s="10"/>
    </row>
    <row r="1200" spans="37:41">
      <c r="AK1200" s="10"/>
      <c r="AL1200" s="10"/>
      <c r="AM1200" s="10"/>
      <c r="AN1200" s="10"/>
      <c r="AO1200" s="10"/>
    </row>
    <row r="1201" spans="37:41">
      <c r="AK1201" s="10"/>
      <c r="AL1201" s="10"/>
      <c r="AM1201" s="10"/>
      <c r="AN1201" s="10"/>
      <c r="AO1201" s="10"/>
    </row>
    <row r="1202" spans="37:41">
      <c r="AK1202" s="10"/>
      <c r="AL1202" s="10"/>
      <c r="AM1202" s="10"/>
      <c r="AN1202" s="10"/>
      <c r="AO1202" s="10"/>
    </row>
    <row r="1203" spans="37:41">
      <c r="AK1203" s="10"/>
      <c r="AL1203" s="10"/>
      <c r="AM1203" s="10"/>
      <c r="AN1203" s="10"/>
      <c r="AO1203" s="10"/>
    </row>
    <row r="1204" spans="37:41">
      <c r="AK1204" s="10"/>
      <c r="AL1204" s="10"/>
      <c r="AM1204" s="10"/>
      <c r="AN1204" s="10"/>
      <c r="AO1204" s="10"/>
    </row>
    <row r="1205" spans="37:41">
      <c r="AK1205" s="10"/>
      <c r="AL1205" s="10"/>
      <c r="AM1205" s="10"/>
      <c r="AN1205" s="10"/>
      <c r="AO1205" s="10"/>
    </row>
    <row r="1206" spans="37:41">
      <c r="AK1206" s="10"/>
      <c r="AL1206" s="10"/>
      <c r="AM1206" s="10"/>
      <c r="AN1206" s="10"/>
      <c r="AO1206" s="10"/>
    </row>
    <row r="1207" spans="37:41">
      <c r="AK1207" s="10"/>
      <c r="AL1207" s="10"/>
      <c r="AM1207" s="10"/>
      <c r="AN1207" s="10"/>
      <c r="AO1207" s="10"/>
    </row>
    <row r="1208" spans="37:41">
      <c r="AK1208" s="10"/>
      <c r="AL1208" s="10"/>
      <c r="AM1208" s="10"/>
      <c r="AN1208" s="10"/>
      <c r="AO1208" s="10"/>
    </row>
    <row r="1209" spans="37:41">
      <c r="AK1209" s="10"/>
      <c r="AL1209" s="10"/>
      <c r="AM1209" s="10"/>
      <c r="AN1209" s="10"/>
      <c r="AO1209" s="10"/>
    </row>
    <row r="1210" spans="37:41">
      <c r="AK1210" s="10"/>
      <c r="AL1210" s="10"/>
      <c r="AM1210" s="10"/>
      <c r="AN1210" s="10"/>
      <c r="AO1210" s="10"/>
    </row>
    <row r="1211" spans="37:41">
      <c r="AK1211" s="10"/>
      <c r="AL1211" s="10"/>
      <c r="AM1211" s="10"/>
      <c r="AN1211" s="10"/>
      <c r="AO1211" s="10"/>
    </row>
    <row r="1212" spans="37:41">
      <c r="AK1212" s="10"/>
      <c r="AL1212" s="10"/>
      <c r="AM1212" s="10"/>
      <c r="AN1212" s="10"/>
      <c r="AO1212" s="10"/>
    </row>
    <row r="1213" spans="37:41">
      <c r="AK1213" s="10"/>
      <c r="AL1213" s="10"/>
      <c r="AM1213" s="10"/>
      <c r="AN1213" s="10"/>
      <c r="AO1213" s="10"/>
    </row>
    <row r="1214" spans="37:41">
      <c r="AK1214" s="10"/>
      <c r="AL1214" s="10"/>
      <c r="AM1214" s="10"/>
      <c r="AN1214" s="10"/>
      <c r="AO1214" s="10"/>
    </row>
    <row r="1215" spans="37:41">
      <c r="AK1215" s="10"/>
      <c r="AL1215" s="10"/>
      <c r="AM1215" s="10"/>
      <c r="AN1215" s="10"/>
      <c r="AO1215" s="10"/>
    </row>
    <row r="1216" spans="37:41">
      <c r="AK1216" s="10"/>
      <c r="AL1216" s="10"/>
      <c r="AM1216" s="10"/>
      <c r="AN1216" s="10"/>
      <c r="AO1216" s="10"/>
    </row>
    <row r="1217" spans="37:41">
      <c r="AK1217" s="10"/>
      <c r="AL1217" s="10"/>
      <c r="AM1217" s="10"/>
      <c r="AN1217" s="10"/>
      <c r="AO1217" s="10"/>
    </row>
    <row r="1218" spans="37:41">
      <c r="AK1218" s="10"/>
      <c r="AL1218" s="10"/>
      <c r="AM1218" s="10"/>
      <c r="AN1218" s="10"/>
      <c r="AO1218" s="10"/>
    </row>
    <row r="1219" spans="37:41">
      <c r="AK1219" s="10"/>
      <c r="AL1219" s="10"/>
      <c r="AM1219" s="10"/>
      <c r="AN1219" s="10"/>
      <c r="AO1219" s="10"/>
    </row>
    <row r="1220" spans="37:41">
      <c r="AK1220" s="10"/>
      <c r="AL1220" s="10"/>
      <c r="AM1220" s="10"/>
      <c r="AN1220" s="10"/>
      <c r="AO1220" s="10"/>
    </row>
    <row r="1221" spans="37:41">
      <c r="AK1221" s="10"/>
      <c r="AL1221" s="10"/>
      <c r="AM1221" s="10"/>
      <c r="AN1221" s="10"/>
      <c r="AO1221" s="10"/>
    </row>
    <row r="1222" spans="37:41">
      <c r="AK1222" s="10"/>
      <c r="AL1222" s="10"/>
      <c r="AM1222" s="10"/>
      <c r="AN1222" s="10"/>
      <c r="AO1222" s="10"/>
    </row>
    <row r="1223" spans="37:41">
      <c r="AK1223" s="10"/>
      <c r="AL1223" s="10"/>
      <c r="AM1223" s="10"/>
      <c r="AN1223" s="10"/>
      <c r="AO1223" s="10"/>
    </row>
    <row r="1224" spans="37:41">
      <c r="AK1224" s="10"/>
      <c r="AL1224" s="10"/>
      <c r="AM1224" s="10"/>
      <c r="AN1224" s="10"/>
      <c r="AO1224" s="10"/>
    </row>
    <row r="1225" spans="37:41">
      <c r="AK1225" s="10"/>
      <c r="AL1225" s="10"/>
      <c r="AM1225" s="10"/>
      <c r="AN1225" s="10"/>
      <c r="AO1225" s="10"/>
    </row>
    <row r="1226" spans="37:41">
      <c r="AK1226" s="10"/>
      <c r="AL1226" s="10"/>
      <c r="AM1226" s="10"/>
      <c r="AN1226" s="10"/>
      <c r="AO1226" s="10"/>
    </row>
    <row r="1227" spans="37:41">
      <c r="AK1227" s="10"/>
      <c r="AL1227" s="10"/>
      <c r="AM1227" s="10"/>
      <c r="AN1227" s="10"/>
      <c r="AO1227" s="10"/>
    </row>
    <row r="1228" spans="37:41">
      <c r="AK1228" s="10"/>
      <c r="AL1228" s="10"/>
      <c r="AM1228" s="10"/>
      <c r="AN1228" s="10"/>
      <c r="AO1228" s="10"/>
    </row>
    <row r="1229" spans="37:41">
      <c r="AK1229" s="10"/>
      <c r="AL1229" s="10"/>
      <c r="AM1229" s="10"/>
      <c r="AN1229" s="10"/>
      <c r="AO1229" s="10"/>
    </row>
    <row r="1230" spans="37:41">
      <c r="AK1230" s="10"/>
      <c r="AL1230" s="10"/>
      <c r="AM1230" s="10"/>
      <c r="AN1230" s="10"/>
      <c r="AO1230" s="10"/>
    </row>
    <row r="1231" spans="37:41">
      <c r="AK1231" s="10"/>
      <c r="AL1231" s="10"/>
      <c r="AM1231" s="10"/>
      <c r="AN1231" s="10"/>
      <c r="AO1231" s="10"/>
    </row>
    <row r="1232" spans="37:41">
      <c r="AK1232" s="10"/>
      <c r="AL1232" s="10"/>
      <c r="AM1232" s="10"/>
      <c r="AN1232" s="10"/>
      <c r="AO1232" s="10"/>
    </row>
    <row r="1233" spans="37:41">
      <c r="AK1233" s="10"/>
      <c r="AL1233" s="10"/>
      <c r="AM1233" s="10"/>
      <c r="AN1233" s="10"/>
      <c r="AO1233" s="10"/>
    </row>
    <row r="1234" spans="37:41">
      <c r="AK1234" s="10"/>
      <c r="AL1234" s="10"/>
      <c r="AM1234" s="10"/>
      <c r="AN1234" s="10"/>
      <c r="AO1234" s="10"/>
    </row>
    <row r="1235" spans="37:41">
      <c r="AK1235" s="10"/>
      <c r="AL1235" s="10"/>
      <c r="AM1235" s="10"/>
      <c r="AN1235" s="10"/>
      <c r="AO1235" s="10"/>
    </row>
    <row r="1236" spans="37:41">
      <c r="AK1236" s="10"/>
      <c r="AL1236" s="10"/>
      <c r="AM1236" s="10"/>
      <c r="AN1236" s="10"/>
      <c r="AO1236" s="10"/>
    </row>
    <row r="1237" spans="37:41">
      <c r="AK1237" s="10"/>
      <c r="AL1237" s="10"/>
      <c r="AM1237" s="10"/>
      <c r="AN1237" s="10"/>
      <c r="AO1237" s="10"/>
    </row>
    <row r="1238" spans="37:41">
      <c r="AK1238" s="10"/>
      <c r="AL1238" s="10"/>
      <c r="AM1238" s="10"/>
      <c r="AN1238" s="10"/>
      <c r="AO1238" s="10"/>
    </row>
    <row r="1239" spans="37:41">
      <c r="AK1239" s="10"/>
      <c r="AL1239" s="10"/>
      <c r="AM1239" s="10"/>
      <c r="AN1239" s="10"/>
      <c r="AO1239" s="10"/>
    </row>
    <row r="1240" spans="37:41">
      <c r="AK1240" s="10"/>
      <c r="AL1240" s="10"/>
      <c r="AM1240" s="10"/>
      <c r="AN1240" s="10"/>
      <c r="AO1240" s="10"/>
    </row>
    <row r="1241" spans="37:41">
      <c r="AK1241" s="10"/>
      <c r="AL1241" s="10"/>
      <c r="AM1241" s="10"/>
      <c r="AN1241" s="10"/>
      <c r="AO1241" s="10"/>
    </row>
    <row r="1242" spans="37:41">
      <c r="AK1242" s="10"/>
      <c r="AL1242" s="10"/>
      <c r="AM1242" s="10"/>
      <c r="AN1242" s="10"/>
      <c r="AO1242" s="10"/>
    </row>
    <row r="1243" spans="37:41">
      <c r="AK1243" s="10"/>
      <c r="AL1243" s="10"/>
      <c r="AM1243" s="10"/>
      <c r="AN1243" s="10"/>
      <c r="AO1243" s="10"/>
    </row>
    <row r="1244" spans="37:41">
      <c r="AK1244" s="10"/>
      <c r="AL1244" s="10"/>
      <c r="AM1244" s="10"/>
      <c r="AN1244" s="10"/>
      <c r="AO1244" s="10"/>
    </row>
    <row r="1245" spans="37:41">
      <c r="AK1245" s="10"/>
      <c r="AL1245" s="10"/>
      <c r="AM1245" s="10"/>
      <c r="AN1245" s="10"/>
      <c r="AO1245" s="10"/>
    </row>
    <row r="1246" spans="37:41">
      <c r="AK1246" s="10"/>
      <c r="AL1246" s="10"/>
      <c r="AM1246" s="10"/>
      <c r="AN1246" s="10"/>
      <c r="AO1246" s="10"/>
    </row>
    <row r="1247" spans="37:41">
      <c r="AK1247" s="10"/>
      <c r="AL1247" s="10"/>
      <c r="AM1247" s="10"/>
      <c r="AN1247" s="10"/>
      <c r="AO1247" s="10"/>
    </row>
    <row r="1248" spans="37:41">
      <c r="AK1248" s="10"/>
      <c r="AL1248" s="10"/>
      <c r="AM1248" s="10"/>
      <c r="AN1248" s="10"/>
      <c r="AO1248" s="10"/>
    </row>
    <row r="1249" spans="37:41">
      <c r="AK1249" s="10"/>
      <c r="AL1249" s="10"/>
      <c r="AM1249" s="10"/>
      <c r="AN1249" s="10"/>
      <c r="AO1249" s="10"/>
    </row>
    <row r="1250" spans="37:41">
      <c r="AK1250" s="10"/>
      <c r="AL1250" s="10"/>
      <c r="AM1250" s="10"/>
      <c r="AN1250" s="10"/>
      <c r="AO1250" s="10"/>
    </row>
    <row r="1251" spans="37:41">
      <c r="AK1251" s="10"/>
      <c r="AL1251" s="10"/>
      <c r="AM1251" s="10"/>
      <c r="AN1251" s="10"/>
      <c r="AO1251" s="10"/>
    </row>
    <row r="1252" spans="37:41">
      <c r="AK1252" s="10"/>
      <c r="AL1252" s="10"/>
      <c r="AM1252" s="10"/>
      <c r="AN1252" s="10"/>
      <c r="AO1252" s="10"/>
    </row>
    <row r="1253" spans="37:41">
      <c r="AK1253" s="10"/>
      <c r="AL1253" s="10"/>
      <c r="AM1253" s="10"/>
      <c r="AN1253" s="10"/>
      <c r="AO1253" s="10"/>
    </row>
    <row r="1254" spans="37:41">
      <c r="AK1254" s="10"/>
      <c r="AL1254" s="10"/>
      <c r="AM1254" s="10"/>
      <c r="AN1254" s="10"/>
      <c r="AO1254" s="10"/>
    </row>
    <row r="1255" spans="37:41">
      <c r="AK1255" s="10"/>
      <c r="AL1255" s="10"/>
      <c r="AM1255" s="10"/>
      <c r="AN1255" s="10"/>
      <c r="AO1255" s="10"/>
    </row>
    <row r="1256" spans="37:41">
      <c r="AK1256" s="10"/>
      <c r="AL1256" s="10"/>
      <c r="AM1256" s="10"/>
      <c r="AN1256" s="10"/>
      <c r="AO1256" s="10"/>
    </row>
    <row r="1257" spans="37:41">
      <c r="AK1257" s="10"/>
      <c r="AL1257" s="10"/>
      <c r="AM1257" s="10"/>
      <c r="AN1257" s="10"/>
      <c r="AO1257" s="10"/>
    </row>
    <row r="1258" spans="37:41">
      <c r="AK1258" s="10"/>
      <c r="AL1258" s="10"/>
      <c r="AM1258" s="10"/>
      <c r="AN1258" s="10"/>
      <c r="AO1258" s="10"/>
    </row>
    <row r="1259" spans="37:41">
      <c r="AK1259" s="10"/>
      <c r="AL1259" s="10"/>
      <c r="AM1259" s="10"/>
      <c r="AN1259" s="10"/>
      <c r="AO1259" s="10"/>
    </row>
    <row r="1260" spans="37:41">
      <c r="AK1260" s="10"/>
      <c r="AL1260" s="10"/>
      <c r="AM1260" s="10"/>
      <c r="AN1260" s="10"/>
      <c r="AO1260" s="10"/>
    </row>
    <row r="1261" spans="37:41">
      <c r="AK1261" s="10"/>
      <c r="AL1261" s="10"/>
      <c r="AM1261" s="10"/>
      <c r="AN1261" s="10"/>
      <c r="AO1261" s="10"/>
    </row>
    <row r="1262" spans="37:41">
      <c r="AK1262" s="10"/>
      <c r="AL1262" s="10"/>
      <c r="AM1262" s="10"/>
      <c r="AN1262" s="10"/>
      <c r="AO1262" s="10"/>
    </row>
    <row r="1263" spans="37:41">
      <c r="AK1263" s="10"/>
      <c r="AL1263" s="10"/>
      <c r="AM1263" s="10"/>
      <c r="AN1263" s="10"/>
      <c r="AO1263" s="10"/>
    </row>
    <row r="1264" spans="37:41">
      <c r="AK1264" s="10"/>
      <c r="AL1264" s="10"/>
      <c r="AM1264" s="10"/>
      <c r="AN1264" s="10"/>
      <c r="AO1264" s="10"/>
    </row>
    <row r="1265" spans="37:41">
      <c r="AK1265" s="10"/>
      <c r="AL1265" s="10"/>
      <c r="AM1265" s="10"/>
      <c r="AN1265" s="10"/>
      <c r="AO1265" s="10"/>
    </row>
    <row r="1266" spans="37:41">
      <c r="AK1266" s="10"/>
      <c r="AL1266" s="10"/>
      <c r="AM1266" s="10"/>
      <c r="AN1266" s="10"/>
      <c r="AO1266" s="10"/>
    </row>
    <row r="1267" spans="37:41">
      <c r="AK1267" s="10"/>
      <c r="AL1267" s="10"/>
      <c r="AM1267" s="10"/>
      <c r="AN1267" s="10"/>
      <c r="AO1267" s="10"/>
    </row>
    <row r="1268" spans="37:41">
      <c r="AK1268" s="10"/>
      <c r="AL1268" s="10"/>
      <c r="AM1268" s="10"/>
      <c r="AN1268" s="10"/>
      <c r="AO1268" s="10"/>
    </row>
    <row r="1269" spans="37:41">
      <c r="AK1269" s="10"/>
      <c r="AL1269" s="10"/>
      <c r="AM1269" s="10"/>
      <c r="AN1269" s="10"/>
      <c r="AO1269" s="10"/>
    </row>
    <row r="1270" spans="37:41">
      <c r="AK1270" s="10"/>
      <c r="AL1270" s="10"/>
      <c r="AM1270" s="10"/>
      <c r="AN1270" s="10"/>
      <c r="AO1270" s="10"/>
    </row>
    <row r="1271" spans="37:41">
      <c r="AK1271" s="10"/>
      <c r="AL1271" s="10"/>
      <c r="AM1271" s="10"/>
      <c r="AN1271" s="10"/>
      <c r="AO1271" s="10"/>
    </row>
    <row r="1272" spans="37:41">
      <c r="AK1272" s="10"/>
      <c r="AL1272" s="10"/>
      <c r="AM1272" s="10"/>
      <c r="AN1272" s="10"/>
      <c r="AO1272" s="10"/>
    </row>
    <row r="1273" spans="37:41">
      <c r="AK1273" s="10"/>
      <c r="AL1273" s="10"/>
      <c r="AM1273" s="10"/>
      <c r="AN1273" s="10"/>
      <c r="AO1273" s="10"/>
    </row>
    <row r="1274" spans="37:41">
      <c r="AK1274" s="10"/>
      <c r="AL1274" s="10"/>
      <c r="AM1274" s="10"/>
      <c r="AN1274" s="10"/>
      <c r="AO1274" s="10"/>
    </row>
    <row r="1275" spans="37:41">
      <c r="AK1275" s="10"/>
      <c r="AL1275" s="10"/>
      <c r="AM1275" s="10"/>
      <c r="AN1275" s="10"/>
      <c r="AO1275" s="10"/>
    </row>
    <row r="1276" spans="37:41">
      <c r="AK1276" s="10"/>
      <c r="AL1276" s="10"/>
      <c r="AM1276" s="10"/>
      <c r="AN1276" s="10"/>
      <c r="AO1276" s="10"/>
    </row>
    <row r="1277" spans="37:41">
      <c r="AK1277" s="10"/>
      <c r="AL1277" s="10"/>
      <c r="AM1277" s="10"/>
      <c r="AN1277" s="10"/>
      <c r="AO1277" s="10"/>
    </row>
    <row r="1278" spans="37:41">
      <c r="AK1278" s="10"/>
      <c r="AL1278" s="10"/>
      <c r="AM1278" s="10"/>
      <c r="AN1278" s="10"/>
      <c r="AO1278" s="10"/>
    </row>
    <row r="1279" spans="37:41">
      <c r="AK1279" s="10"/>
      <c r="AL1279" s="10"/>
      <c r="AM1279" s="10"/>
      <c r="AN1279" s="10"/>
      <c r="AO1279" s="10"/>
    </row>
    <row r="1280" spans="37:41">
      <c r="AK1280" s="10"/>
      <c r="AL1280" s="10"/>
      <c r="AM1280" s="10"/>
      <c r="AN1280" s="10"/>
      <c r="AO1280" s="10"/>
    </row>
    <row r="1281" spans="37:41">
      <c r="AK1281" s="10"/>
      <c r="AL1281" s="10"/>
      <c r="AM1281" s="10"/>
      <c r="AN1281" s="10"/>
      <c r="AO1281" s="10"/>
    </row>
    <row r="1282" spans="37:41">
      <c r="AK1282" s="10"/>
      <c r="AL1282" s="10"/>
      <c r="AM1282" s="10"/>
      <c r="AN1282" s="10"/>
      <c r="AO1282" s="10"/>
    </row>
    <row r="1283" spans="37:41">
      <c r="AK1283" s="10"/>
      <c r="AL1283" s="10"/>
      <c r="AM1283" s="10"/>
      <c r="AN1283" s="10"/>
      <c r="AO1283" s="10"/>
    </row>
    <row r="1284" spans="37:41">
      <c r="AK1284" s="10"/>
      <c r="AL1284" s="10"/>
      <c r="AM1284" s="10"/>
      <c r="AN1284" s="10"/>
      <c r="AO1284" s="10"/>
    </row>
    <row r="1285" spans="37:41">
      <c r="AK1285" s="10"/>
      <c r="AL1285" s="10"/>
      <c r="AM1285" s="10"/>
      <c r="AN1285" s="10"/>
      <c r="AO1285" s="10"/>
    </row>
    <row r="1286" spans="37:41">
      <c r="AK1286" s="10"/>
      <c r="AL1286" s="10"/>
      <c r="AM1286" s="10"/>
      <c r="AN1286" s="10"/>
      <c r="AO1286" s="10"/>
    </row>
    <row r="1287" spans="37:41">
      <c r="AK1287" s="10"/>
      <c r="AL1287" s="10"/>
      <c r="AM1287" s="10"/>
      <c r="AN1287" s="10"/>
      <c r="AO1287" s="10"/>
    </row>
    <row r="1288" spans="37:41">
      <c r="AK1288" s="10"/>
      <c r="AL1288" s="10"/>
      <c r="AM1288" s="10"/>
      <c r="AN1288" s="10"/>
      <c r="AO1288" s="10"/>
    </row>
    <row r="1289" spans="37:41">
      <c r="AK1289" s="10"/>
      <c r="AL1289" s="10"/>
      <c r="AM1289" s="10"/>
      <c r="AN1289" s="10"/>
      <c r="AO1289" s="10"/>
    </row>
    <row r="1290" spans="37:41">
      <c r="AK1290" s="10"/>
      <c r="AL1290" s="10"/>
      <c r="AM1290" s="10"/>
      <c r="AN1290" s="10"/>
      <c r="AO1290" s="10"/>
    </row>
    <row r="1291" spans="37:41">
      <c r="AK1291" s="10"/>
      <c r="AL1291" s="10"/>
      <c r="AM1291" s="10"/>
      <c r="AN1291" s="10"/>
      <c r="AO1291" s="10"/>
    </row>
    <row r="1292" spans="37:41">
      <c r="AK1292" s="10"/>
      <c r="AL1292" s="10"/>
      <c r="AM1292" s="10"/>
      <c r="AN1292" s="10"/>
      <c r="AO1292" s="10"/>
    </row>
    <row r="1293" spans="37:41">
      <c r="AK1293" s="10"/>
      <c r="AL1293" s="10"/>
      <c r="AM1293" s="10"/>
      <c r="AN1293" s="10"/>
      <c r="AO1293" s="10"/>
    </row>
    <row r="1294" spans="37:41">
      <c r="AK1294" s="10"/>
      <c r="AL1294" s="10"/>
      <c r="AM1294" s="10"/>
      <c r="AN1294" s="10"/>
      <c r="AO1294" s="10"/>
    </row>
    <row r="1295" spans="37:41">
      <c r="AK1295" s="10"/>
      <c r="AL1295" s="10"/>
      <c r="AM1295" s="10"/>
      <c r="AN1295" s="10"/>
      <c r="AO1295" s="10"/>
    </row>
    <row r="1296" spans="37:41">
      <c r="AK1296" s="10"/>
      <c r="AL1296" s="10"/>
      <c r="AM1296" s="10"/>
      <c r="AN1296" s="10"/>
      <c r="AO1296" s="10"/>
    </row>
    <row r="1297" spans="37:41">
      <c r="AK1297" s="10"/>
      <c r="AL1297" s="10"/>
      <c r="AM1297" s="10"/>
      <c r="AN1297" s="10"/>
      <c r="AO1297" s="10"/>
    </row>
    <row r="1298" spans="37:41">
      <c r="AK1298" s="10"/>
      <c r="AL1298" s="10"/>
      <c r="AM1298" s="10"/>
      <c r="AN1298" s="10"/>
      <c r="AO1298" s="10"/>
    </row>
    <row r="1299" spans="37:41">
      <c r="AK1299" s="10"/>
      <c r="AL1299" s="10"/>
      <c r="AM1299" s="10"/>
      <c r="AN1299" s="10"/>
      <c r="AO1299" s="10"/>
    </row>
    <row r="1300" spans="37:41">
      <c r="AK1300" s="10"/>
      <c r="AL1300" s="10"/>
      <c r="AM1300" s="10"/>
      <c r="AN1300" s="10"/>
      <c r="AO1300" s="10"/>
    </row>
    <row r="1301" spans="37:41">
      <c r="AK1301" s="10"/>
      <c r="AL1301" s="10"/>
      <c r="AM1301" s="10"/>
      <c r="AN1301" s="10"/>
      <c r="AO1301" s="10"/>
    </row>
    <row r="1302" spans="37:41">
      <c r="AK1302" s="10"/>
      <c r="AL1302" s="10"/>
      <c r="AM1302" s="10"/>
      <c r="AN1302" s="10"/>
      <c r="AO1302" s="10"/>
    </row>
    <row r="1303" spans="37:41">
      <c r="AK1303" s="10"/>
      <c r="AL1303" s="10"/>
      <c r="AM1303" s="10"/>
      <c r="AN1303" s="10"/>
      <c r="AO1303" s="10"/>
    </row>
    <row r="1304" spans="37:41">
      <c r="AK1304" s="10"/>
      <c r="AL1304" s="10"/>
      <c r="AM1304" s="10"/>
      <c r="AN1304" s="10"/>
      <c r="AO1304" s="10"/>
    </row>
    <row r="1305" spans="37:41">
      <c r="AK1305" s="10"/>
      <c r="AL1305" s="10"/>
      <c r="AM1305" s="10"/>
      <c r="AN1305" s="10"/>
      <c r="AO1305" s="10"/>
    </row>
    <row r="1306" spans="37:41">
      <c r="AK1306" s="10"/>
      <c r="AL1306" s="10"/>
      <c r="AM1306" s="10"/>
      <c r="AN1306" s="10"/>
      <c r="AO1306" s="10"/>
    </row>
    <row r="1307" spans="37:41">
      <c r="AK1307" s="10"/>
      <c r="AL1307" s="10"/>
      <c r="AM1307" s="10"/>
      <c r="AN1307" s="10"/>
      <c r="AO1307" s="10"/>
    </row>
    <row r="1308" spans="37:41">
      <c r="AK1308" s="10"/>
      <c r="AL1308" s="10"/>
      <c r="AM1308" s="10"/>
      <c r="AN1308" s="10"/>
      <c r="AO1308" s="10"/>
    </row>
    <row r="1309" spans="37:41">
      <c r="AK1309" s="10"/>
      <c r="AL1309" s="10"/>
      <c r="AM1309" s="10"/>
      <c r="AN1309" s="10"/>
      <c r="AO1309" s="10"/>
    </row>
    <row r="1310" spans="37:41">
      <c r="AK1310" s="10"/>
      <c r="AL1310" s="10"/>
      <c r="AM1310" s="10"/>
      <c r="AN1310" s="10"/>
      <c r="AO1310" s="10"/>
    </row>
    <row r="1311" spans="37:41">
      <c r="AK1311" s="10"/>
      <c r="AL1311" s="10"/>
      <c r="AM1311" s="10"/>
      <c r="AN1311" s="10"/>
      <c r="AO1311" s="10"/>
    </row>
    <row r="1312" spans="37:41">
      <c r="AK1312" s="10"/>
      <c r="AL1312" s="10"/>
      <c r="AM1312" s="10"/>
      <c r="AN1312" s="10"/>
      <c r="AO1312" s="10"/>
    </row>
    <row r="1313" spans="37:41">
      <c r="AK1313" s="10"/>
      <c r="AL1313" s="10"/>
      <c r="AM1313" s="10"/>
      <c r="AN1313" s="10"/>
      <c r="AO1313" s="10"/>
    </row>
    <row r="1314" spans="37:41">
      <c r="AK1314" s="10"/>
      <c r="AL1314" s="10"/>
      <c r="AM1314" s="10"/>
      <c r="AN1314" s="10"/>
      <c r="AO1314" s="10"/>
    </row>
    <row r="1315" spans="37:41">
      <c r="AK1315" s="10"/>
      <c r="AL1315" s="10"/>
      <c r="AM1315" s="10"/>
      <c r="AN1315" s="10"/>
      <c r="AO1315" s="10"/>
    </row>
    <row r="1316" spans="37:41">
      <c r="AK1316" s="10"/>
      <c r="AL1316" s="10"/>
      <c r="AM1316" s="10"/>
      <c r="AN1316" s="10"/>
      <c r="AO1316" s="10"/>
    </row>
    <row r="1317" spans="37:41">
      <c r="AK1317" s="10"/>
      <c r="AL1317" s="10"/>
      <c r="AM1317" s="10"/>
      <c r="AN1317" s="10"/>
      <c r="AO1317" s="10"/>
    </row>
    <row r="1318" spans="37:41">
      <c r="AK1318" s="10"/>
      <c r="AL1318" s="10"/>
      <c r="AM1318" s="10"/>
      <c r="AN1318" s="10"/>
      <c r="AO1318" s="10"/>
    </row>
    <row r="1319" spans="37:41">
      <c r="AK1319" s="10"/>
      <c r="AL1319" s="10"/>
      <c r="AM1319" s="10"/>
      <c r="AN1319" s="10"/>
      <c r="AO1319" s="10"/>
    </row>
    <row r="1320" spans="37:41">
      <c r="AK1320" s="10"/>
      <c r="AL1320" s="10"/>
      <c r="AM1320" s="10"/>
      <c r="AN1320" s="10"/>
      <c r="AO1320" s="10"/>
    </row>
    <row r="1321" spans="37:41">
      <c r="AK1321" s="10"/>
      <c r="AL1321" s="10"/>
      <c r="AM1321" s="10"/>
      <c r="AN1321" s="10"/>
      <c r="AO1321" s="10"/>
    </row>
    <row r="1322" spans="37:41">
      <c r="AK1322" s="10"/>
      <c r="AL1322" s="10"/>
      <c r="AM1322" s="10"/>
      <c r="AN1322" s="10"/>
      <c r="AO1322" s="10"/>
    </row>
    <row r="1323" spans="37:41">
      <c r="AK1323" s="10"/>
      <c r="AL1323" s="10"/>
      <c r="AM1323" s="10"/>
      <c r="AN1323" s="10"/>
      <c r="AO1323" s="10"/>
    </row>
    <row r="1324" spans="37:41">
      <c r="AK1324" s="10"/>
      <c r="AL1324" s="10"/>
      <c r="AM1324" s="10"/>
      <c r="AN1324" s="10"/>
      <c r="AO1324" s="10"/>
    </row>
    <row r="1325" spans="37:41">
      <c r="AK1325" s="10"/>
      <c r="AL1325" s="10"/>
      <c r="AM1325" s="10"/>
      <c r="AN1325" s="10"/>
      <c r="AO1325" s="10"/>
    </row>
    <row r="1326" spans="37:41">
      <c r="AK1326" s="10"/>
      <c r="AL1326" s="10"/>
      <c r="AM1326" s="10"/>
      <c r="AN1326" s="10"/>
      <c r="AO1326" s="10"/>
    </row>
    <row r="1327" spans="37:41">
      <c r="AK1327" s="10"/>
      <c r="AL1327" s="10"/>
      <c r="AM1327" s="10"/>
      <c r="AN1327" s="10"/>
      <c r="AO1327" s="10"/>
    </row>
    <row r="1328" spans="37:41">
      <c r="AK1328" s="10"/>
      <c r="AL1328" s="10"/>
      <c r="AM1328" s="10"/>
      <c r="AN1328" s="10"/>
      <c r="AO1328" s="10"/>
    </row>
    <row r="1329" spans="37:41">
      <c r="AK1329" s="10"/>
      <c r="AL1329" s="10"/>
      <c r="AM1329" s="10"/>
      <c r="AN1329" s="10"/>
      <c r="AO1329" s="10"/>
    </row>
    <row r="1330" spans="37:41">
      <c r="AK1330" s="10"/>
      <c r="AL1330" s="10"/>
      <c r="AM1330" s="10"/>
      <c r="AN1330" s="10"/>
      <c r="AO1330" s="10"/>
    </row>
    <row r="1331" spans="37:41">
      <c r="AK1331" s="10"/>
      <c r="AL1331" s="10"/>
      <c r="AM1331" s="10"/>
      <c r="AN1331" s="10"/>
      <c r="AO1331" s="10"/>
    </row>
    <row r="1332" spans="37:41">
      <c r="AK1332" s="10"/>
      <c r="AL1332" s="10"/>
      <c r="AM1332" s="10"/>
      <c r="AN1332" s="10"/>
      <c r="AO1332" s="10"/>
    </row>
    <row r="1333" spans="37:41">
      <c r="AK1333" s="10"/>
      <c r="AL1333" s="10"/>
      <c r="AM1333" s="10"/>
      <c r="AN1333" s="10"/>
      <c r="AO1333" s="10"/>
    </row>
    <row r="1334" spans="37:41">
      <c r="AK1334" s="10"/>
      <c r="AL1334" s="10"/>
      <c r="AM1334" s="10"/>
      <c r="AN1334" s="10"/>
      <c r="AO1334" s="10"/>
    </row>
    <row r="1335" spans="37:41">
      <c r="AK1335" s="10"/>
      <c r="AL1335" s="10"/>
      <c r="AM1335" s="10"/>
      <c r="AN1335" s="10"/>
      <c r="AO1335" s="10"/>
    </row>
    <row r="1336" spans="37:41">
      <c r="AK1336" s="10"/>
      <c r="AL1336" s="10"/>
      <c r="AM1336" s="10"/>
      <c r="AN1336" s="10"/>
      <c r="AO1336" s="10"/>
    </row>
    <row r="1337" spans="37:41">
      <c r="AK1337" s="10"/>
      <c r="AL1337" s="10"/>
      <c r="AM1337" s="10"/>
      <c r="AN1337" s="10"/>
      <c r="AO1337" s="10"/>
    </row>
    <row r="1338" spans="37:41">
      <c r="AK1338" s="10"/>
      <c r="AL1338" s="10"/>
      <c r="AM1338" s="10"/>
      <c r="AN1338" s="10"/>
      <c r="AO1338" s="10"/>
    </row>
    <row r="1339" spans="37:41">
      <c r="AK1339" s="10"/>
      <c r="AL1339" s="10"/>
      <c r="AM1339" s="10"/>
      <c r="AN1339" s="10"/>
      <c r="AO1339" s="10"/>
    </row>
    <row r="1340" spans="37:41">
      <c r="AK1340" s="10"/>
      <c r="AL1340" s="10"/>
      <c r="AM1340" s="10"/>
      <c r="AN1340" s="10"/>
      <c r="AO1340" s="10"/>
    </row>
    <row r="1341" spans="37:41">
      <c r="AK1341" s="10"/>
      <c r="AL1341" s="10"/>
      <c r="AM1341" s="10"/>
      <c r="AN1341" s="10"/>
      <c r="AO1341" s="10"/>
    </row>
    <row r="1342" spans="37:41">
      <c r="AK1342" s="10"/>
      <c r="AL1342" s="10"/>
      <c r="AM1342" s="10"/>
      <c r="AN1342" s="10"/>
      <c r="AO1342" s="10"/>
    </row>
    <row r="1343" spans="37:41">
      <c r="AK1343" s="10"/>
      <c r="AL1343" s="10"/>
      <c r="AM1343" s="10"/>
      <c r="AN1343" s="10"/>
      <c r="AO1343" s="10"/>
    </row>
    <row r="1344" spans="37:41">
      <c r="AK1344" s="10"/>
      <c r="AL1344" s="10"/>
      <c r="AM1344" s="10"/>
      <c r="AN1344" s="10"/>
      <c r="AO1344" s="10"/>
    </row>
    <row r="1345" spans="37:41">
      <c r="AK1345" s="10"/>
      <c r="AL1345" s="10"/>
      <c r="AM1345" s="10"/>
      <c r="AN1345" s="10"/>
      <c r="AO1345" s="10"/>
    </row>
    <row r="1346" spans="37:41">
      <c r="AK1346" s="10"/>
      <c r="AL1346" s="10"/>
      <c r="AM1346" s="10"/>
      <c r="AN1346" s="10"/>
      <c r="AO1346" s="10"/>
    </row>
    <row r="1347" spans="37:41">
      <c r="AK1347" s="10"/>
      <c r="AL1347" s="10"/>
      <c r="AM1347" s="10"/>
      <c r="AN1347" s="10"/>
      <c r="AO1347" s="10"/>
    </row>
    <row r="1348" spans="37:41">
      <c r="AK1348" s="10"/>
      <c r="AL1348" s="10"/>
      <c r="AM1348" s="10"/>
      <c r="AN1348" s="10"/>
      <c r="AO1348" s="10"/>
    </row>
    <row r="1349" spans="37:41">
      <c r="AK1349" s="10"/>
      <c r="AL1349" s="10"/>
      <c r="AM1349" s="10"/>
      <c r="AN1349" s="10"/>
      <c r="AO1349" s="10"/>
    </row>
    <row r="1350" spans="37:41">
      <c r="AK1350" s="10"/>
      <c r="AL1350" s="10"/>
      <c r="AM1350" s="10"/>
      <c r="AN1350" s="10"/>
      <c r="AO1350" s="10"/>
    </row>
    <row r="1351" spans="37:41">
      <c r="AK1351" s="10"/>
      <c r="AL1351" s="10"/>
      <c r="AM1351" s="10"/>
      <c r="AN1351" s="10"/>
      <c r="AO1351" s="10"/>
    </row>
    <row r="1352" spans="37:41">
      <c r="AK1352" s="10"/>
      <c r="AL1352" s="10"/>
      <c r="AM1352" s="10"/>
      <c r="AN1352" s="10"/>
      <c r="AO1352" s="10"/>
    </row>
    <row r="1353" spans="37:41">
      <c r="AK1353" s="10"/>
      <c r="AL1353" s="10"/>
      <c r="AM1353" s="10"/>
      <c r="AN1353" s="10"/>
      <c r="AO1353" s="10"/>
    </row>
    <row r="1354" spans="37:41">
      <c r="AK1354" s="10"/>
      <c r="AL1354" s="10"/>
      <c r="AM1354" s="10"/>
      <c r="AN1354" s="10"/>
      <c r="AO1354" s="10"/>
    </row>
    <row r="1355" spans="37:41">
      <c r="AK1355" s="10"/>
      <c r="AL1355" s="10"/>
      <c r="AM1355" s="10"/>
      <c r="AN1355" s="10"/>
      <c r="AO1355" s="10"/>
    </row>
    <row r="1356" spans="37:41">
      <c r="AK1356" s="10"/>
      <c r="AL1356" s="10"/>
      <c r="AM1356" s="10"/>
      <c r="AN1356" s="10"/>
      <c r="AO1356" s="10"/>
    </row>
    <row r="1357" spans="37:41">
      <c r="AK1357" s="10"/>
      <c r="AL1357" s="10"/>
      <c r="AM1357" s="10"/>
      <c r="AN1357" s="10"/>
      <c r="AO1357" s="10"/>
    </row>
    <row r="1358" spans="37:41">
      <c r="AK1358" s="10"/>
      <c r="AL1358" s="10"/>
      <c r="AM1358" s="10"/>
      <c r="AN1358" s="10"/>
      <c r="AO1358" s="10"/>
    </row>
    <row r="1359" spans="37:41">
      <c r="AK1359" s="10"/>
      <c r="AL1359" s="10"/>
      <c r="AM1359" s="10"/>
      <c r="AN1359" s="10"/>
      <c r="AO1359" s="10"/>
    </row>
    <row r="1360" spans="37:41">
      <c r="AK1360" s="10"/>
      <c r="AL1360" s="10"/>
      <c r="AM1360" s="10"/>
      <c r="AN1360" s="10"/>
      <c r="AO1360" s="10"/>
    </row>
    <row r="1361" spans="37:41">
      <c r="AK1361" s="10"/>
      <c r="AL1361" s="10"/>
      <c r="AM1361" s="10"/>
      <c r="AN1361" s="10"/>
      <c r="AO1361" s="10"/>
    </row>
    <row r="1362" spans="37:41">
      <c r="AK1362" s="10"/>
      <c r="AL1362" s="10"/>
      <c r="AM1362" s="10"/>
      <c r="AN1362" s="10"/>
      <c r="AO1362" s="10"/>
    </row>
    <row r="1363" spans="37:41">
      <c r="AK1363" s="10"/>
      <c r="AL1363" s="10"/>
      <c r="AM1363" s="10"/>
      <c r="AN1363" s="10"/>
      <c r="AO1363" s="10"/>
    </row>
    <row r="1364" spans="37:41">
      <c r="AK1364" s="10"/>
      <c r="AL1364" s="10"/>
      <c r="AM1364" s="10"/>
      <c r="AN1364" s="10"/>
      <c r="AO1364" s="10"/>
    </row>
    <row r="1365" spans="37:41">
      <c r="AK1365" s="10"/>
      <c r="AL1365" s="10"/>
      <c r="AM1365" s="10"/>
      <c r="AN1365" s="10"/>
      <c r="AO1365" s="10"/>
    </row>
    <row r="1366" spans="37:41">
      <c r="AK1366" s="10"/>
      <c r="AL1366" s="10"/>
      <c r="AM1366" s="10"/>
      <c r="AN1366" s="10"/>
      <c r="AO1366" s="10"/>
    </row>
    <row r="1367" spans="37:41">
      <c r="AK1367" s="10"/>
      <c r="AL1367" s="10"/>
      <c r="AM1367" s="10"/>
      <c r="AN1367" s="10"/>
      <c r="AO1367" s="10"/>
    </row>
    <row r="1368" spans="37:41">
      <c r="AK1368" s="10"/>
      <c r="AL1368" s="10"/>
      <c r="AM1368" s="10"/>
      <c r="AN1368" s="10"/>
      <c r="AO1368" s="10"/>
    </row>
    <row r="1369" spans="37:41">
      <c r="AK1369" s="10"/>
      <c r="AL1369" s="10"/>
      <c r="AM1369" s="10"/>
      <c r="AN1369" s="10"/>
      <c r="AO1369" s="10"/>
    </row>
    <row r="1370" spans="37:41">
      <c r="AK1370" s="10"/>
      <c r="AL1370" s="10"/>
      <c r="AM1370" s="10"/>
      <c r="AN1370" s="10"/>
      <c r="AO1370" s="10"/>
    </row>
    <row r="1371" spans="37:41">
      <c r="AK1371" s="10"/>
      <c r="AL1371" s="10"/>
      <c r="AM1371" s="10"/>
      <c r="AN1371" s="10"/>
      <c r="AO1371" s="10"/>
    </row>
    <row r="1372" spans="37:41">
      <c r="AK1372" s="10"/>
      <c r="AL1372" s="10"/>
      <c r="AM1372" s="10"/>
      <c r="AN1372" s="10"/>
      <c r="AO1372" s="10"/>
    </row>
    <row r="1373" spans="37:41">
      <c r="AK1373" s="10"/>
      <c r="AL1373" s="10"/>
      <c r="AM1373" s="10"/>
      <c r="AN1373" s="10"/>
      <c r="AO1373" s="10"/>
    </row>
    <row r="1374" spans="37:41">
      <c r="AK1374" s="10"/>
      <c r="AL1374" s="10"/>
      <c r="AM1374" s="10"/>
      <c r="AN1374" s="10"/>
      <c r="AO1374" s="10"/>
    </row>
    <row r="1375" spans="37:41">
      <c r="AK1375" s="10"/>
      <c r="AL1375" s="10"/>
      <c r="AM1375" s="10"/>
      <c r="AN1375" s="10"/>
      <c r="AO1375" s="10"/>
    </row>
    <row r="1376" spans="37:41">
      <c r="AK1376" s="10"/>
      <c r="AL1376" s="10"/>
      <c r="AM1376" s="10"/>
      <c r="AN1376" s="10"/>
      <c r="AO1376" s="10"/>
    </row>
    <row r="1377" spans="37:41">
      <c r="AK1377" s="10"/>
      <c r="AL1377" s="10"/>
      <c r="AM1377" s="10"/>
      <c r="AN1377" s="10"/>
      <c r="AO1377" s="10"/>
    </row>
    <row r="1378" spans="37:41">
      <c r="AK1378" s="10"/>
      <c r="AL1378" s="10"/>
      <c r="AM1378" s="10"/>
      <c r="AN1378" s="10"/>
      <c r="AO1378" s="10"/>
    </row>
    <row r="1379" spans="37:41">
      <c r="AK1379" s="10"/>
      <c r="AL1379" s="10"/>
      <c r="AM1379" s="10"/>
      <c r="AN1379" s="10"/>
      <c r="AO1379" s="10"/>
    </row>
    <row r="1380" spans="37:41">
      <c r="AK1380" s="10"/>
      <c r="AL1380" s="10"/>
      <c r="AM1380" s="10"/>
      <c r="AN1380" s="10"/>
      <c r="AO1380" s="10"/>
    </row>
    <row r="1381" spans="37:41">
      <c r="AK1381" s="10"/>
      <c r="AL1381" s="10"/>
      <c r="AM1381" s="10"/>
      <c r="AN1381" s="10"/>
      <c r="AO1381" s="10"/>
    </row>
    <row r="1382" spans="37:41">
      <c r="AK1382" s="10"/>
      <c r="AL1382" s="10"/>
      <c r="AM1382" s="10"/>
      <c r="AN1382" s="10"/>
      <c r="AO1382" s="10"/>
    </row>
    <row r="1383" spans="37:41">
      <c r="AK1383" s="10"/>
      <c r="AL1383" s="10"/>
      <c r="AM1383" s="10"/>
      <c r="AN1383" s="10"/>
      <c r="AO1383" s="10"/>
    </row>
    <row r="1384" spans="37:41">
      <c r="AK1384" s="10"/>
      <c r="AL1384" s="10"/>
      <c r="AM1384" s="10"/>
      <c r="AN1384" s="10"/>
      <c r="AO1384" s="10"/>
    </row>
    <row r="1385" spans="37:41">
      <c r="AK1385" s="10"/>
      <c r="AL1385" s="10"/>
      <c r="AM1385" s="10"/>
      <c r="AN1385" s="10"/>
      <c r="AO1385" s="10"/>
    </row>
    <row r="1386" spans="37:41">
      <c r="AK1386" s="10"/>
      <c r="AL1386" s="10"/>
      <c r="AM1386" s="10"/>
      <c r="AN1386" s="10"/>
      <c r="AO1386" s="10"/>
    </row>
    <row r="1387" spans="37:41">
      <c r="AK1387" s="10"/>
      <c r="AL1387" s="10"/>
      <c r="AM1387" s="10"/>
      <c r="AN1387" s="10"/>
      <c r="AO1387" s="10"/>
    </row>
    <row r="1388" spans="37:41">
      <c r="AK1388" s="10"/>
      <c r="AL1388" s="10"/>
      <c r="AM1388" s="10"/>
      <c r="AN1388" s="10"/>
      <c r="AO1388" s="10"/>
    </row>
    <row r="1389" spans="37:41">
      <c r="AK1389" s="10"/>
      <c r="AL1389" s="10"/>
      <c r="AM1389" s="10"/>
      <c r="AN1389" s="10"/>
      <c r="AO1389" s="10"/>
    </row>
    <row r="1390" spans="37:41">
      <c r="AK1390" s="10"/>
      <c r="AL1390" s="10"/>
      <c r="AM1390" s="10"/>
      <c r="AN1390" s="10"/>
      <c r="AO1390" s="10"/>
    </row>
    <row r="1391" spans="37:41">
      <c r="AK1391" s="10"/>
      <c r="AL1391" s="10"/>
      <c r="AM1391" s="10"/>
      <c r="AN1391" s="10"/>
      <c r="AO1391" s="10"/>
    </row>
    <row r="1392" spans="37:41">
      <c r="AK1392" s="10"/>
      <c r="AL1392" s="10"/>
      <c r="AM1392" s="10"/>
      <c r="AN1392" s="10"/>
      <c r="AO1392" s="10"/>
    </row>
    <row r="1393" spans="37:41">
      <c r="AK1393" s="10"/>
      <c r="AL1393" s="10"/>
      <c r="AM1393" s="10"/>
      <c r="AN1393" s="10"/>
      <c r="AO1393" s="10"/>
    </row>
    <row r="1394" spans="37:41">
      <c r="AK1394" s="10"/>
      <c r="AL1394" s="10"/>
      <c r="AM1394" s="10"/>
      <c r="AN1394" s="10"/>
      <c r="AO1394" s="10"/>
    </row>
    <row r="1395" spans="37:41">
      <c r="AK1395" s="10"/>
      <c r="AL1395" s="10"/>
      <c r="AM1395" s="10"/>
      <c r="AN1395" s="10"/>
      <c r="AO1395" s="10"/>
    </row>
    <row r="1396" spans="37:41">
      <c r="AK1396" s="10"/>
      <c r="AL1396" s="10"/>
      <c r="AM1396" s="10"/>
      <c r="AN1396" s="10"/>
      <c r="AO1396" s="10"/>
    </row>
    <row r="1397" spans="37:41">
      <c r="AK1397" s="10"/>
      <c r="AL1397" s="10"/>
      <c r="AM1397" s="10"/>
      <c r="AN1397" s="10"/>
      <c r="AO1397" s="10"/>
    </row>
    <row r="1398" spans="37:41">
      <c r="AK1398" s="10"/>
      <c r="AL1398" s="10"/>
      <c r="AM1398" s="10"/>
      <c r="AN1398" s="10"/>
      <c r="AO1398" s="10"/>
    </row>
    <row r="1399" spans="37:41">
      <c r="AK1399" s="10"/>
      <c r="AL1399" s="10"/>
      <c r="AM1399" s="10"/>
      <c r="AN1399" s="10"/>
      <c r="AO1399" s="10"/>
    </row>
    <row r="1400" spans="37:41">
      <c r="AK1400" s="10"/>
      <c r="AL1400" s="10"/>
      <c r="AM1400" s="10"/>
      <c r="AN1400" s="10"/>
      <c r="AO1400" s="10"/>
    </row>
    <row r="1401" spans="37:41">
      <c r="AK1401" s="10"/>
      <c r="AL1401" s="10"/>
      <c r="AM1401" s="10"/>
      <c r="AN1401" s="10"/>
      <c r="AO1401" s="10"/>
    </row>
    <row r="1402" spans="37:41">
      <c r="AK1402" s="10"/>
      <c r="AL1402" s="10"/>
      <c r="AM1402" s="10"/>
      <c r="AN1402" s="10"/>
      <c r="AO1402" s="10"/>
    </row>
    <row r="1403" spans="37:41">
      <c r="AK1403" s="10"/>
      <c r="AL1403" s="10"/>
      <c r="AM1403" s="10"/>
      <c r="AN1403" s="10"/>
      <c r="AO1403" s="10"/>
    </row>
    <row r="1404" spans="37:41">
      <c r="AK1404" s="10"/>
      <c r="AL1404" s="10"/>
      <c r="AM1404" s="10"/>
      <c r="AN1404" s="10"/>
      <c r="AO1404" s="10"/>
    </row>
    <row r="1405" spans="37:41">
      <c r="AK1405" s="10"/>
      <c r="AL1405" s="10"/>
      <c r="AM1405" s="10"/>
      <c r="AN1405" s="10"/>
      <c r="AO1405" s="10"/>
    </row>
    <row r="1406" spans="37:41">
      <c r="AK1406" s="10"/>
      <c r="AL1406" s="10"/>
      <c r="AM1406" s="10"/>
      <c r="AN1406" s="10"/>
      <c r="AO1406" s="10"/>
    </row>
    <row r="1407" spans="37:41">
      <c r="AK1407" s="10"/>
      <c r="AL1407" s="10"/>
      <c r="AM1407" s="10"/>
      <c r="AN1407" s="10"/>
      <c r="AO1407" s="10"/>
    </row>
    <row r="1408" spans="37:41">
      <c r="AK1408" s="10"/>
      <c r="AL1408" s="10"/>
      <c r="AM1408" s="10"/>
      <c r="AN1408" s="10"/>
      <c r="AO1408" s="10"/>
    </row>
    <row r="1409" spans="37:41">
      <c r="AK1409" s="10"/>
      <c r="AL1409" s="10"/>
      <c r="AM1409" s="10"/>
      <c r="AN1409" s="10"/>
      <c r="AO1409" s="10"/>
    </row>
    <row r="1410" spans="37:41">
      <c r="AK1410" s="10"/>
      <c r="AL1410" s="10"/>
      <c r="AM1410" s="10"/>
      <c r="AN1410" s="10"/>
      <c r="AO1410" s="10"/>
    </row>
    <row r="1411" spans="37:41">
      <c r="AK1411" s="10"/>
      <c r="AL1411" s="10"/>
      <c r="AM1411" s="10"/>
      <c r="AN1411" s="10"/>
      <c r="AO1411" s="10"/>
    </row>
    <row r="1412" spans="37:41">
      <c r="AK1412" s="10"/>
      <c r="AL1412" s="10"/>
      <c r="AM1412" s="10"/>
      <c r="AN1412" s="10"/>
      <c r="AO1412" s="10"/>
    </row>
    <row r="1413" spans="37:41">
      <c r="AK1413" s="10"/>
      <c r="AL1413" s="10"/>
      <c r="AM1413" s="10"/>
      <c r="AN1413" s="10"/>
      <c r="AO1413" s="10"/>
    </row>
    <row r="1414" spans="37:41">
      <c r="AK1414" s="10"/>
      <c r="AL1414" s="10"/>
      <c r="AM1414" s="10"/>
      <c r="AN1414" s="10"/>
      <c r="AO1414" s="10"/>
    </row>
    <row r="1415" spans="37:41">
      <c r="AK1415" s="10"/>
      <c r="AL1415" s="10"/>
      <c r="AM1415" s="10"/>
      <c r="AN1415" s="10"/>
      <c r="AO1415" s="10"/>
    </row>
    <row r="1416" spans="37:41">
      <c r="AK1416" s="10"/>
      <c r="AL1416" s="10"/>
      <c r="AM1416" s="10"/>
      <c r="AN1416" s="10"/>
      <c r="AO1416" s="10"/>
    </row>
    <row r="1417" spans="37:41">
      <c r="AK1417" s="10"/>
      <c r="AL1417" s="10"/>
      <c r="AM1417" s="10"/>
      <c r="AN1417" s="10"/>
      <c r="AO1417" s="10"/>
    </row>
    <row r="1418" spans="37:41">
      <c r="AK1418" s="10"/>
      <c r="AL1418" s="10"/>
      <c r="AM1418" s="10"/>
      <c r="AN1418" s="10"/>
      <c r="AO1418" s="10"/>
    </row>
    <row r="1419" spans="37:41">
      <c r="AK1419" s="10"/>
      <c r="AL1419" s="10"/>
      <c r="AM1419" s="10"/>
      <c r="AN1419" s="10"/>
      <c r="AO1419" s="10"/>
    </row>
    <row r="1420" spans="37:41">
      <c r="AK1420" s="10"/>
      <c r="AL1420" s="10"/>
      <c r="AM1420" s="10"/>
      <c r="AN1420" s="10"/>
      <c r="AO1420" s="10"/>
    </row>
    <row r="1421" spans="37:41">
      <c r="AK1421" s="10"/>
      <c r="AL1421" s="10"/>
      <c r="AM1421" s="10"/>
      <c r="AN1421" s="10"/>
      <c r="AO1421" s="10"/>
    </row>
    <row r="1422" spans="37:41">
      <c r="AK1422" s="10"/>
      <c r="AL1422" s="10"/>
      <c r="AM1422" s="10"/>
      <c r="AN1422" s="10"/>
      <c r="AO1422" s="10"/>
    </row>
    <row r="1423" spans="37:41">
      <c r="AK1423" s="10"/>
      <c r="AL1423" s="10"/>
      <c r="AM1423" s="10"/>
      <c r="AN1423" s="10"/>
      <c r="AO1423" s="10"/>
    </row>
    <row r="1424" spans="37:41">
      <c r="AK1424" s="10"/>
      <c r="AL1424" s="10"/>
      <c r="AM1424" s="10"/>
      <c r="AN1424" s="10"/>
      <c r="AO1424" s="10"/>
    </row>
    <row r="1425" spans="37:41">
      <c r="AK1425" s="10"/>
      <c r="AL1425" s="10"/>
      <c r="AM1425" s="10"/>
      <c r="AN1425" s="10"/>
      <c r="AO1425" s="10"/>
    </row>
    <row r="1426" spans="37:41">
      <c r="AK1426" s="10"/>
      <c r="AL1426" s="10"/>
      <c r="AM1426" s="10"/>
      <c r="AN1426" s="10"/>
      <c r="AO1426" s="10"/>
    </row>
    <row r="1427" spans="37:41">
      <c r="AK1427" s="10"/>
      <c r="AL1427" s="10"/>
      <c r="AM1427" s="10"/>
      <c r="AN1427" s="10"/>
      <c r="AO1427" s="10"/>
    </row>
    <row r="1428" spans="37:41">
      <c r="AK1428" s="10"/>
      <c r="AL1428" s="10"/>
      <c r="AM1428" s="10"/>
      <c r="AN1428" s="10"/>
      <c r="AO1428" s="10"/>
    </row>
    <row r="1429" spans="37:41">
      <c r="AK1429" s="10"/>
      <c r="AL1429" s="10"/>
      <c r="AM1429" s="10"/>
      <c r="AN1429" s="10"/>
      <c r="AO1429" s="10"/>
    </row>
    <row r="1430" spans="37:41">
      <c r="AK1430" s="10"/>
      <c r="AL1430" s="10"/>
      <c r="AM1430" s="10"/>
      <c r="AN1430" s="10"/>
      <c r="AO1430" s="10"/>
    </row>
    <row r="1431" spans="37:41">
      <c r="AK1431" s="10"/>
      <c r="AL1431" s="10"/>
      <c r="AM1431" s="10"/>
      <c r="AN1431" s="10"/>
      <c r="AO1431" s="10"/>
    </row>
    <row r="1432" spans="37:41">
      <c r="AK1432" s="10"/>
      <c r="AL1432" s="10"/>
      <c r="AM1432" s="10"/>
      <c r="AN1432" s="10"/>
      <c r="AO1432" s="10"/>
    </row>
    <row r="1433" spans="37:41">
      <c r="AK1433" s="10"/>
      <c r="AL1433" s="10"/>
      <c r="AM1433" s="10"/>
      <c r="AN1433" s="10"/>
      <c r="AO1433" s="10"/>
    </row>
    <row r="1434" spans="37:41">
      <c r="AK1434" s="10"/>
      <c r="AL1434" s="10"/>
      <c r="AM1434" s="10"/>
      <c r="AN1434" s="10"/>
      <c r="AO1434" s="10"/>
    </row>
    <row r="1435" spans="37:41">
      <c r="AK1435" s="10"/>
      <c r="AL1435" s="10"/>
      <c r="AM1435" s="10"/>
      <c r="AN1435" s="10"/>
      <c r="AO1435" s="10"/>
    </row>
    <row r="1436" spans="37:41">
      <c r="AK1436" s="10"/>
      <c r="AL1436" s="10"/>
      <c r="AM1436" s="10"/>
      <c r="AN1436" s="10"/>
      <c r="AO1436" s="10"/>
    </row>
    <row r="1437" spans="37:41">
      <c r="AK1437" s="10"/>
      <c r="AL1437" s="10"/>
      <c r="AM1437" s="10"/>
      <c r="AN1437" s="10"/>
      <c r="AO1437" s="10"/>
    </row>
    <row r="1438" spans="37:41">
      <c r="AK1438" s="10"/>
      <c r="AL1438" s="10"/>
      <c r="AM1438" s="10"/>
      <c r="AN1438" s="10"/>
      <c r="AO1438" s="10"/>
    </row>
    <row r="1439" spans="37:41">
      <c r="AK1439" s="10"/>
      <c r="AL1439" s="10"/>
      <c r="AM1439" s="10"/>
      <c r="AN1439" s="10"/>
      <c r="AO1439" s="10"/>
    </row>
    <row r="1440" spans="37:41">
      <c r="AK1440" s="10"/>
      <c r="AL1440" s="10"/>
      <c r="AM1440" s="10"/>
      <c r="AN1440" s="10"/>
      <c r="AO1440" s="10"/>
    </row>
    <row r="1441" spans="37:41">
      <c r="AK1441" s="10"/>
      <c r="AL1441" s="10"/>
      <c r="AM1441" s="10"/>
      <c r="AN1441" s="10"/>
      <c r="AO1441" s="10"/>
    </row>
    <row r="1442" spans="37:41">
      <c r="AK1442" s="10"/>
      <c r="AL1442" s="10"/>
      <c r="AM1442" s="10"/>
      <c r="AN1442" s="10"/>
      <c r="AO1442" s="10"/>
    </row>
    <row r="1443" spans="37:41">
      <c r="AK1443" s="10"/>
      <c r="AL1443" s="10"/>
      <c r="AM1443" s="10"/>
      <c r="AN1443" s="10"/>
      <c r="AO1443" s="10"/>
    </row>
    <row r="1444" spans="37:41">
      <c r="AK1444" s="10"/>
      <c r="AL1444" s="10"/>
      <c r="AM1444" s="10"/>
      <c r="AN1444" s="10"/>
      <c r="AO1444" s="10"/>
    </row>
    <row r="1445" spans="37:41">
      <c r="AK1445" s="10"/>
      <c r="AL1445" s="10"/>
      <c r="AM1445" s="10"/>
      <c r="AN1445" s="10"/>
      <c r="AO1445" s="10"/>
    </row>
    <row r="1446" spans="37:41">
      <c r="AK1446" s="10"/>
      <c r="AL1446" s="10"/>
      <c r="AM1446" s="10"/>
      <c r="AN1446" s="10"/>
      <c r="AO1446" s="10"/>
    </row>
    <row r="1447" spans="37:41">
      <c r="AK1447" s="10"/>
      <c r="AL1447" s="10"/>
      <c r="AM1447" s="10"/>
      <c r="AN1447" s="10"/>
      <c r="AO1447" s="10"/>
    </row>
    <row r="1448" spans="37:41">
      <c r="AK1448" s="10"/>
      <c r="AL1448" s="10"/>
      <c r="AM1448" s="10"/>
      <c r="AN1448" s="10"/>
      <c r="AO1448" s="10"/>
    </row>
    <row r="1449" spans="37:41">
      <c r="AK1449" s="10"/>
      <c r="AL1449" s="10"/>
      <c r="AM1449" s="10"/>
      <c r="AN1449" s="10"/>
      <c r="AO1449" s="10"/>
    </row>
    <row r="1450" spans="37:41">
      <c r="AK1450" s="10"/>
      <c r="AL1450" s="10"/>
      <c r="AM1450" s="10"/>
      <c r="AN1450" s="10"/>
      <c r="AO1450" s="10"/>
    </row>
    <row r="1451" spans="37:41">
      <c r="AK1451" s="10"/>
      <c r="AL1451" s="10"/>
      <c r="AM1451" s="10"/>
      <c r="AN1451" s="10"/>
      <c r="AO1451" s="10"/>
    </row>
    <row r="1452" spans="37:41">
      <c r="AK1452" s="10"/>
      <c r="AL1452" s="10"/>
      <c r="AM1452" s="10"/>
      <c r="AN1452" s="10"/>
      <c r="AO1452" s="10"/>
    </row>
    <row r="1453" spans="37:41">
      <c r="AK1453" s="10"/>
      <c r="AL1453" s="10"/>
      <c r="AM1453" s="10"/>
      <c r="AN1453" s="10"/>
      <c r="AO1453" s="10"/>
    </row>
    <row r="1454" spans="37:41">
      <c r="AK1454" s="10"/>
      <c r="AL1454" s="10"/>
      <c r="AM1454" s="10"/>
      <c r="AN1454" s="10"/>
      <c r="AO1454" s="10"/>
    </row>
    <row r="1455" spans="37:41">
      <c r="AK1455" s="10"/>
      <c r="AL1455" s="10"/>
      <c r="AM1455" s="10"/>
      <c r="AN1455" s="10"/>
      <c r="AO1455" s="10"/>
    </row>
    <row r="1456" spans="37:41">
      <c r="AK1456" s="10"/>
      <c r="AL1456" s="10"/>
      <c r="AM1456" s="10"/>
      <c r="AN1456" s="10"/>
      <c r="AO1456" s="10"/>
    </row>
    <row r="1457" spans="37:41">
      <c r="AK1457" s="10"/>
      <c r="AL1457" s="10"/>
      <c r="AM1457" s="10"/>
      <c r="AN1457" s="10"/>
      <c r="AO1457" s="10"/>
    </row>
    <row r="1458" spans="37:41">
      <c r="AK1458" s="10"/>
      <c r="AL1458" s="10"/>
      <c r="AM1458" s="10"/>
      <c r="AN1458" s="10"/>
      <c r="AO1458" s="10"/>
    </row>
    <row r="1459" spans="37:41">
      <c r="AK1459" s="10"/>
      <c r="AL1459" s="10"/>
      <c r="AM1459" s="10"/>
      <c r="AN1459" s="10"/>
      <c r="AO1459" s="10"/>
    </row>
    <row r="1460" spans="37:41">
      <c r="AK1460" s="10"/>
      <c r="AL1460" s="10"/>
      <c r="AM1460" s="10"/>
      <c r="AN1460" s="10"/>
      <c r="AO1460" s="10"/>
    </row>
    <row r="1461" spans="37:41">
      <c r="AK1461" s="10"/>
      <c r="AL1461" s="10"/>
      <c r="AM1461" s="10"/>
      <c r="AN1461" s="10"/>
      <c r="AO1461" s="10"/>
    </row>
    <row r="1462" spans="37:41">
      <c r="AK1462" s="10"/>
      <c r="AL1462" s="10"/>
      <c r="AM1462" s="10"/>
      <c r="AN1462" s="10"/>
      <c r="AO1462" s="10"/>
    </row>
    <row r="1463" spans="37:41">
      <c r="AK1463" s="10"/>
      <c r="AL1463" s="10"/>
      <c r="AM1463" s="10"/>
      <c r="AN1463" s="10"/>
      <c r="AO1463" s="10"/>
    </row>
    <row r="1464" spans="37:41">
      <c r="AK1464" s="10"/>
      <c r="AL1464" s="10"/>
      <c r="AM1464" s="10"/>
      <c r="AN1464" s="10"/>
      <c r="AO1464" s="10"/>
    </row>
    <row r="1465" spans="37:41">
      <c r="AK1465" s="10"/>
      <c r="AL1465" s="10"/>
      <c r="AM1465" s="10"/>
      <c r="AN1465" s="10"/>
      <c r="AO1465" s="10"/>
    </row>
    <row r="1466" spans="37:41">
      <c r="AK1466" s="10"/>
      <c r="AL1466" s="10"/>
      <c r="AM1466" s="10"/>
      <c r="AN1466" s="10"/>
      <c r="AO1466" s="10"/>
    </row>
    <row r="1467" spans="37:41">
      <c r="AK1467" s="10"/>
      <c r="AL1467" s="10"/>
      <c r="AM1467" s="10"/>
      <c r="AN1467" s="10"/>
      <c r="AO1467" s="10"/>
    </row>
    <row r="1468" spans="37:41">
      <c r="AK1468" s="10"/>
      <c r="AL1468" s="10"/>
      <c r="AM1468" s="10"/>
      <c r="AN1468" s="10"/>
      <c r="AO1468" s="10"/>
    </row>
    <row r="1469" spans="37:41">
      <c r="AK1469" s="10"/>
      <c r="AL1469" s="10"/>
      <c r="AM1469" s="10"/>
      <c r="AN1469" s="10"/>
      <c r="AO1469" s="10"/>
    </row>
    <row r="1470" spans="37:41">
      <c r="AK1470" s="10"/>
      <c r="AL1470" s="10"/>
      <c r="AM1470" s="10"/>
      <c r="AN1470" s="10"/>
      <c r="AO1470" s="10"/>
    </row>
    <row r="1471" spans="37:41">
      <c r="AK1471" s="10"/>
      <c r="AL1471" s="10"/>
      <c r="AM1471" s="10"/>
      <c r="AN1471" s="10"/>
      <c r="AO1471" s="10"/>
    </row>
    <row r="1472" spans="37:41">
      <c r="AK1472" s="10"/>
      <c r="AL1472" s="10"/>
      <c r="AM1472" s="10"/>
      <c r="AN1472" s="10"/>
      <c r="AO1472" s="10"/>
    </row>
    <row r="1473" spans="37:41">
      <c r="AK1473" s="10"/>
      <c r="AL1473" s="10"/>
      <c r="AM1473" s="10"/>
      <c r="AN1473" s="10"/>
      <c r="AO1473" s="10"/>
    </row>
    <row r="1474" spans="37:41">
      <c r="AK1474" s="10"/>
      <c r="AL1474" s="10"/>
      <c r="AM1474" s="10"/>
      <c r="AN1474" s="10"/>
      <c r="AO1474" s="10"/>
    </row>
    <row r="1475" spans="37:41">
      <c r="AK1475" s="10"/>
      <c r="AL1475" s="10"/>
      <c r="AM1475" s="10"/>
      <c r="AN1475" s="10"/>
      <c r="AO1475" s="10"/>
    </row>
    <row r="1476" spans="37:41">
      <c r="AK1476" s="10"/>
      <c r="AL1476" s="10"/>
      <c r="AM1476" s="10"/>
      <c r="AN1476" s="10"/>
      <c r="AO1476" s="10"/>
    </row>
    <row r="1477" spans="37:41">
      <c r="AK1477" s="10"/>
      <c r="AL1477" s="10"/>
      <c r="AM1477" s="10"/>
      <c r="AN1477" s="10"/>
      <c r="AO1477" s="10"/>
    </row>
    <row r="1478" spans="37:41">
      <c r="AK1478" s="10"/>
      <c r="AL1478" s="10"/>
      <c r="AM1478" s="10"/>
      <c r="AN1478" s="10"/>
      <c r="AO1478" s="10"/>
    </row>
    <row r="1479" spans="37:41">
      <c r="AK1479" s="10"/>
      <c r="AL1479" s="10"/>
      <c r="AM1479" s="10"/>
      <c r="AN1479" s="10"/>
      <c r="AO1479" s="10"/>
    </row>
    <row r="1480" spans="37:41">
      <c r="AK1480" s="10"/>
      <c r="AL1480" s="10"/>
      <c r="AM1480" s="10"/>
      <c r="AN1480" s="10"/>
      <c r="AO1480" s="10"/>
    </row>
    <row r="1481" spans="37:41">
      <c r="AK1481" s="10"/>
      <c r="AL1481" s="10"/>
      <c r="AM1481" s="10"/>
      <c r="AN1481" s="10"/>
      <c r="AO1481" s="10"/>
    </row>
    <row r="1482" spans="37:41">
      <c r="AK1482" s="10"/>
      <c r="AL1482" s="10"/>
      <c r="AM1482" s="10"/>
      <c r="AN1482" s="10"/>
      <c r="AO1482" s="10"/>
    </row>
    <row r="1483" spans="37:41">
      <c r="AK1483" s="10"/>
      <c r="AL1483" s="10"/>
      <c r="AM1483" s="10"/>
      <c r="AN1483" s="10"/>
      <c r="AO1483" s="10"/>
    </row>
    <row r="1484" spans="37:41">
      <c r="AK1484" s="10"/>
      <c r="AL1484" s="10"/>
      <c r="AM1484" s="10"/>
      <c r="AN1484" s="10"/>
      <c r="AO1484" s="10"/>
    </row>
    <row r="1485" spans="37:41">
      <c r="AK1485" s="10"/>
      <c r="AL1485" s="10"/>
      <c r="AM1485" s="10"/>
      <c r="AN1485" s="10"/>
      <c r="AO1485" s="10"/>
    </row>
    <row r="1486" spans="37:41">
      <c r="AK1486" s="10"/>
      <c r="AL1486" s="10"/>
      <c r="AM1486" s="10"/>
      <c r="AN1486" s="10"/>
      <c r="AO1486" s="10"/>
    </row>
    <row r="1487" spans="37:41">
      <c r="AK1487" s="10"/>
      <c r="AL1487" s="10"/>
      <c r="AM1487" s="10"/>
      <c r="AN1487" s="10"/>
      <c r="AO1487" s="10"/>
    </row>
    <row r="1488" spans="37:41">
      <c r="AK1488" s="10"/>
      <c r="AL1488" s="10"/>
      <c r="AM1488" s="10"/>
      <c r="AN1488" s="10"/>
      <c r="AO1488" s="10"/>
    </row>
    <row r="1489" spans="37:41">
      <c r="AK1489" s="10"/>
      <c r="AL1489" s="10"/>
      <c r="AM1489" s="10"/>
      <c r="AN1489" s="10"/>
      <c r="AO1489" s="10"/>
    </row>
    <row r="1490" spans="37:41">
      <c r="AK1490" s="10"/>
      <c r="AL1490" s="10"/>
      <c r="AM1490" s="10"/>
      <c r="AN1490" s="10"/>
      <c r="AO1490" s="10"/>
    </row>
    <row r="1491" spans="37:41">
      <c r="AK1491" s="10"/>
      <c r="AL1491" s="10"/>
      <c r="AM1491" s="10"/>
      <c r="AN1491" s="10"/>
      <c r="AO1491" s="10"/>
    </row>
    <row r="1492" spans="37:41">
      <c r="AK1492" s="10"/>
      <c r="AL1492" s="10"/>
      <c r="AM1492" s="10"/>
      <c r="AN1492" s="10"/>
      <c r="AO1492" s="10"/>
    </row>
    <row r="1493" spans="37:41">
      <c r="AK1493" s="10"/>
      <c r="AL1493" s="10"/>
      <c r="AM1493" s="10"/>
      <c r="AN1493" s="10"/>
      <c r="AO1493" s="10"/>
    </row>
    <row r="1494" spans="37:41">
      <c r="AK1494" s="10"/>
      <c r="AL1494" s="10"/>
      <c r="AM1494" s="10"/>
      <c r="AN1494" s="10"/>
      <c r="AO1494" s="10"/>
    </row>
    <row r="1495" spans="37:41">
      <c r="AK1495" s="10"/>
      <c r="AL1495" s="10"/>
      <c r="AM1495" s="10"/>
      <c r="AN1495" s="10"/>
      <c r="AO1495" s="10"/>
    </row>
    <row r="1496" spans="37:41">
      <c r="AK1496" s="10"/>
      <c r="AL1496" s="10"/>
      <c r="AM1496" s="10"/>
      <c r="AN1496" s="10"/>
      <c r="AO1496" s="10"/>
    </row>
    <row r="1497" spans="37:41">
      <c r="AK1497" s="10"/>
      <c r="AL1497" s="10"/>
      <c r="AM1497" s="10"/>
      <c r="AN1497" s="10"/>
      <c r="AO1497" s="10"/>
    </row>
    <row r="1498" spans="37:41">
      <c r="AK1498" s="10"/>
      <c r="AL1498" s="10"/>
      <c r="AM1498" s="10"/>
      <c r="AN1498" s="10"/>
      <c r="AO1498" s="10"/>
    </row>
    <row r="1499" spans="37:41">
      <c r="AK1499" s="10"/>
      <c r="AL1499" s="10"/>
      <c r="AM1499" s="10"/>
      <c r="AN1499" s="10"/>
      <c r="AO1499" s="10"/>
    </row>
    <row r="1500" spans="37:41">
      <c r="AK1500" s="10"/>
      <c r="AL1500" s="10"/>
      <c r="AM1500" s="10"/>
      <c r="AN1500" s="10"/>
      <c r="AO1500" s="10"/>
    </row>
    <row r="1501" spans="37:41">
      <c r="AK1501" s="10"/>
      <c r="AL1501" s="10"/>
      <c r="AM1501" s="10"/>
      <c r="AN1501" s="10"/>
      <c r="AO1501" s="10"/>
    </row>
    <row r="1502" spans="37:41">
      <c r="AK1502" s="10"/>
      <c r="AL1502" s="10"/>
      <c r="AM1502" s="10"/>
      <c r="AN1502" s="10"/>
      <c r="AO1502" s="10"/>
    </row>
    <row r="1503" spans="37:41">
      <c r="AK1503" s="10"/>
      <c r="AL1503" s="10"/>
      <c r="AM1503" s="10"/>
      <c r="AN1503" s="10"/>
      <c r="AO1503" s="10"/>
    </row>
    <row r="1504" spans="37:41">
      <c r="AK1504" s="10"/>
      <c r="AL1504" s="10"/>
      <c r="AM1504" s="10"/>
      <c r="AN1504" s="10"/>
      <c r="AO1504" s="10"/>
    </row>
    <row r="1505" spans="37:41">
      <c r="AK1505" s="10"/>
      <c r="AL1505" s="10"/>
      <c r="AM1505" s="10"/>
      <c r="AN1505" s="10"/>
      <c r="AO1505" s="10"/>
    </row>
    <row r="1506" spans="37:41">
      <c r="AK1506" s="10"/>
      <c r="AL1506" s="10"/>
      <c r="AM1506" s="10"/>
      <c r="AN1506" s="10"/>
      <c r="AO1506" s="10"/>
    </row>
    <row r="1507" spans="37:41">
      <c r="AK1507" s="10"/>
      <c r="AL1507" s="10"/>
      <c r="AM1507" s="10"/>
      <c r="AN1507" s="10"/>
      <c r="AO1507" s="10"/>
    </row>
    <row r="1508" spans="37:41">
      <c r="AK1508" s="10"/>
      <c r="AL1508" s="10"/>
      <c r="AM1508" s="10"/>
      <c r="AN1508" s="10"/>
      <c r="AO1508" s="10"/>
    </row>
    <row r="1509" spans="37:41">
      <c r="AK1509" s="10"/>
      <c r="AL1509" s="10"/>
      <c r="AM1509" s="10"/>
      <c r="AN1509" s="10"/>
      <c r="AO1509" s="10"/>
    </row>
    <row r="1510" spans="37:41">
      <c r="AK1510" s="10"/>
      <c r="AL1510" s="10"/>
      <c r="AM1510" s="10"/>
      <c r="AN1510" s="10"/>
      <c r="AO1510" s="10"/>
    </row>
    <row r="1511" spans="37:41">
      <c r="AK1511" s="10"/>
      <c r="AL1511" s="10"/>
      <c r="AM1511" s="10"/>
      <c r="AN1511" s="10"/>
      <c r="AO1511" s="10"/>
    </row>
    <row r="1512" spans="37:41">
      <c r="AK1512" s="10"/>
      <c r="AL1512" s="10"/>
      <c r="AM1512" s="10"/>
      <c r="AN1512" s="10"/>
      <c r="AO1512" s="10"/>
    </row>
    <row r="1513" spans="37:41">
      <c r="AK1513" s="10"/>
      <c r="AL1513" s="10"/>
      <c r="AM1513" s="10"/>
      <c r="AN1513" s="10"/>
      <c r="AO1513" s="10"/>
    </row>
    <row r="1514" spans="37:41">
      <c r="AK1514" s="10"/>
      <c r="AL1514" s="10"/>
      <c r="AM1514" s="10"/>
      <c r="AN1514" s="10"/>
      <c r="AO1514" s="10"/>
    </row>
    <row r="1515" spans="37:41">
      <c r="AK1515" s="10"/>
      <c r="AL1515" s="10"/>
      <c r="AM1515" s="10"/>
      <c r="AN1515" s="10"/>
      <c r="AO1515" s="10"/>
    </row>
    <row r="1516" spans="37:41">
      <c r="AK1516" s="10"/>
      <c r="AL1516" s="10"/>
      <c r="AM1516" s="10"/>
      <c r="AN1516" s="10"/>
      <c r="AO1516" s="10"/>
    </row>
    <row r="1517" spans="37:41">
      <c r="AK1517" s="10"/>
      <c r="AL1517" s="10"/>
      <c r="AM1517" s="10"/>
      <c r="AN1517" s="10"/>
      <c r="AO1517" s="10"/>
    </row>
    <row r="1518" spans="37:41">
      <c r="AK1518" s="10"/>
      <c r="AL1518" s="10"/>
      <c r="AM1518" s="10"/>
      <c r="AN1518" s="10"/>
      <c r="AO1518" s="10"/>
    </row>
    <row r="1519" spans="37:41">
      <c r="AK1519" s="10"/>
      <c r="AL1519" s="10"/>
      <c r="AM1519" s="10"/>
      <c r="AN1519" s="10"/>
      <c r="AO1519" s="10"/>
    </row>
    <row r="1520" spans="37:41">
      <c r="AK1520" s="10"/>
      <c r="AL1520" s="10"/>
      <c r="AM1520" s="10"/>
      <c r="AN1520" s="10"/>
      <c r="AO1520" s="10"/>
    </row>
    <row r="1521" spans="37:41">
      <c r="AK1521" s="10"/>
      <c r="AL1521" s="10"/>
      <c r="AM1521" s="10"/>
      <c r="AN1521" s="10"/>
      <c r="AO1521" s="10"/>
    </row>
    <row r="1522" spans="37:41">
      <c r="AK1522" s="10"/>
      <c r="AL1522" s="10"/>
      <c r="AM1522" s="10"/>
      <c r="AN1522" s="10"/>
      <c r="AO1522" s="10"/>
    </row>
    <row r="1523" spans="37:41">
      <c r="AK1523" s="10"/>
      <c r="AL1523" s="10"/>
      <c r="AM1523" s="10"/>
      <c r="AN1523" s="10"/>
      <c r="AO1523" s="10"/>
    </row>
    <row r="1524" spans="37:41">
      <c r="AK1524" s="10"/>
      <c r="AL1524" s="10"/>
      <c r="AM1524" s="10"/>
      <c r="AN1524" s="10"/>
      <c r="AO1524" s="10"/>
    </row>
    <row r="1525" spans="37:41">
      <c r="AK1525" s="10"/>
      <c r="AL1525" s="10"/>
      <c r="AM1525" s="10"/>
      <c r="AN1525" s="10"/>
      <c r="AO1525" s="10"/>
    </row>
    <row r="1526" spans="37:41">
      <c r="AK1526" s="10"/>
      <c r="AL1526" s="10"/>
      <c r="AM1526" s="10"/>
      <c r="AN1526" s="10"/>
      <c r="AO1526" s="10"/>
    </row>
    <row r="1527" spans="37:41">
      <c r="AK1527" s="10"/>
      <c r="AL1527" s="10"/>
      <c r="AM1527" s="10"/>
      <c r="AN1527" s="10"/>
      <c r="AO1527" s="10"/>
    </row>
    <row r="1528" spans="37:41">
      <c r="AK1528" s="10"/>
      <c r="AL1528" s="10"/>
      <c r="AM1528" s="10"/>
      <c r="AN1528" s="10"/>
      <c r="AO1528" s="10"/>
    </row>
    <row r="1529" spans="37:41">
      <c r="AK1529" s="10"/>
      <c r="AL1529" s="10"/>
      <c r="AM1529" s="10"/>
      <c r="AN1529" s="10"/>
      <c r="AO1529" s="10"/>
    </row>
    <row r="1530" spans="37:41">
      <c r="AK1530" s="10"/>
      <c r="AL1530" s="10"/>
      <c r="AM1530" s="10"/>
      <c r="AN1530" s="10"/>
      <c r="AO1530" s="10"/>
    </row>
    <row r="1531" spans="37:41">
      <c r="AK1531" s="10"/>
      <c r="AL1531" s="10"/>
      <c r="AM1531" s="10"/>
      <c r="AN1531" s="10"/>
      <c r="AO1531" s="10"/>
    </row>
    <row r="1532" spans="37:41">
      <c r="AK1532" s="10"/>
      <c r="AL1532" s="10"/>
      <c r="AM1532" s="10"/>
      <c r="AN1532" s="10"/>
      <c r="AO1532" s="10"/>
    </row>
    <row r="1533" spans="37:41">
      <c r="AK1533" s="10"/>
      <c r="AL1533" s="10"/>
      <c r="AM1533" s="10"/>
      <c r="AN1533" s="10"/>
      <c r="AO1533" s="10"/>
    </row>
    <row r="1534" spans="37:41">
      <c r="AK1534" s="10"/>
      <c r="AL1534" s="10"/>
      <c r="AM1534" s="10"/>
      <c r="AN1534" s="10"/>
      <c r="AO1534" s="10"/>
    </row>
    <row r="1535" spans="37:41">
      <c r="AK1535" s="10"/>
      <c r="AL1535" s="10"/>
      <c r="AM1535" s="10"/>
      <c r="AN1535" s="10"/>
      <c r="AO1535" s="10"/>
    </row>
    <row r="1536" spans="37:41">
      <c r="AK1536" s="10"/>
      <c r="AL1536" s="10"/>
      <c r="AM1536" s="10"/>
      <c r="AN1536" s="10"/>
      <c r="AO1536" s="10"/>
    </row>
    <row r="1537" spans="37:41">
      <c r="AK1537" s="10"/>
      <c r="AL1537" s="10"/>
      <c r="AM1537" s="10"/>
      <c r="AN1537" s="10"/>
      <c r="AO1537" s="10"/>
    </row>
    <row r="1538" spans="37:41">
      <c r="AK1538" s="10"/>
      <c r="AL1538" s="10"/>
      <c r="AM1538" s="10"/>
      <c r="AN1538" s="10"/>
      <c r="AO1538" s="10"/>
    </row>
    <row r="1539" spans="37:41">
      <c r="AK1539" s="10"/>
      <c r="AL1539" s="10"/>
      <c r="AM1539" s="10"/>
      <c r="AN1539" s="10"/>
      <c r="AO1539" s="10"/>
    </row>
    <row r="1540" spans="37:41">
      <c r="AK1540" s="10"/>
      <c r="AL1540" s="10"/>
      <c r="AM1540" s="10"/>
      <c r="AN1540" s="10"/>
      <c r="AO1540" s="10"/>
    </row>
    <row r="1541" spans="37:41">
      <c r="AK1541" s="10"/>
      <c r="AL1541" s="10"/>
      <c r="AM1541" s="10"/>
      <c r="AN1541" s="10"/>
      <c r="AO1541" s="10"/>
    </row>
    <row r="1542" spans="37:41">
      <c r="AK1542" s="10"/>
      <c r="AL1542" s="10"/>
      <c r="AM1542" s="10"/>
      <c r="AN1542" s="10"/>
      <c r="AO1542" s="10"/>
    </row>
    <row r="1543" spans="37:41">
      <c r="AK1543" s="10"/>
      <c r="AL1543" s="10"/>
      <c r="AM1543" s="10"/>
      <c r="AN1543" s="10"/>
      <c r="AO1543" s="10"/>
    </row>
    <row r="1544" spans="37:41">
      <c r="AK1544" s="10"/>
      <c r="AL1544" s="10"/>
      <c r="AM1544" s="10"/>
      <c r="AN1544" s="10"/>
      <c r="AO1544" s="10"/>
    </row>
    <row r="1545" spans="37:41">
      <c r="AK1545" s="10"/>
      <c r="AL1545" s="10"/>
      <c r="AM1545" s="10"/>
      <c r="AN1545" s="10"/>
      <c r="AO1545" s="10"/>
    </row>
    <row r="1546" spans="37:41">
      <c r="AK1546" s="10"/>
      <c r="AL1546" s="10"/>
      <c r="AM1546" s="10"/>
      <c r="AN1546" s="10"/>
      <c r="AO1546" s="10"/>
    </row>
    <row r="1547" spans="37:41">
      <c r="AK1547" s="10"/>
      <c r="AL1547" s="10"/>
      <c r="AM1547" s="10"/>
      <c r="AN1547" s="10"/>
      <c r="AO1547" s="10"/>
    </row>
    <row r="1548" spans="37:41">
      <c r="AK1548" s="10"/>
      <c r="AL1548" s="10"/>
      <c r="AM1548" s="10"/>
      <c r="AN1548" s="10"/>
      <c r="AO1548" s="10"/>
    </row>
    <row r="1549" spans="37:41">
      <c r="AK1549" s="10"/>
      <c r="AL1549" s="10"/>
      <c r="AM1549" s="10"/>
      <c r="AN1549" s="10"/>
      <c r="AO1549" s="10"/>
    </row>
    <row r="1550" spans="37:41">
      <c r="AK1550" s="10"/>
      <c r="AL1550" s="10"/>
      <c r="AM1550" s="10"/>
      <c r="AN1550" s="10"/>
      <c r="AO1550" s="10"/>
    </row>
    <row r="1551" spans="37:41">
      <c r="AK1551" s="10"/>
      <c r="AL1551" s="10"/>
      <c r="AM1551" s="10"/>
      <c r="AN1551" s="10"/>
      <c r="AO1551" s="10"/>
    </row>
    <row r="1552" spans="37:41">
      <c r="AK1552" s="10"/>
      <c r="AL1552" s="10"/>
      <c r="AM1552" s="10"/>
      <c r="AN1552" s="10"/>
      <c r="AO1552" s="10"/>
    </row>
    <row r="1553" spans="37:41">
      <c r="AK1553" s="10"/>
      <c r="AL1553" s="10"/>
      <c r="AM1553" s="10"/>
      <c r="AN1553" s="10"/>
      <c r="AO1553" s="10"/>
    </row>
    <row r="1554" spans="37:41">
      <c r="AK1554" s="10"/>
      <c r="AL1554" s="10"/>
      <c r="AM1554" s="10"/>
      <c r="AN1554" s="10"/>
      <c r="AO1554" s="10"/>
    </row>
    <row r="1555" spans="37:41">
      <c r="AK1555" s="10"/>
      <c r="AL1555" s="10"/>
      <c r="AM1555" s="10"/>
      <c r="AN1555" s="10"/>
      <c r="AO1555" s="10"/>
    </row>
    <row r="1556" spans="37:41">
      <c r="AK1556" s="10"/>
      <c r="AL1556" s="10"/>
      <c r="AM1556" s="10"/>
      <c r="AN1556" s="10"/>
      <c r="AO1556" s="10"/>
    </row>
    <row r="1557" spans="37:41">
      <c r="AK1557" s="10"/>
      <c r="AL1557" s="10"/>
      <c r="AM1557" s="10"/>
      <c r="AN1557" s="10"/>
      <c r="AO1557" s="10"/>
    </row>
    <row r="1558" spans="37:41">
      <c r="AK1558" s="10"/>
      <c r="AL1558" s="10"/>
      <c r="AM1558" s="10"/>
      <c r="AN1558" s="10"/>
      <c r="AO1558" s="10"/>
    </row>
    <row r="1559" spans="37:41">
      <c r="AK1559" s="10"/>
      <c r="AL1559" s="10"/>
      <c r="AM1559" s="10"/>
      <c r="AN1559" s="10"/>
      <c r="AO1559" s="10"/>
    </row>
    <row r="1560" spans="37:41">
      <c r="AK1560" s="10"/>
      <c r="AL1560" s="10"/>
      <c r="AM1560" s="10"/>
      <c r="AN1560" s="10"/>
      <c r="AO1560" s="10"/>
    </row>
    <row r="1561" spans="37:41">
      <c r="AK1561" s="10"/>
      <c r="AL1561" s="10"/>
      <c r="AM1561" s="10"/>
      <c r="AN1561" s="10"/>
      <c r="AO1561" s="10"/>
    </row>
    <row r="1562" spans="37:41">
      <c r="AK1562" s="10"/>
      <c r="AL1562" s="10"/>
      <c r="AM1562" s="10"/>
      <c r="AN1562" s="10"/>
      <c r="AO1562" s="10"/>
    </row>
    <row r="1563" spans="37:41">
      <c r="AK1563" s="10"/>
      <c r="AL1563" s="10"/>
      <c r="AM1563" s="10"/>
      <c r="AN1563" s="10"/>
      <c r="AO1563" s="10"/>
    </row>
    <row r="1564" spans="37:41">
      <c r="AK1564" s="10"/>
      <c r="AL1564" s="10"/>
      <c r="AM1564" s="10"/>
      <c r="AN1564" s="10"/>
      <c r="AO1564" s="10"/>
    </row>
    <row r="1565" spans="37:41">
      <c r="AK1565" s="10"/>
      <c r="AL1565" s="10"/>
      <c r="AM1565" s="10"/>
      <c r="AN1565" s="10"/>
      <c r="AO1565" s="10"/>
    </row>
    <row r="1566" spans="37:41">
      <c r="AK1566" s="10"/>
      <c r="AL1566" s="10"/>
      <c r="AM1566" s="10"/>
      <c r="AN1566" s="10"/>
      <c r="AO1566" s="10"/>
    </row>
    <row r="1567" spans="37:41">
      <c r="AK1567" s="10"/>
      <c r="AL1567" s="10"/>
      <c r="AM1567" s="10"/>
      <c r="AN1567" s="10"/>
      <c r="AO1567" s="10"/>
    </row>
    <row r="1568" spans="37:41">
      <c r="AK1568" s="10"/>
      <c r="AL1568" s="10"/>
      <c r="AM1568" s="10"/>
      <c r="AN1568" s="10"/>
      <c r="AO1568" s="10"/>
    </row>
    <row r="1569" spans="37:41">
      <c r="AK1569" s="10"/>
      <c r="AL1569" s="10"/>
      <c r="AM1569" s="10"/>
      <c r="AN1569" s="10"/>
      <c r="AO1569" s="10"/>
    </row>
    <row r="1570" spans="37:41">
      <c r="AK1570" s="10"/>
      <c r="AL1570" s="10"/>
      <c r="AM1570" s="10"/>
      <c r="AN1570" s="10"/>
      <c r="AO1570" s="10"/>
    </row>
    <row r="1571" spans="37:41">
      <c r="AK1571" s="10"/>
      <c r="AL1571" s="10"/>
      <c r="AM1571" s="10"/>
      <c r="AN1571" s="10"/>
      <c r="AO1571" s="10"/>
    </row>
    <row r="1572" spans="37:41">
      <c r="AK1572" s="10"/>
      <c r="AL1572" s="10"/>
      <c r="AM1572" s="10"/>
      <c r="AN1572" s="10"/>
      <c r="AO1572" s="10"/>
    </row>
    <row r="1573" spans="37:41">
      <c r="AK1573" s="10"/>
      <c r="AL1573" s="10"/>
      <c r="AM1573" s="10"/>
      <c r="AN1573" s="10"/>
      <c r="AO1573" s="10"/>
    </row>
    <row r="1574" spans="37:41">
      <c r="AK1574" s="10"/>
      <c r="AL1574" s="10"/>
      <c r="AM1574" s="10"/>
      <c r="AN1574" s="10"/>
      <c r="AO1574" s="10"/>
    </row>
    <row r="1575" spans="37:41">
      <c r="AK1575" s="10"/>
      <c r="AL1575" s="10"/>
      <c r="AM1575" s="10"/>
      <c r="AN1575" s="10"/>
      <c r="AO1575" s="10"/>
    </row>
    <row r="1576" spans="37:41">
      <c r="AK1576" s="10"/>
      <c r="AL1576" s="10"/>
      <c r="AM1576" s="10"/>
      <c r="AN1576" s="10"/>
      <c r="AO1576" s="10"/>
    </row>
    <row r="1577" spans="37:41">
      <c r="AK1577" s="10"/>
      <c r="AL1577" s="10"/>
      <c r="AM1577" s="10"/>
      <c r="AN1577" s="10"/>
      <c r="AO1577" s="10"/>
    </row>
    <row r="1578" spans="37:41">
      <c r="AK1578" s="10"/>
      <c r="AL1578" s="10"/>
      <c r="AM1578" s="10"/>
      <c r="AN1578" s="10"/>
      <c r="AO1578" s="10"/>
    </row>
    <row r="1579" spans="37:41">
      <c r="AK1579" s="10"/>
      <c r="AL1579" s="10"/>
      <c r="AM1579" s="10"/>
      <c r="AN1579" s="10"/>
      <c r="AO1579" s="10"/>
    </row>
    <row r="1580" spans="37:41">
      <c r="AK1580" s="10"/>
      <c r="AL1580" s="10"/>
      <c r="AM1580" s="10"/>
      <c r="AN1580" s="10"/>
      <c r="AO1580" s="10"/>
    </row>
    <row r="1581" spans="37:41">
      <c r="AK1581" s="10"/>
      <c r="AL1581" s="10"/>
      <c r="AM1581" s="10"/>
      <c r="AN1581" s="10"/>
      <c r="AO1581" s="10"/>
    </row>
    <row r="1582" spans="37:41">
      <c r="AK1582" s="10"/>
      <c r="AL1582" s="10"/>
      <c r="AM1582" s="10"/>
      <c r="AN1582" s="10"/>
      <c r="AO1582" s="10"/>
    </row>
    <row r="1583" spans="37:41">
      <c r="AK1583" s="10"/>
      <c r="AL1583" s="10"/>
      <c r="AM1583" s="10"/>
      <c r="AN1583" s="10"/>
      <c r="AO1583" s="10"/>
    </row>
    <row r="1584" spans="37:41">
      <c r="AK1584" s="10"/>
      <c r="AL1584" s="10"/>
      <c r="AM1584" s="10"/>
      <c r="AN1584" s="10"/>
      <c r="AO1584" s="10"/>
    </row>
    <row r="1585" spans="37:41">
      <c r="AK1585" s="10"/>
      <c r="AL1585" s="10"/>
      <c r="AM1585" s="10"/>
      <c r="AN1585" s="10"/>
      <c r="AO1585" s="10"/>
    </row>
    <row r="1586" spans="37:41">
      <c r="AK1586" s="10"/>
      <c r="AL1586" s="10"/>
      <c r="AM1586" s="10"/>
      <c r="AN1586" s="10"/>
      <c r="AO1586" s="10"/>
    </row>
    <row r="1587" spans="37:41">
      <c r="AK1587" s="10"/>
      <c r="AL1587" s="10"/>
      <c r="AM1587" s="10"/>
      <c r="AN1587" s="10"/>
      <c r="AO1587" s="10"/>
    </row>
    <row r="1588" spans="37:41">
      <c r="AK1588" s="10"/>
      <c r="AL1588" s="10"/>
      <c r="AM1588" s="10"/>
      <c r="AN1588" s="10"/>
      <c r="AO1588" s="10"/>
    </row>
    <row r="1589" spans="37:41">
      <c r="AK1589" s="10"/>
      <c r="AL1589" s="10"/>
      <c r="AM1589" s="10"/>
      <c r="AN1589" s="10"/>
      <c r="AO1589" s="10"/>
    </row>
    <row r="1590" spans="37:41">
      <c r="AK1590" s="10"/>
      <c r="AL1590" s="10"/>
      <c r="AM1590" s="10"/>
      <c r="AN1590" s="10"/>
      <c r="AO1590" s="10"/>
    </row>
    <row r="1591" spans="37:41">
      <c r="AK1591" s="10"/>
      <c r="AL1591" s="10"/>
      <c r="AM1591" s="10"/>
      <c r="AN1591" s="10"/>
      <c r="AO1591" s="10"/>
    </row>
    <row r="1592" spans="37:41">
      <c r="AK1592" s="10"/>
      <c r="AL1592" s="10"/>
      <c r="AM1592" s="10"/>
      <c r="AN1592" s="10"/>
      <c r="AO1592" s="10"/>
    </row>
    <row r="1593" spans="37:41">
      <c r="AK1593" s="10"/>
      <c r="AL1593" s="10"/>
      <c r="AM1593" s="10"/>
      <c r="AN1593" s="10"/>
      <c r="AO1593" s="10"/>
    </row>
    <row r="1594" spans="37:41">
      <c r="AK1594" s="10"/>
      <c r="AL1594" s="10"/>
      <c r="AM1594" s="10"/>
      <c r="AN1594" s="10"/>
      <c r="AO1594" s="10"/>
    </row>
    <row r="1595" spans="37:41">
      <c r="AK1595" s="10"/>
      <c r="AL1595" s="10"/>
      <c r="AM1595" s="10"/>
      <c r="AN1595" s="10"/>
      <c r="AO1595" s="10"/>
    </row>
    <row r="1596" spans="37:41">
      <c r="AK1596" s="10"/>
      <c r="AL1596" s="10"/>
      <c r="AM1596" s="10"/>
      <c r="AN1596" s="10"/>
      <c r="AO1596" s="10"/>
    </row>
    <row r="1597" spans="37:41">
      <c r="AK1597" s="10"/>
      <c r="AL1597" s="10"/>
      <c r="AM1597" s="10"/>
      <c r="AN1597" s="10"/>
      <c r="AO1597" s="10"/>
    </row>
    <row r="1598" spans="37:41">
      <c r="AK1598" s="10"/>
      <c r="AL1598" s="10"/>
      <c r="AM1598" s="10"/>
      <c r="AN1598" s="10"/>
      <c r="AO1598" s="10"/>
    </row>
    <row r="1599" spans="37:41">
      <c r="AK1599" s="10"/>
      <c r="AL1599" s="10"/>
      <c r="AM1599" s="10"/>
      <c r="AN1599" s="10"/>
      <c r="AO1599" s="10"/>
    </row>
    <row r="1600" spans="37:41">
      <c r="AK1600" s="10"/>
      <c r="AL1600" s="10"/>
      <c r="AM1600" s="10"/>
      <c r="AN1600" s="10"/>
      <c r="AO1600" s="10"/>
    </row>
    <row r="1601" spans="37:41">
      <c r="AK1601" s="10"/>
      <c r="AL1601" s="10"/>
      <c r="AM1601" s="10"/>
      <c r="AN1601" s="10"/>
      <c r="AO1601" s="10"/>
    </row>
    <row r="1602" spans="37:41">
      <c r="AK1602" s="10"/>
      <c r="AL1602" s="10"/>
      <c r="AM1602" s="10"/>
      <c r="AN1602" s="10"/>
      <c r="AO1602" s="10"/>
    </row>
    <row r="1603" spans="37:41">
      <c r="AK1603" s="10"/>
      <c r="AL1603" s="10"/>
      <c r="AM1603" s="10"/>
      <c r="AN1603" s="10"/>
      <c r="AO1603" s="10"/>
    </row>
    <row r="1604" spans="37:41">
      <c r="AK1604" s="10"/>
      <c r="AL1604" s="10"/>
      <c r="AM1604" s="10"/>
      <c r="AN1604" s="10"/>
      <c r="AO1604" s="10"/>
    </row>
    <row r="1605" spans="37:41">
      <c r="AK1605" s="10"/>
      <c r="AL1605" s="10"/>
      <c r="AM1605" s="10"/>
      <c r="AN1605" s="10"/>
      <c r="AO1605" s="10"/>
    </row>
    <row r="1606" spans="37:41">
      <c r="AK1606" s="10"/>
      <c r="AL1606" s="10"/>
      <c r="AM1606" s="10"/>
      <c r="AN1606" s="10"/>
      <c r="AO1606" s="10"/>
    </row>
    <row r="1607" spans="37:41">
      <c r="AK1607" s="10"/>
      <c r="AL1607" s="10"/>
      <c r="AM1607" s="10"/>
      <c r="AN1607" s="10"/>
      <c r="AO1607" s="10"/>
    </row>
    <row r="1608" spans="37:41">
      <c r="AK1608" s="10"/>
      <c r="AL1608" s="10"/>
      <c r="AM1608" s="10"/>
      <c r="AN1608" s="10"/>
      <c r="AO1608" s="10"/>
    </row>
    <row r="1609" spans="37:41">
      <c r="AK1609" s="10"/>
      <c r="AL1609" s="10"/>
      <c r="AM1609" s="10"/>
      <c r="AN1609" s="10"/>
      <c r="AO1609" s="10"/>
    </row>
    <row r="1610" spans="37:41">
      <c r="AK1610" s="10"/>
      <c r="AL1610" s="10"/>
      <c r="AM1610" s="10"/>
      <c r="AN1610" s="10"/>
      <c r="AO1610" s="10"/>
    </row>
    <row r="1611" spans="37:41">
      <c r="AK1611" s="10"/>
      <c r="AL1611" s="10"/>
      <c r="AM1611" s="10"/>
      <c r="AN1611" s="10"/>
      <c r="AO1611" s="10"/>
    </row>
    <row r="1612" spans="37:41">
      <c r="AK1612" s="10"/>
      <c r="AL1612" s="10"/>
      <c r="AM1612" s="10"/>
      <c r="AN1612" s="10"/>
      <c r="AO1612" s="10"/>
    </row>
    <row r="1613" spans="37:41">
      <c r="AK1613" s="10"/>
      <c r="AL1613" s="10"/>
      <c r="AM1613" s="10"/>
      <c r="AN1613" s="10"/>
      <c r="AO1613" s="10"/>
    </row>
    <row r="1614" spans="37:41">
      <c r="AK1614" s="10"/>
      <c r="AL1614" s="10"/>
      <c r="AM1614" s="10"/>
      <c r="AN1614" s="10"/>
      <c r="AO1614" s="10"/>
    </row>
    <row r="1615" spans="37:41">
      <c r="AK1615" s="10"/>
      <c r="AL1615" s="10"/>
      <c r="AM1615" s="10"/>
      <c r="AN1615" s="10"/>
      <c r="AO1615" s="10"/>
    </row>
    <row r="1616" spans="37:41">
      <c r="AK1616" s="10"/>
      <c r="AL1616" s="10"/>
      <c r="AM1616" s="10"/>
      <c r="AN1616" s="10"/>
      <c r="AO1616" s="10"/>
    </row>
    <row r="1617" spans="37:41">
      <c r="AK1617" s="10"/>
      <c r="AL1617" s="10"/>
      <c r="AM1617" s="10"/>
      <c r="AN1617" s="10"/>
      <c r="AO1617" s="10"/>
    </row>
    <row r="1618" spans="37:41">
      <c r="AK1618" s="10"/>
      <c r="AL1618" s="10"/>
      <c r="AM1618" s="10"/>
      <c r="AN1618" s="10"/>
      <c r="AO1618" s="10"/>
    </row>
    <row r="1619" spans="37:41">
      <c r="AK1619" s="10"/>
      <c r="AL1619" s="10"/>
      <c r="AM1619" s="10"/>
      <c r="AN1619" s="10"/>
      <c r="AO1619" s="10"/>
    </row>
    <row r="1620" spans="37:41">
      <c r="AK1620" s="10"/>
      <c r="AL1620" s="10"/>
      <c r="AM1620" s="10"/>
      <c r="AN1620" s="10"/>
      <c r="AO1620" s="10"/>
    </row>
    <row r="1621" spans="37:41">
      <c r="AK1621" s="10"/>
      <c r="AL1621" s="10"/>
      <c r="AM1621" s="10"/>
      <c r="AN1621" s="10"/>
      <c r="AO1621" s="10"/>
    </row>
    <row r="1622" spans="37:41">
      <c r="AK1622" s="10"/>
      <c r="AL1622" s="10"/>
      <c r="AM1622" s="10"/>
      <c r="AN1622" s="10"/>
      <c r="AO1622" s="10"/>
    </row>
    <row r="1623" spans="37:41">
      <c r="AK1623" s="10"/>
      <c r="AL1623" s="10"/>
      <c r="AM1623" s="10"/>
      <c r="AN1623" s="10"/>
      <c r="AO1623" s="10"/>
    </row>
    <row r="1624" spans="37:41">
      <c r="AK1624" s="10"/>
      <c r="AL1624" s="10"/>
      <c r="AM1624" s="10"/>
      <c r="AN1624" s="10"/>
      <c r="AO1624" s="10"/>
    </row>
    <row r="1625" spans="37:41">
      <c r="AK1625" s="10"/>
      <c r="AL1625" s="10"/>
      <c r="AM1625" s="10"/>
      <c r="AN1625" s="10"/>
      <c r="AO1625" s="10"/>
    </row>
    <row r="1626" spans="37:41">
      <c r="AK1626" s="10"/>
      <c r="AL1626" s="10"/>
      <c r="AM1626" s="10"/>
      <c r="AN1626" s="10"/>
      <c r="AO1626" s="10"/>
    </row>
    <row r="1627" spans="37:41">
      <c r="AK1627" s="10"/>
      <c r="AL1627" s="10"/>
      <c r="AM1627" s="10"/>
      <c r="AN1627" s="10"/>
      <c r="AO1627" s="10"/>
    </row>
    <row r="1628" spans="37:41">
      <c r="AK1628" s="10"/>
      <c r="AL1628" s="10"/>
      <c r="AM1628" s="10"/>
      <c r="AN1628" s="10"/>
      <c r="AO1628" s="10"/>
    </row>
    <row r="1629" spans="37:41">
      <c r="AK1629" s="10"/>
      <c r="AL1629" s="10"/>
      <c r="AM1629" s="10"/>
      <c r="AN1629" s="10"/>
      <c r="AO1629" s="10"/>
    </row>
    <row r="1630" spans="37:41">
      <c r="AK1630" s="10"/>
      <c r="AL1630" s="10"/>
      <c r="AM1630" s="10"/>
      <c r="AN1630" s="10"/>
      <c r="AO1630" s="10"/>
    </row>
    <row r="1631" spans="37:41">
      <c r="AK1631" s="10"/>
      <c r="AL1631" s="10"/>
      <c r="AM1631" s="10"/>
      <c r="AN1631" s="10"/>
      <c r="AO1631" s="10"/>
    </row>
    <row r="1632" spans="37:41">
      <c r="AK1632" s="10"/>
      <c r="AL1632" s="10"/>
      <c r="AM1632" s="10"/>
      <c r="AN1632" s="10"/>
      <c r="AO1632" s="10"/>
    </row>
    <row r="1633" spans="37:41">
      <c r="AK1633" s="10"/>
      <c r="AL1633" s="10"/>
      <c r="AM1633" s="10"/>
      <c r="AN1633" s="10"/>
      <c r="AO1633" s="10"/>
    </row>
    <row r="1634" spans="37:41">
      <c r="AK1634" s="10"/>
      <c r="AL1634" s="10"/>
      <c r="AM1634" s="10"/>
      <c r="AN1634" s="10"/>
      <c r="AO1634" s="10"/>
    </row>
    <row r="1635" spans="37:41">
      <c r="AK1635" s="10"/>
      <c r="AL1635" s="10"/>
      <c r="AM1635" s="10"/>
      <c r="AN1635" s="10"/>
      <c r="AO1635" s="10"/>
    </row>
    <row r="1636" spans="37:41">
      <c r="AK1636" s="10"/>
      <c r="AL1636" s="10"/>
      <c r="AM1636" s="10"/>
      <c r="AN1636" s="10"/>
      <c r="AO1636" s="10"/>
    </row>
    <row r="1637" spans="37:41">
      <c r="AK1637" s="10"/>
      <c r="AL1637" s="10"/>
      <c r="AM1637" s="10"/>
      <c r="AN1637" s="10"/>
      <c r="AO1637" s="10"/>
    </row>
    <row r="1638" spans="37:41">
      <c r="AK1638" s="10"/>
      <c r="AL1638" s="10"/>
      <c r="AM1638" s="10"/>
      <c r="AN1638" s="10"/>
      <c r="AO1638" s="10"/>
    </row>
    <row r="1639" spans="37:41">
      <c r="AK1639" s="10"/>
      <c r="AL1639" s="10"/>
      <c r="AM1639" s="10"/>
      <c r="AN1639" s="10"/>
      <c r="AO1639" s="10"/>
    </row>
    <row r="1640" spans="37:41">
      <c r="AK1640" s="10"/>
      <c r="AL1640" s="10"/>
      <c r="AM1640" s="10"/>
      <c r="AN1640" s="10"/>
      <c r="AO1640" s="10"/>
    </row>
    <row r="1641" spans="37:41">
      <c r="AK1641" s="10"/>
      <c r="AL1641" s="10"/>
      <c r="AM1641" s="10"/>
      <c r="AN1641" s="10"/>
      <c r="AO1641" s="10"/>
    </row>
    <row r="1642" spans="37:41">
      <c r="AK1642" s="10"/>
      <c r="AL1642" s="10"/>
      <c r="AM1642" s="10"/>
      <c r="AN1642" s="10"/>
      <c r="AO1642" s="10"/>
    </row>
    <row r="1643" spans="37:41">
      <c r="AK1643" s="10"/>
      <c r="AL1643" s="10"/>
      <c r="AM1643" s="10"/>
      <c r="AN1643" s="10"/>
      <c r="AO1643" s="10"/>
    </row>
    <row r="1644" spans="37:41">
      <c r="AK1644" s="10"/>
      <c r="AL1644" s="10"/>
      <c r="AM1644" s="10"/>
      <c r="AN1644" s="10"/>
      <c r="AO1644" s="10"/>
    </row>
    <row r="1645" spans="37:41">
      <c r="AK1645" s="10"/>
      <c r="AL1645" s="10"/>
      <c r="AM1645" s="10"/>
      <c r="AN1645" s="10"/>
      <c r="AO1645" s="10"/>
    </row>
    <row r="1646" spans="37:41">
      <c r="AK1646" s="10"/>
      <c r="AL1646" s="10"/>
      <c r="AM1646" s="10"/>
      <c r="AN1646" s="10"/>
      <c r="AO1646" s="10"/>
    </row>
    <row r="1647" spans="37:41">
      <c r="AK1647" s="10"/>
      <c r="AL1647" s="10"/>
      <c r="AM1647" s="10"/>
      <c r="AN1647" s="10"/>
      <c r="AO1647" s="10"/>
    </row>
    <row r="1648" spans="37:41">
      <c r="AK1648" s="10"/>
      <c r="AL1648" s="10"/>
      <c r="AM1648" s="10"/>
      <c r="AN1648" s="10"/>
      <c r="AO1648" s="10"/>
    </row>
    <row r="1649" spans="37:41">
      <c r="AK1649" s="10"/>
      <c r="AL1649" s="10"/>
      <c r="AM1649" s="10"/>
      <c r="AN1649" s="10"/>
      <c r="AO1649" s="10"/>
    </row>
    <row r="1650" spans="37:41">
      <c r="AK1650" s="10"/>
      <c r="AL1650" s="10"/>
      <c r="AM1650" s="10"/>
      <c r="AN1650" s="10"/>
      <c r="AO1650" s="10"/>
    </row>
    <row r="1651" spans="37:41">
      <c r="AK1651" s="10"/>
      <c r="AL1651" s="10"/>
      <c r="AM1651" s="10"/>
      <c r="AN1651" s="10"/>
      <c r="AO1651" s="10"/>
    </row>
    <row r="1652" spans="37:41">
      <c r="AK1652" s="10"/>
      <c r="AL1652" s="10"/>
      <c r="AM1652" s="10"/>
      <c r="AN1652" s="10"/>
      <c r="AO1652" s="10"/>
    </row>
    <row r="1653" spans="37:41">
      <c r="AK1653" s="10"/>
      <c r="AL1653" s="10"/>
      <c r="AM1653" s="10"/>
      <c r="AN1653" s="10"/>
      <c r="AO1653" s="10"/>
    </row>
    <row r="1654" spans="37:41">
      <c r="AK1654" s="10"/>
      <c r="AL1654" s="10"/>
      <c r="AM1654" s="10"/>
      <c r="AN1654" s="10"/>
      <c r="AO1654" s="10"/>
    </row>
    <row r="1655" spans="37:41">
      <c r="AK1655" s="10"/>
      <c r="AL1655" s="10"/>
      <c r="AM1655" s="10"/>
      <c r="AN1655" s="10"/>
      <c r="AO1655" s="10"/>
    </row>
    <row r="1656" spans="37:41">
      <c r="AK1656" s="10"/>
      <c r="AL1656" s="10"/>
      <c r="AM1656" s="10"/>
      <c r="AN1656" s="10"/>
      <c r="AO1656" s="10"/>
    </row>
    <row r="1657" spans="37:41">
      <c r="AK1657" s="10"/>
      <c r="AL1657" s="10"/>
      <c r="AM1657" s="10"/>
      <c r="AN1657" s="10"/>
      <c r="AO1657" s="10"/>
    </row>
    <row r="1658" spans="37:41">
      <c r="AK1658" s="10"/>
      <c r="AL1658" s="10"/>
      <c r="AM1658" s="10"/>
      <c r="AN1658" s="10"/>
      <c r="AO1658" s="10"/>
    </row>
    <row r="1659" spans="37:41">
      <c r="AK1659" s="10"/>
      <c r="AL1659" s="10"/>
      <c r="AM1659" s="10"/>
      <c r="AN1659" s="10"/>
      <c r="AO1659" s="10"/>
    </row>
    <row r="1660" spans="37:41">
      <c r="AK1660" s="10"/>
      <c r="AL1660" s="10"/>
      <c r="AM1660" s="10"/>
      <c r="AN1660" s="10"/>
      <c r="AO1660" s="10"/>
    </row>
    <row r="1661" spans="37:41">
      <c r="AK1661" s="10"/>
      <c r="AL1661" s="10"/>
      <c r="AM1661" s="10"/>
      <c r="AN1661" s="10"/>
      <c r="AO1661" s="10"/>
    </row>
    <row r="1662" spans="37:41">
      <c r="AK1662" s="10"/>
      <c r="AL1662" s="10"/>
      <c r="AM1662" s="10"/>
      <c r="AN1662" s="10"/>
      <c r="AO1662" s="10"/>
    </row>
    <row r="1663" spans="37:41">
      <c r="AK1663" s="10"/>
      <c r="AL1663" s="10"/>
      <c r="AM1663" s="10"/>
      <c r="AN1663" s="10"/>
      <c r="AO1663" s="10"/>
    </row>
    <row r="1664" spans="37:41">
      <c r="AK1664" s="10"/>
      <c r="AL1664" s="10"/>
      <c r="AM1664" s="10"/>
      <c r="AN1664" s="10"/>
      <c r="AO1664" s="10"/>
    </row>
    <row r="1665" spans="37:41">
      <c r="AK1665" s="10"/>
      <c r="AL1665" s="10"/>
      <c r="AM1665" s="10"/>
      <c r="AN1665" s="10"/>
      <c r="AO1665" s="10"/>
    </row>
    <row r="1666" spans="37:41">
      <c r="AK1666" s="10"/>
      <c r="AL1666" s="10"/>
      <c r="AM1666" s="10"/>
      <c r="AN1666" s="10"/>
      <c r="AO1666" s="10"/>
    </row>
    <row r="1667" spans="37:41">
      <c r="AK1667" s="10"/>
      <c r="AL1667" s="10"/>
      <c r="AM1667" s="10"/>
      <c r="AN1667" s="10"/>
      <c r="AO1667" s="10"/>
    </row>
    <row r="1668" spans="37:41">
      <c r="AK1668" s="10"/>
      <c r="AL1668" s="10"/>
      <c r="AM1668" s="10"/>
      <c r="AN1668" s="10"/>
      <c r="AO1668" s="10"/>
    </row>
    <row r="1669" spans="37:41">
      <c r="AK1669" s="10"/>
      <c r="AL1669" s="10"/>
      <c r="AM1669" s="10"/>
      <c r="AN1669" s="10"/>
      <c r="AO1669" s="10"/>
    </row>
    <row r="1670" spans="37:41">
      <c r="AK1670" s="10"/>
      <c r="AL1670" s="10"/>
      <c r="AM1670" s="10"/>
      <c r="AN1670" s="10"/>
      <c r="AO1670" s="10"/>
    </row>
    <row r="1671" spans="37:41">
      <c r="AK1671" s="10"/>
      <c r="AL1671" s="10"/>
      <c r="AM1671" s="10"/>
      <c r="AN1671" s="10"/>
      <c r="AO1671" s="10"/>
    </row>
    <row r="1672" spans="37:41">
      <c r="AK1672" s="10"/>
      <c r="AL1672" s="10"/>
      <c r="AM1672" s="10"/>
      <c r="AN1672" s="10"/>
      <c r="AO1672" s="10"/>
    </row>
    <row r="1673" spans="37:41">
      <c r="AK1673" s="10"/>
      <c r="AL1673" s="10"/>
      <c r="AM1673" s="10"/>
      <c r="AN1673" s="10"/>
      <c r="AO1673" s="10"/>
    </row>
    <row r="1674" spans="37:41">
      <c r="AK1674" s="10"/>
      <c r="AL1674" s="10"/>
      <c r="AM1674" s="10"/>
      <c r="AN1674" s="10"/>
      <c r="AO1674" s="10"/>
    </row>
    <row r="1675" spans="37:41">
      <c r="AK1675" s="10"/>
      <c r="AL1675" s="10"/>
      <c r="AM1675" s="10"/>
      <c r="AN1675" s="10"/>
      <c r="AO1675" s="10"/>
    </row>
    <row r="1676" spans="37:41">
      <c r="AK1676" s="10"/>
      <c r="AL1676" s="10"/>
      <c r="AM1676" s="10"/>
      <c r="AN1676" s="10"/>
      <c r="AO1676" s="10"/>
    </row>
    <row r="1677" spans="37:41">
      <c r="AK1677" s="10"/>
      <c r="AL1677" s="10"/>
      <c r="AM1677" s="10"/>
      <c r="AN1677" s="10"/>
      <c r="AO1677" s="10"/>
    </row>
    <row r="1678" spans="37:41">
      <c r="AK1678" s="10"/>
      <c r="AL1678" s="10"/>
      <c r="AM1678" s="10"/>
      <c r="AN1678" s="10"/>
      <c r="AO1678" s="10"/>
    </row>
    <row r="1679" spans="37:41">
      <c r="AK1679" s="10"/>
      <c r="AL1679" s="10"/>
      <c r="AM1679" s="10"/>
      <c r="AN1679" s="10"/>
      <c r="AO1679" s="10"/>
    </row>
    <row r="1680" spans="37:41">
      <c r="AK1680" s="10"/>
      <c r="AL1680" s="10"/>
      <c r="AM1680" s="10"/>
      <c r="AN1680" s="10"/>
      <c r="AO1680" s="10"/>
    </row>
    <row r="1681" spans="37:41">
      <c r="AK1681" s="10"/>
      <c r="AL1681" s="10"/>
      <c r="AM1681" s="10"/>
      <c r="AN1681" s="10"/>
      <c r="AO1681" s="10"/>
    </row>
    <row r="1682" spans="37:41">
      <c r="AK1682" s="10"/>
      <c r="AL1682" s="10"/>
      <c r="AM1682" s="10"/>
      <c r="AN1682" s="10"/>
      <c r="AO1682" s="10"/>
    </row>
    <row r="1683" spans="37:41">
      <c r="AK1683" s="10"/>
      <c r="AL1683" s="10"/>
      <c r="AM1683" s="10"/>
      <c r="AN1683" s="10"/>
      <c r="AO1683" s="10"/>
    </row>
    <row r="1684" spans="37:41">
      <c r="AK1684" s="10"/>
      <c r="AL1684" s="10"/>
      <c r="AM1684" s="10"/>
      <c r="AN1684" s="10"/>
      <c r="AO1684" s="10"/>
    </row>
    <row r="1685" spans="37:41">
      <c r="AK1685" s="10"/>
      <c r="AL1685" s="10"/>
      <c r="AM1685" s="10"/>
      <c r="AN1685" s="10"/>
      <c r="AO1685" s="10"/>
    </row>
    <row r="1686" spans="37:41">
      <c r="AK1686" s="10"/>
      <c r="AL1686" s="10"/>
      <c r="AM1686" s="10"/>
      <c r="AN1686" s="10"/>
      <c r="AO1686" s="10"/>
    </row>
    <row r="1687" spans="37:41">
      <c r="AK1687" s="10"/>
      <c r="AL1687" s="10"/>
      <c r="AM1687" s="10"/>
      <c r="AN1687" s="10"/>
      <c r="AO1687" s="10"/>
    </row>
    <row r="1688" spans="37:41">
      <c r="AK1688" s="10"/>
      <c r="AL1688" s="10"/>
      <c r="AM1688" s="10"/>
      <c r="AN1688" s="10"/>
      <c r="AO1688" s="10"/>
    </row>
    <row r="1689" spans="37:41">
      <c r="AK1689" s="10"/>
      <c r="AL1689" s="10"/>
      <c r="AM1689" s="10"/>
      <c r="AN1689" s="10"/>
      <c r="AO1689" s="10"/>
    </row>
    <row r="1690" spans="37:41">
      <c r="AK1690" s="10"/>
      <c r="AL1690" s="10"/>
      <c r="AM1690" s="10"/>
      <c r="AN1690" s="10"/>
      <c r="AO1690" s="10"/>
    </row>
    <row r="1691" spans="37:41">
      <c r="AK1691" s="10"/>
      <c r="AL1691" s="10"/>
      <c r="AM1691" s="10"/>
      <c r="AN1691" s="10"/>
      <c r="AO1691" s="10"/>
    </row>
    <row r="1692" spans="37:41">
      <c r="AK1692" s="10"/>
      <c r="AL1692" s="10"/>
      <c r="AM1692" s="10"/>
      <c r="AN1692" s="10"/>
      <c r="AO1692" s="10"/>
    </row>
    <row r="1693" spans="37:41">
      <c r="AK1693" s="10"/>
      <c r="AL1693" s="10"/>
      <c r="AM1693" s="10"/>
      <c r="AN1693" s="10"/>
      <c r="AO1693" s="10"/>
    </row>
    <row r="1694" spans="37:41">
      <c r="AK1694" s="10"/>
      <c r="AL1694" s="10"/>
      <c r="AM1694" s="10"/>
      <c r="AN1694" s="10"/>
      <c r="AO1694" s="10"/>
    </row>
    <row r="1695" spans="37:41">
      <c r="AK1695" s="10"/>
      <c r="AL1695" s="10"/>
      <c r="AM1695" s="10"/>
      <c r="AN1695" s="10"/>
      <c r="AO1695" s="10"/>
    </row>
    <row r="1696" spans="37:41">
      <c r="AK1696" s="10"/>
      <c r="AL1696" s="10"/>
      <c r="AM1696" s="10"/>
      <c r="AN1696" s="10"/>
      <c r="AO1696" s="10"/>
    </row>
    <row r="1697" spans="37:41">
      <c r="AK1697" s="10"/>
      <c r="AL1697" s="10"/>
      <c r="AM1697" s="10"/>
      <c r="AN1697" s="10"/>
      <c r="AO1697" s="10"/>
    </row>
    <row r="1698" spans="37:41">
      <c r="AK1698" s="10"/>
      <c r="AL1698" s="10"/>
      <c r="AM1698" s="10"/>
      <c r="AN1698" s="10"/>
      <c r="AO1698" s="10"/>
    </row>
    <row r="1699" spans="37:41">
      <c r="AK1699" s="10"/>
      <c r="AL1699" s="10"/>
      <c r="AM1699" s="10"/>
      <c r="AN1699" s="10"/>
      <c r="AO1699" s="10"/>
    </row>
    <row r="1700" spans="37:41">
      <c r="AK1700" s="10"/>
      <c r="AL1700" s="10"/>
      <c r="AM1700" s="10"/>
      <c r="AN1700" s="10"/>
      <c r="AO1700" s="10"/>
    </row>
    <row r="1701" spans="37:41">
      <c r="AK1701" s="10"/>
      <c r="AL1701" s="10"/>
      <c r="AM1701" s="10"/>
      <c r="AN1701" s="10"/>
      <c r="AO1701" s="10"/>
    </row>
    <row r="1702" spans="37:41">
      <c r="AK1702" s="10"/>
      <c r="AL1702" s="10"/>
      <c r="AM1702" s="10"/>
      <c r="AN1702" s="10"/>
      <c r="AO1702" s="10"/>
    </row>
    <row r="1703" spans="37:41">
      <c r="AK1703" s="10"/>
      <c r="AL1703" s="10"/>
      <c r="AM1703" s="10"/>
      <c r="AN1703" s="10"/>
      <c r="AO1703" s="10"/>
    </row>
    <row r="1704" spans="37:41">
      <c r="AK1704" s="10"/>
      <c r="AL1704" s="10"/>
      <c r="AM1704" s="10"/>
      <c r="AN1704" s="10"/>
      <c r="AO1704" s="10"/>
    </row>
    <row r="1705" spans="37:41">
      <c r="AK1705" s="10"/>
      <c r="AL1705" s="10"/>
      <c r="AM1705" s="10"/>
      <c r="AN1705" s="10"/>
      <c r="AO1705" s="10"/>
    </row>
    <row r="1706" spans="37:41">
      <c r="AK1706" s="10"/>
      <c r="AL1706" s="10"/>
      <c r="AM1706" s="10"/>
      <c r="AN1706" s="10"/>
      <c r="AO1706" s="10"/>
    </row>
    <row r="1707" spans="37:41">
      <c r="AK1707" s="10"/>
      <c r="AL1707" s="10"/>
      <c r="AM1707" s="10"/>
      <c r="AN1707" s="10"/>
      <c r="AO1707" s="10"/>
    </row>
    <row r="1708" spans="37:41">
      <c r="AK1708" s="10"/>
      <c r="AL1708" s="10"/>
      <c r="AM1708" s="10"/>
      <c r="AN1708" s="10"/>
      <c r="AO1708" s="10"/>
    </row>
    <row r="1709" spans="37:41">
      <c r="AK1709" s="10"/>
      <c r="AL1709" s="10"/>
      <c r="AM1709" s="10"/>
      <c r="AN1709" s="10"/>
      <c r="AO1709" s="10"/>
    </row>
    <row r="1710" spans="37:41">
      <c r="AK1710" s="10"/>
      <c r="AL1710" s="10"/>
      <c r="AM1710" s="10"/>
      <c r="AN1710" s="10"/>
      <c r="AO1710" s="10"/>
    </row>
    <row r="1711" spans="37:41">
      <c r="AK1711" s="10"/>
      <c r="AL1711" s="10"/>
      <c r="AM1711" s="10"/>
      <c r="AN1711" s="10"/>
      <c r="AO1711" s="10"/>
    </row>
    <row r="1712" spans="37:41">
      <c r="AK1712" s="10"/>
      <c r="AL1712" s="10"/>
      <c r="AM1712" s="10"/>
      <c r="AN1712" s="10"/>
      <c r="AO1712" s="10"/>
    </row>
    <row r="1713" spans="37:41">
      <c r="AK1713" s="10"/>
      <c r="AL1713" s="10"/>
      <c r="AM1713" s="10"/>
      <c r="AN1713" s="10"/>
      <c r="AO1713" s="10"/>
    </row>
    <row r="1714" spans="37:41">
      <c r="AK1714" s="10"/>
      <c r="AL1714" s="10"/>
      <c r="AM1714" s="10"/>
      <c r="AN1714" s="10"/>
      <c r="AO1714" s="10"/>
    </row>
    <row r="1715" spans="37:41">
      <c r="AK1715" s="10"/>
      <c r="AL1715" s="10"/>
      <c r="AM1715" s="10"/>
      <c r="AN1715" s="10"/>
      <c r="AO1715" s="10"/>
    </row>
    <row r="1716" spans="37:41">
      <c r="AK1716" s="10"/>
      <c r="AL1716" s="10"/>
      <c r="AM1716" s="10"/>
      <c r="AN1716" s="10"/>
      <c r="AO1716" s="10"/>
    </row>
    <row r="1717" spans="37:41">
      <c r="AK1717" s="10"/>
      <c r="AL1717" s="10"/>
      <c r="AM1717" s="10"/>
      <c r="AN1717" s="10"/>
      <c r="AO1717" s="10"/>
    </row>
    <row r="1718" spans="37:41">
      <c r="AK1718" s="10"/>
      <c r="AL1718" s="10"/>
      <c r="AM1718" s="10"/>
      <c r="AN1718" s="10"/>
      <c r="AO1718" s="10"/>
    </row>
    <row r="1719" spans="37:41">
      <c r="AK1719" s="10"/>
      <c r="AL1719" s="10"/>
      <c r="AM1719" s="10"/>
      <c r="AN1719" s="10"/>
      <c r="AO1719" s="10"/>
    </row>
    <row r="1720" spans="37:41">
      <c r="AK1720" s="10"/>
      <c r="AL1720" s="10"/>
      <c r="AM1720" s="10"/>
      <c r="AN1720" s="10"/>
      <c r="AO1720" s="10"/>
    </row>
    <row r="1721" spans="37:41">
      <c r="AK1721" s="10"/>
      <c r="AL1721" s="10"/>
      <c r="AM1721" s="10"/>
      <c r="AN1721" s="10"/>
      <c r="AO1721" s="10"/>
    </row>
    <row r="1722" spans="37:41">
      <c r="AK1722" s="10"/>
      <c r="AL1722" s="10"/>
      <c r="AM1722" s="10"/>
      <c r="AN1722" s="10"/>
      <c r="AO1722" s="10"/>
    </row>
    <row r="1723" spans="37:41">
      <c r="AK1723" s="10"/>
      <c r="AL1723" s="10"/>
      <c r="AM1723" s="10"/>
      <c r="AN1723" s="10"/>
      <c r="AO1723" s="10"/>
    </row>
    <row r="1724" spans="37:41">
      <c r="AK1724" s="10"/>
      <c r="AL1724" s="10"/>
      <c r="AM1724" s="10"/>
      <c r="AN1724" s="10"/>
      <c r="AO1724" s="10"/>
    </row>
    <row r="1725" spans="37:41">
      <c r="AK1725" s="10"/>
      <c r="AL1725" s="10"/>
      <c r="AM1725" s="10"/>
      <c r="AN1725" s="10"/>
      <c r="AO1725" s="10"/>
    </row>
    <row r="1726" spans="37:41">
      <c r="AK1726" s="10"/>
      <c r="AL1726" s="10"/>
      <c r="AM1726" s="10"/>
      <c r="AN1726" s="10"/>
      <c r="AO1726" s="10"/>
    </row>
    <row r="1727" spans="37:41">
      <c r="AK1727" s="10"/>
      <c r="AL1727" s="10"/>
      <c r="AM1727" s="10"/>
      <c r="AN1727" s="10"/>
      <c r="AO1727" s="10"/>
    </row>
    <row r="1728" spans="37:41">
      <c r="AK1728" s="10"/>
      <c r="AL1728" s="10"/>
      <c r="AM1728" s="10"/>
      <c r="AN1728" s="10"/>
      <c r="AO1728" s="10"/>
    </row>
    <row r="1729" spans="37:41">
      <c r="AK1729" s="10"/>
      <c r="AL1729" s="10"/>
      <c r="AM1729" s="10"/>
      <c r="AN1729" s="10"/>
      <c r="AO1729" s="10"/>
    </row>
    <row r="1730" spans="37:41">
      <c r="AK1730" s="10"/>
      <c r="AL1730" s="10"/>
      <c r="AM1730" s="10"/>
      <c r="AN1730" s="10"/>
      <c r="AO1730" s="10"/>
    </row>
    <row r="1731" spans="37:41">
      <c r="AK1731" s="10"/>
      <c r="AL1731" s="10"/>
      <c r="AM1731" s="10"/>
      <c r="AN1731" s="10"/>
      <c r="AO1731" s="10"/>
    </row>
    <row r="1732" spans="37:41">
      <c r="AK1732" s="10"/>
      <c r="AL1732" s="10"/>
      <c r="AM1732" s="10"/>
      <c r="AN1732" s="10"/>
      <c r="AO1732" s="10"/>
    </row>
    <row r="1733" spans="37:41">
      <c r="AK1733" s="10"/>
      <c r="AL1733" s="10"/>
      <c r="AM1733" s="10"/>
      <c r="AN1733" s="10"/>
      <c r="AO1733" s="10"/>
    </row>
    <row r="1734" spans="37:41">
      <c r="AK1734" s="10"/>
      <c r="AL1734" s="10"/>
      <c r="AM1734" s="10"/>
      <c r="AN1734" s="10"/>
      <c r="AO1734" s="10"/>
    </row>
    <row r="1735" spans="37:41">
      <c r="AK1735" s="10"/>
      <c r="AL1735" s="10"/>
      <c r="AM1735" s="10"/>
      <c r="AN1735" s="10"/>
      <c r="AO1735" s="10"/>
    </row>
    <row r="1736" spans="37:41">
      <c r="AK1736" s="10"/>
      <c r="AL1736" s="10"/>
      <c r="AM1736" s="10"/>
      <c r="AN1736" s="10"/>
      <c r="AO1736" s="10"/>
    </row>
    <row r="1737" spans="37:41">
      <c r="AK1737" s="10"/>
      <c r="AL1737" s="10"/>
      <c r="AM1737" s="10"/>
      <c r="AN1737" s="10"/>
      <c r="AO1737" s="10"/>
    </row>
    <row r="1738" spans="37:41">
      <c r="AK1738" s="10"/>
      <c r="AL1738" s="10"/>
      <c r="AM1738" s="10"/>
      <c r="AN1738" s="10"/>
      <c r="AO1738" s="10"/>
    </row>
    <row r="1739" spans="37:41">
      <c r="AK1739" s="10"/>
      <c r="AL1739" s="10"/>
      <c r="AM1739" s="10"/>
      <c r="AN1739" s="10"/>
      <c r="AO1739" s="10"/>
    </row>
    <row r="1740" spans="37:41">
      <c r="AK1740" s="10"/>
      <c r="AL1740" s="10"/>
      <c r="AM1740" s="10"/>
      <c r="AN1740" s="10"/>
      <c r="AO1740" s="10"/>
    </row>
    <row r="1741" spans="37:41">
      <c r="AK1741" s="10"/>
      <c r="AL1741" s="10"/>
      <c r="AM1741" s="10"/>
      <c r="AN1741" s="10"/>
      <c r="AO1741" s="10"/>
    </row>
    <row r="1742" spans="37:41">
      <c r="AK1742" s="10"/>
      <c r="AL1742" s="10"/>
      <c r="AM1742" s="10"/>
      <c r="AN1742" s="10"/>
      <c r="AO1742" s="10"/>
    </row>
    <row r="1743" spans="37:41">
      <c r="AK1743" s="10"/>
      <c r="AL1743" s="10"/>
      <c r="AM1743" s="10"/>
      <c r="AN1743" s="10"/>
      <c r="AO1743" s="10"/>
    </row>
    <row r="1744" spans="37:41">
      <c r="AK1744" s="10"/>
      <c r="AL1744" s="10"/>
      <c r="AM1744" s="10"/>
      <c r="AN1744" s="10"/>
      <c r="AO1744" s="10"/>
    </row>
    <row r="1745" spans="37:41">
      <c r="AK1745" s="10"/>
      <c r="AL1745" s="10"/>
      <c r="AM1745" s="10"/>
      <c r="AN1745" s="10"/>
      <c r="AO1745" s="10"/>
    </row>
    <row r="1746" spans="37:41">
      <c r="AK1746" s="10"/>
      <c r="AL1746" s="10"/>
      <c r="AM1746" s="10"/>
      <c r="AN1746" s="10"/>
      <c r="AO1746" s="10"/>
    </row>
    <row r="1747" spans="37:41">
      <c r="AK1747" s="10"/>
      <c r="AL1747" s="10"/>
      <c r="AM1747" s="10"/>
      <c r="AN1747" s="10"/>
      <c r="AO1747" s="10"/>
    </row>
    <row r="1748" spans="37:41">
      <c r="AK1748" s="10"/>
      <c r="AL1748" s="10"/>
      <c r="AM1748" s="10"/>
      <c r="AN1748" s="10"/>
      <c r="AO1748" s="10"/>
    </row>
    <row r="1749" spans="37:41">
      <c r="AK1749" s="10"/>
      <c r="AL1749" s="10"/>
      <c r="AM1749" s="10"/>
      <c r="AN1749" s="10"/>
      <c r="AO1749" s="10"/>
    </row>
    <row r="1750" spans="37:41">
      <c r="AK1750" s="10"/>
      <c r="AL1750" s="10"/>
      <c r="AM1750" s="10"/>
      <c r="AN1750" s="10"/>
      <c r="AO1750" s="10"/>
    </row>
    <row r="1751" spans="37:41">
      <c r="AK1751" s="10"/>
      <c r="AL1751" s="10"/>
      <c r="AM1751" s="10"/>
      <c r="AN1751" s="10"/>
      <c r="AO1751" s="10"/>
    </row>
    <row r="1752" spans="37:41">
      <c r="AK1752" s="10"/>
      <c r="AL1752" s="10"/>
      <c r="AM1752" s="10"/>
      <c r="AN1752" s="10"/>
      <c r="AO1752" s="10"/>
    </row>
    <row r="1753" spans="37:41">
      <c r="AK1753" s="10"/>
      <c r="AL1753" s="10"/>
      <c r="AM1753" s="10"/>
      <c r="AN1753" s="10"/>
      <c r="AO1753" s="10"/>
    </row>
    <row r="1754" spans="37:41">
      <c r="AK1754" s="10"/>
      <c r="AL1754" s="10"/>
      <c r="AM1754" s="10"/>
      <c r="AN1754" s="10"/>
      <c r="AO1754" s="10"/>
    </row>
    <row r="1755" spans="37:41">
      <c r="AK1755" s="10"/>
      <c r="AL1755" s="10"/>
      <c r="AM1755" s="10"/>
      <c r="AN1755" s="10"/>
      <c r="AO1755" s="10"/>
    </row>
    <row r="1756" spans="37:41">
      <c r="AK1756" s="10"/>
      <c r="AL1756" s="10"/>
      <c r="AM1756" s="10"/>
      <c r="AN1756" s="10"/>
      <c r="AO1756" s="10"/>
    </row>
    <row r="1757" spans="37:41">
      <c r="AK1757" s="10"/>
      <c r="AL1757" s="10"/>
      <c r="AM1757" s="10"/>
      <c r="AN1757" s="10"/>
      <c r="AO1757" s="10"/>
    </row>
    <row r="1758" spans="37:41">
      <c r="AK1758" s="10"/>
      <c r="AL1758" s="10"/>
      <c r="AM1758" s="10"/>
      <c r="AN1758" s="10"/>
      <c r="AO1758" s="10"/>
    </row>
    <row r="1759" spans="37:41">
      <c r="AK1759" s="10"/>
      <c r="AL1759" s="10"/>
      <c r="AM1759" s="10"/>
      <c r="AN1759" s="10"/>
      <c r="AO1759" s="10"/>
    </row>
    <row r="1760" spans="37:41">
      <c r="AK1760" s="10"/>
      <c r="AL1760" s="10"/>
      <c r="AM1760" s="10"/>
      <c r="AN1760" s="10"/>
      <c r="AO1760" s="10"/>
    </row>
    <row r="1761" spans="37:41">
      <c r="AK1761" s="10"/>
      <c r="AL1761" s="10"/>
      <c r="AM1761" s="10"/>
      <c r="AN1761" s="10"/>
      <c r="AO1761" s="10"/>
    </row>
    <row r="1762" spans="37:41">
      <c r="AK1762" s="10"/>
      <c r="AL1762" s="10"/>
      <c r="AM1762" s="10"/>
      <c r="AN1762" s="10"/>
      <c r="AO1762" s="10"/>
    </row>
    <row r="1763" spans="37:41">
      <c r="AK1763" s="10"/>
      <c r="AL1763" s="10"/>
      <c r="AM1763" s="10"/>
      <c r="AN1763" s="10"/>
      <c r="AO1763" s="10"/>
    </row>
    <row r="1764" spans="37:41">
      <c r="AK1764" s="10"/>
      <c r="AL1764" s="10"/>
      <c r="AM1764" s="10"/>
      <c r="AN1764" s="10"/>
      <c r="AO1764" s="10"/>
    </row>
    <row r="1765" spans="37:41">
      <c r="AK1765" s="10"/>
      <c r="AL1765" s="10"/>
      <c r="AM1765" s="10"/>
      <c r="AN1765" s="10"/>
      <c r="AO1765" s="10"/>
    </row>
    <row r="1766" spans="37:41">
      <c r="AK1766" s="10"/>
      <c r="AL1766" s="10"/>
      <c r="AM1766" s="10"/>
      <c r="AN1766" s="10"/>
      <c r="AO1766" s="10"/>
    </row>
    <row r="1767" spans="37:41">
      <c r="AK1767" s="10"/>
      <c r="AL1767" s="10"/>
      <c r="AM1767" s="10"/>
      <c r="AN1767" s="10"/>
      <c r="AO1767" s="10"/>
    </row>
    <row r="1768" spans="37:41">
      <c r="AK1768" s="10"/>
      <c r="AL1768" s="10"/>
      <c r="AM1768" s="10"/>
      <c r="AN1768" s="10"/>
      <c r="AO1768" s="10"/>
    </row>
    <row r="1769" spans="37:41">
      <c r="AK1769" s="10"/>
      <c r="AL1769" s="10"/>
      <c r="AM1769" s="10"/>
      <c r="AN1769" s="10"/>
      <c r="AO1769" s="10"/>
    </row>
    <row r="1770" spans="37:41">
      <c r="AK1770" s="10"/>
      <c r="AL1770" s="10"/>
      <c r="AM1770" s="10"/>
      <c r="AN1770" s="10"/>
      <c r="AO1770" s="10"/>
    </row>
    <row r="1771" spans="37:41">
      <c r="AK1771" s="10"/>
      <c r="AL1771" s="10"/>
      <c r="AM1771" s="10"/>
      <c r="AN1771" s="10"/>
      <c r="AO1771" s="10"/>
    </row>
    <row r="1772" spans="37:41">
      <c r="AK1772" s="10"/>
      <c r="AL1772" s="10"/>
      <c r="AM1772" s="10"/>
      <c r="AN1772" s="10"/>
      <c r="AO1772" s="10"/>
    </row>
    <row r="1773" spans="37:41">
      <c r="AK1773" s="10"/>
      <c r="AL1773" s="10"/>
      <c r="AM1773" s="10"/>
      <c r="AN1773" s="10"/>
      <c r="AO1773" s="10"/>
    </row>
    <row r="1774" spans="37:41">
      <c r="AK1774" s="10"/>
      <c r="AL1774" s="10"/>
      <c r="AM1774" s="10"/>
      <c r="AN1774" s="10"/>
      <c r="AO1774" s="10"/>
    </row>
    <row r="1775" spans="37:41">
      <c r="AK1775" s="10"/>
      <c r="AL1775" s="10"/>
      <c r="AM1775" s="10"/>
      <c r="AN1775" s="10"/>
      <c r="AO1775" s="10"/>
    </row>
    <row r="1776" spans="37:41">
      <c r="AK1776" s="10"/>
      <c r="AL1776" s="10"/>
      <c r="AM1776" s="10"/>
      <c r="AN1776" s="10"/>
      <c r="AO1776" s="10"/>
    </row>
    <row r="1777" spans="37:41">
      <c r="AK1777" s="10"/>
      <c r="AL1777" s="10"/>
      <c r="AM1777" s="10"/>
      <c r="AN1777" s="10"/>
      <c r="AO1777" s="10"/>
    </row>
    <row r="1778" spans="37:41">
      <c r="AK1778" s="10"/>
      <c r="AL1778" s="10"/>
      <c r="AM1778" s="10"/>
      <c r="AN1778" s="10"/>
      <c r="AO1778" s="10"/>
    </row>
    <row r="1779" spans="37:41">
      <c r="AK1779" s="10"/>
      <c r="AL1779" s="10"/>
      <c r="AM1779" s="10"/>
      <c r="AN1779" s="10"/>
      <c r="AO1779" s="10"/>
    </row>
    <row r="1780" spans="37:41">
      <c r="AK1780" s="10"/>
      <c r="AL1780" s="10"/>
      <c r="AM1780" s="10"/>
      <c r="AN1780" s="10"/>
      <c r="AO1780" s="10"/>
    </row>
    <row r="1781" spans="37:41">
      <c r="AK1781" s="10"/>
      <c r="AL1781" s="10"/>
      <c r="AM1781" s="10"/>
      <c r="AN1781" s="10"/>
      <c r="AO1781" s="10"/>
    </row>
    <row r="1782" spans="37:41">
      <c r="AK1782" s="10"/>
      <c r="AL1782" s="10"/>
      <c r="AM1782" s="10"/>
      <c r="AN1782" s="10"/>
      <c r="AO1782" s="10"/>
    </row>
    <row r="1783" spans="37:41">
      <c r="AK1783" s="10"/>
      <c r="AL1783" s="10"/>
      <c r="AM1783" s="10"/>
      <c r="AN1783" s="10"/>
      <c r="AO1783" s="10"/>
    </row>
    <row r="1784" spans="37:41">
      <c r="AK1784" s="10"/>
      <c r="AL1784" s="10"/>
      <c r="AM1784" s="10"/>
      <c r="AN1784" s="10"/>
      <c r="AO1784" s="10"/>
    </row>
    <row r="1785" spans="37:41">
      <c r="AK1785" s="10"/>
      <c r="AL1785" s="10"/>
      <c r="AM1785" s="10"/>
      <c r="AN1785" s="10"/>
      <c r="AO1785" s="10"/>
    </row>
    <row r="1786" spans="37:41">
      <c r="AK1786" s="10"/>
      <c r="AL1786" s="10"/>
      <c r="AM1786" s="10"/>
      <c r="AN1786" s="10"/>
      <c r="AO1786" s="10"/>
    </row>
    <row r="1787" spans="37:41">
      <c r="AK1787" s="10"/>
      <c r="AL1787" s="10"/>
      <c r="AM1787" s="10"/>
      <c r="AN1787" s="10"/>
      <c r="AO1787" s="10"/>
    </row>
    <row r="1788" spans="37:41">
      <c r="AK1788" s="10"/>
      <c r="AL1788" s="10"/>
      <c r="AM1788" s="10"/>
      <c r="AN1788" s="10"/>
      <c r="AO1788" s="10"/>
    </row>
    <row r="1789" spans="37:41">
      <c r="AK1789" s="10"/>
      <c r="AL1789" s="10"/>
      <c r="AM1789" s="10"/>
      <c r="AN1789" s="10"/>
      <c r="AO1789" s="10"/>
    </row>
    <row r="1790" spans="37:41">
      <c r="AK1790" s="10"/>
      <c r="AL1790" s="10"/>
      <c r="AM1790" s="10"/>
      <c r="AN1790" s="10"/>
      <c r="AO1790" s="10"/>
    </row>
    <row r="1791" spans="37:41">
      <c r="AK1791" s="10"/>
      <c r="AL1791" s="10"/>
      <c r="AM1791" s="10"/>
      <c r="AN1791" s="10"/>
      <c r="AO1791" s="10"/>
    </row>
    <row r="1792" spans="37:41">
      <c r="AK1792" s="10"/>
      <c r="AL1792" s="10"/>
      <c r="AM1792" s="10"/>
      <c r="AN1792" s="10"/>
      <c r="AO1792" s="10"/>
    </row>
    <row r="1793" spans="37:41">
      <c r="AK1793" s="10"/>
      <c r="AL1793" s="10"/>
      <c r="AM1793" s="10"/>
      <c r="AN1793" s="10"/>
      <c r="AO1793" s="10"/>
    </row>
    <row r="1794" spans="37:41">
      <c r="AK1794" s="10"/>
      <c r="AL1794" s="10"/>
      <c r="AM1794" s="10"/>
      <c r="AN1794" s="10"/>
      <c r="AO1794" s="10"/>
    </row>
    <row r="1795" spans="37:41">
      <c r="AK1795" s="10"/>
      <c r="AL1795" s="10"/>
      <c r="AM1795" s="10"/>
      <c r="AN1795" s="10"/>
      <c r="AO1795" s="10"/>
    </row>
    <row r="1796" spans="37:41">
      <c r="AK1796" s="10"/>
      <c r="AL1796" s="10"/>
      <c r="AM1796" s="10"/>
      <c r="AN1796" s="10"/>
      <c r="AO1796" s="10"/>
    </row>
    <row r="1797" spans="37:41">
      <c r="AK1797" s="10"/>
      <c r="AL1797" s="10"/>
      <c r="AM1797" s="10"/>
      <c r="AN1797" s="10"/>
      <c r="AO1797" s="10"/>
    </row>
    <row r="1798" spans="37:41">
      <c r="AK1798" s="10"/>
      <c r="AL1798" s="10"/>
      <c r="AM1798" s="10"/>
      <c r="AN1798" s="10"/>
      <c r="AO1798" s="10"/>
    </row>
    <row r="1799" spans="37:41">
      <c r="AK1799" s="10"/>
      <c r="AL1799" s="10"/>
      <c r="AM1799" s="10"/>
      <c r="AN1799" s="10"/>
      <c r="AO1799" s="10"/>
    </row>
    <row r="1800" spans="37:41">
      <c r="AK1800" s="10"/>
      <c r="AL1800" s="10"/>
      <c r="AM1800" s="10"/>
      <c r="AN1800" s="10"/>
      <c r="AO1800" s="10"/>
    </row>
    <row r="1801" spans="37:41">
      <c r="AK1801" s="10"/>
      <c r="AL1801" s="10"/>
      <c r="AM1801" s="10"/>
      <c r="AN1801" s="10"/>
      <c r="AO1801" s="10"/>
    </row>
    <row r="1802" spans="37:41">
      <c r="AK1802" s="10"/>
      <c r="AL1802" s="10"/>
      <c r="AM1802" s="10"/>
      <c r="AN1802" s="10"/>
      <c r="AO1802" s="10"/>
    </row>
    <row r="1803" spans="37:41">
      <c r="AK1803" s="10"/>
      <c r="AL1803" s="10"/>
      <c r="AM1803" s="10"/>
      <c r="AN1803" s="10"/>
      <c r="AO1803" s="10"/>
    </row>
    <row r="1804" spans="37:41">
      <c r="AK1804" s="10"/>
      <c r="AL1804" s="10"/>
      <c r="AM1804" s="10"/>
      <c r="AN1804" s="10"/>
      <c r="AO1804" s="10"/>
    </row>
    <row r="1805" spans="37:41">
      <c r="AK1805" s="10"/>
      <c r="AL1805" s="10"/>
      <c r="AM1805" s="10"/>
      <c r="AN1805" s="10"/>
      <c r="AO1805" s="10"/>
    </row>
    <row r="1806" spans="37:41">
      <c r="AK1806" s="10"/>
      <c r="AL1806" s="10"/>
      <c r="AM1806" s="10"/>
      <c r="AN1806" s="10"/>
      <c r="AO1806" s="10"/>
    </row>
    <row r="1807" spans="37:41">
      <c r="AK1807" s="10"/>
      <c r="AL1807" s="10"/>
      <c r="AM1807" s="10"/>
      <c r="AN1807" s="10"/>
      <c r="AO1807" s="10"/>
    </row>
    <row r="1808" spans="37:41">
      <c r="AK1808" s="10"/>
      <c r="AL1808" s="10"/>
      <c r="AM1808" s="10"/>
      <c r="AN1808" s="10"/>
      <c r="AO1808" s="10"/>
    </row>
    <row r="1809" spans="37:41">
      <c r="AK1809" s="10"/>
      <c r="AL1809" s="10"/>
      <c r="AM1809" s="10"/>
      <c r="AN1809" s="10"/>
      <c r="AO1809" s="10"/>
    </row>
    <row r="1810" spans="37:41">
      <c r="AK1810" s="10"/>
      <c r="AL1810" s="10"/>
      <c r="AM1810" s="10"/>
      <c r="AN1810" s="10"/>
      <c r="AO1810" s="10"/>
    </row>
    <row r="1811" spans="37:41">
      <c r="AK1811" s="10"/>
      <c r="AL1811" s="10"/>
      <c r="AM1811" s="10"/>
      <c r="AN1811" s="10"/>
      <c r="AO1811" s="10"/>
    </row>
    <row r="1812" spans="37:41">
      <c r="AK1812" s="10"/>
      <c r="AL1812" s="10"/>
      <c r="AM1812" s="10"/>
      <c r="AN1812" s="10"/>
      <c r="AO1812" s="10"/>
    </row>
    <row r="1813" spans="37:41">
      <c r="AK1813" s="10"/>
      <c r="AL1813" s="10"/>
      <c r="AM1813" s="10"/>
      <c r="AN1813" s="10"/>
      <c r="AO1813" s="10"/>
    </row>
    <row r="1814" spans="37:41">
      <c r="AK1814" s="10"/>
      <c r="AL1814" s="10"/>
      <c r="AM1814" s="10"/>
      <c r="AN1814" s="10"/>
      <c r="AO1814" s="10"/>
    </row>
    <row r="1815" spans="37:41">
      <c r="AK1815" s="10"/>
      <c r="AL1815" s="10"/>
      <c r="AM1815" s="10"/>
      <c r="AN1815" s="10"/>
      <c r="AO1815" s="10"/>
    </row>
    <row r="1816" spans="37:41">
      <c r="AK1816" s="10"/>
      <c r="AL1816" s="10"/>
      <c r="AM1816" s="10"/>
      <c r="AN1816" s="10"/>
      <c r="AO1816" s="10"/>
    </row>
    <row r="1817" spans="37:41">
      <c r="AK1817" s="10"/>
      <c r="AL1817" s="10"/>
      <c r="AM1817" s="10"/>
      <c r="AN1817" s="10"/>
      <c r="AO1817" s="10"/>
    </row>
    <row r="1818" spans="37:41">
      <c r="AK1818" s="10"/>
      <c r="AL1818" s="10"/>
      <c r="AM1818" s="10"/>
      <c r="AN1818" s="10"/>
      <c r="AO1818" s="10"/>
    </row>
    <row r="1819" spans="37:41">
      <c r="AK1819" s="10"/>
      <c r="AL1819" s="10"/>
      <c r="AM1819" s="10"/>
      <c r="AN1819" s="10"/>
      <c r="AO1819" s="10"/>
    </row>
    <row r="1820" spans="37:41">
      <c r="AK1820" s="10"/>
      <c r="AL1820" s="10"/>
      <c r="AM1820" s="10"/>
      <c r="AN1820" s="10"/>
      <c r="AO1820" s="10"/>
    </row>
    <row r="1821" spans="37:41">
      <c r="AK1821" s="10"/>
      <c r="AL1821" s="10"/>
      <c r="AM1821" s="10"/>
      <c r="AN1821" s="10"/>
      <c r="AO1821" s="10"/>
    </row>
    <row r="1822" spans="37:41">
      <c r="AK1822" s="10"/>
      <c r="AL1822" s="10"/>
      <c r="AM1822" s="10"/>
      <c r="AN1822" s="10"/>
      <c r="AO1822" s="10"/>
    </row>
    <row r="1823" spans="37:41">
      <c r="AK1823" s="10"/>
      <c r="AL1823" s="10"/>
      <c r="AM1823" s="10"/>
      <c r="AN1823" s="10"/>
      <c r="AO1823" s="10"/>
    </row>
    <row r="1824" spans="37:41">
      <c r="AK1824" s="10"/>
      <c r="AL1824" s="10"/>
      <c r="AM1824" s="10"/>
      <c r="AN1824" s="10"/>
      <c r="AO1824" s="10"/>
    </row>
    <row r="1825" spans="37:41">
      <c r="AK1825" s="10"/>
      <c r="AL1825" s="10"/>
      <c r="AM1825" s="10"/>
      <c r="AN1825" s="10"/>
      <c r="AO1825" s="10"/>
    </row>
    <row r="1826" spans="37:41">
      <c r="AK1826" s="10"/>
      <c r="AL1826" s="10"/>
      <c r="AM1826" s="10"/>
      <c r="AN1826" s="10"/>
      <c r="AO1826" s="10"/>
    </row>
    <row r="1827" spans="37:41">
      <c r="AK1827" s="10"/>
      <c r="AL1827" s="10"/>
      <c r="AM1827" s="10"/>
      <c r="AN1827" s="10"/>
      <c r="AO1827" s="10"/>
    </row>
    <row r="1828" spans="37:41">
      <c r="AK1828" s="10"/>
      <c r="AL1828" s="10"/>
      <c r="AM1828" s="10"/>
      <c r="AN1828" s="10"/>
      <c r="AO1828" s="10"/>
    </row>
    <row r="1829" spans="37:41">
      <c r="AK1829" s="10"/>
      <c r="AL1829" s="10"/>
      <c r="AM1829" s="10"/>
      <c r="AN1829" s="10"/>
      <c r="AO1829" s="10"/>
    </row>
    <row r="1830" spans="37:41">
      <c r="AK1830" s="10"/>
      <c r="AL1830" s="10"/>
      <c r="AM1830" s="10"/>
      <c r="AN1830" s="10"/>
      <c r="AO1830" s="10"/>
    </row>
    <row r="1831" spans="37:41">
      <c r="AK1831" s="10"/>
      <c r="AL1831" s="10"/>
      <c r="AM1831" s="10"/>
      <c r="AN1831" s="10"/>
      <c r="AO1831" s="10"/>
    </row>
    <row r="1832" spans="37:41">
      <c r="AK1832" s="10"/>
      <c r="AL1832" s="10"/>
      <c r="AM1832" s="10"/>
      <c r="AN1832" s="10"/>
      <c r="AO1832" s="10"/>
    </row>
    <row r="1833" spans="37:41">
      <c r="AK1833" s="10"/>
      <c r="AL1833" s="10"/>
      <c r="AM1833" s="10"/>
      <c r="AN1833" s="10"/>
      <c r="AO1833" s="10"/>
    </row>
    <row r="1834" spans="37:41">
      <c r="AK1834" s="10"/>
      <c r="AL1834" s="10"/>
      <c r="AM1834" s="10"/>
      <c r="AN1834" s="10"/>
      <c r="AO1834" s="10"/>
    </row>
    <row r="1835" spans="37:41">
      <c r="AK1835" s="10"/>
      <c r="AL1835" s="10"/>
      <c r="AM1835" s="10"/>
      <c r="AN1835" s="10"/>
      <c r="AO1835" s="10"/>
    </row>
    <row r="1836" spans="37:41">
      <c r="AK1836" s="10"/>
      <c r="AL1836" s="10"/>
      <c r="AM1836" s="10"/>
      <c r="AN1836" s="10"/>
      <c r="AO1836" s="10"/>
    </row>
    <row r="1837" spans="37:41">
      <c r="AK1837" s="10"/>
      <c r="AL1837" s="10"/>
      <c r="AM1837" s="10"/>
      <c r="AN1837" s="10"/>
      <c r="AO1837" s="10"/>
    </row>
    <row r="1838" spans="37:41">
      <c r="AK1838" s="10"/>
      <c r="AL1838" s="10"/>
      <c r="AM1838" s="10"/>
      <c r="AN1838" s="10"/>
      <c r="AO1838" s="10"/>
    </row>
    <row r="1839" spans="37:41">
      <c r="AK1839" s="10"/>
      <c r="AL1839" s="10"/>
      <c r="AM1839" s="10"/>
      <c r="AN1839" s="10"/>
      <c r="AO1839" s="10"/>
    </row>
    <row r="1840" spans="37:41">
      <c r="AK1840" s="10"/>
      <c r="AL1840" s="10"/>
      <c r="AM1840" s="10"/>
      <c r="AN1840" s="10"/>
      <c r="AO1840" s="10"/>
    </row>
    <row r="1841" spans="37:41">
      <c r="AK1841" s="10"/>
      <c r="AL1841" s="10"/>
      <c r="AM1841" s="10"/>
      <c r="AN1841" s="10"/>
      <c r="AO1841" s="10"/>
    </row>
    <row r="1842" spans="37:41">
      <c r="AK1842" s="10"/>
      <c r="AL1842" s="10"/>
      <c r="AM1842" s="10"/>
      <c r="AN1842" s="10"/>
      <c r="AO1842" s="10"/>
    </row>
    <row r="1843" spans="37:41">
      <c r="AK1843" s="10"/>
      <c r="AL1843" s="10"/>
      <c r="AM1843" s="10"/>
      <c r="AN1843" s="10"/>
      <c r="AO1843" s="10"/>
    </row>
    <row r="1844" spans="37:41">
      <c r="AK1844" s="10"/>
      <c r="AL1844" s="10"/>
      <c r="AM1844" s="10"/>
      <c r="AN1844" s="10"/>
      <c r="AO1844" s="10"/>
    </row>
    <row r="1845" spans="37:41">
      <c r="AK1845" s="10"/>
      <c r="AL1845" s="10"/>
      <c r="AM1845" s="10"/>
      <c r="AN1845" s="10"/>
      <c r="AO1845" s="10"/>
    </row>
    <row r="1846" spans="37:41">
      <c r="AK1846" s="10"/>
      <c r="AL1846" s="10"/>
      <c r="AM1846" s="10"/>
      <c r="AN1846" s="10"/>
      <c r="AO1846" s="10"/>
    </row>
    <row r="1847" spans="37:41">
      <c r="AK1847" s="10"/>
      <c r="AL1847" s="10"/>
      <c r="AM1847" s="10"/>
      <c r="AN1847" s="10"/>
      <c r="AO1847" s="10"/>
    </row>
    <row r="1848" spans="37:41">
      <c r="AK1848" s="10"/>
      <c r="AL1848" s="10"/>
      <c r="AM1848" s="10"/>
      <c r="AN1848" s="10"/>
      <c r="AO1848" s="10"/>
    </row>
    <row r="1849" spans="37:41">
      <c r="AK1849" s="10"/>
      <c r="AL1849" s="10"/>
      <c r="AM1849" s="10"/>
      <c r="AN1849" s="10"/>
      <c r="AO1849" s="10"/>
    </row>
    <row r="1850" spans="37:41">
      <c r="AK1850" s="10"/>
      <c r="AL1850" s="10"/>
      <c r="AM1850" s="10"/>
      <c r="AN1850" s="10"/>
      <c r="AO1850" s="10"/>
    </row>
    <row r="1851" spans="37:41">
      <c r="AK1851" s="10"/>
      <c r="AL1851" s="10"/>
      <c r="AM1851" s="10"/>
      <c r="AN1851" s="10"/>
      <c r="AO1851" s="10"/>
    </row>
    <row r="1852" spans="37:41">
      <c r="AK1852" s="10"/>
      <c r="AL1852" s="10"/>
      <c r="AM1852" s="10"/>
      <c r="AN1852" s="10"/>
      <c r="AO1852" s="10"/>
    </row>
    <row r="1853" spans="37:41">
      <c r="AK1853" s="10"/>
      <c r="AL1853" s="10"/>
      <c r="AM1853" s="10"/>
      <c r="AN1853" s="10"/>
      <c r="AO1853" s="10"/>
    </row>
    <row r="1854" spans="37:41">
      <c r="AK1854" s="10"/>
      <c r="AL1854" s="10"/>
      <c r="AM1854" s="10"/>
      <c r="AN1854" s="10"/>
      <c r="AO1854" s="10"/>
    </row>
    <row r="1855" spans="37:41">
      <c r="AK1855" s="10"/>
      <c r="AL1855" s="10"/>
      <c r="AM1855" s="10"/>
      <c r="AN1855" s="10"/>
      <c r="AO1855" s="10"/>
    </row>
    <row r="1856" spans="37:41">
      <c r="AK1856" s="10"/>
      <c r="AL1856" s="10"/>
      <c r="AM1856" s="10"/>
      <c r="AN1856" s="10"/>
      <c r="AO1856" s="10"/>
    </row>
    <row r="1857" spans="37:41">
      <c r="AK1857" s="10"/>
      <c r="AL1857" s="10"/>
      <c r="AM1857" s="10"/>
      <c r="AN1857" s="10"/>
      <c r="AO1857" s="10"/>
    </row>
    <row r="1858" spans="37:41">
      <c r="AK1858" s="10"/>
      <c r="AL1858" s="10"/>
      <c r="AM1858" s="10"/>
      <c r="AN1858" s="10"/>
      <c r="AO1858" s="10"/>
    </row>
    <row r="1859" spans="37:41">
      <c r="AK1859" s="10"/>
      <c r="AL1859" s="10"/>
      <c r="AM1859" s="10"/>
      <c r="AN1859" s="10"/>
      <c r="AO1859" s="10"/>
    </row>
    <row r="1860" spans="37:41">
      <c r="AK1860" s="10"/>
      <c r="AL1860" s="10"/>
      <c r="AM1860" s="10"/>
      <c r="AN1860" s="10"/>
      <c r="AO1860" s="10"/>
    </row>
    <row r="1861" spans="37:41">
      <c r="AK1861" s="10"/>
      <c r="AL1861" s="10"/>
      <c r="AM1861" s="10"/>
      <c r="AN1861" s="10"/>
      <c r="AO1861" s="10"/>
    </row>
    <row r="1862" spans="37:41">
      <c r="AK1862" s="10"/>
      <c r="AL1862" s="10"/>
      <c r="AM1862" s="10"/>
      <c r="AN1862" s="10"/>
      <c r="AO1862" s="10"/>
    </row>
    <row r="1863" spans="37:41">
      <c r="AK1863" s="10"/>
      <c r="AL1863" s="10"/>
      <c r="AM1863" s="10"/>
      <c r="AN1863" s="10"/>
      <c r="AO1863" s="10"/>
    </row>
    <row r="1864" spans="37:41">
      <c r="AK1864" s="10"/>
      <c r="AL1864" s="10"/>
      <c r="AM1864" s="10"/>
      <c r="AN1864" s="10"/>
      <c r="AO1864" s="10"/>
    </row>
    <row r="1865" spans="37:41">
      <c r="AK1865" s="10"/>
      <c r="AL1865" s="10"/>
      <c r="AM1865" s="10"/>
      <c r="AN1865" s="10"/>
      <c r="AO1865" s="10"/>
    </row>
    <row r="1866" spans="37:41">
      <c r="AK1866" s="10"/>
      <c r="AL1866" s="10"/>
      <c r="AM1866" s="10"/>
      <c r="AN1866" s="10"/>
      <c r="AO1866" s="10"/>
    </row>
    <row r="1867" spans="37:41">
      <c r="AK1867" s="10"/>
      <c r="AL1867" s="10"/>
      <c r="AM1867" s="10"/>
      <c r="AN1867" s="10"/>
      <c r="AO1867" s="10"/>
    </row>
    <row r="1868" spans="37:41">
      <c r="AK1868" s="10"/>
      <c r="AL1868" s="10"/>
      <c r="AM1868" s="10"/>
      <c r="AN1868" s="10"/>
      <c r="AO1868" s="10"/>
    </row>
    <row r="1869" spans="37:41">
      <c r="AK1869" s="10"/>
      <c r="AL1869" s="10"/>
      <c r="AM1869" s="10"/>
      <c r="AN1869" s="10"/>
      <c r="AO1869" s="10"/>
    </row>
    <row r="1870" spans="37:41">
      <c r="AK1870" s="10"/>
      <c r="AL1870" s="10"/>
      <c r="AM1870" s="10"/>
      <c r="AN1870" s="10"/>
      <c r="AO1870" s="10"/>
    </row>
    <row r="1871" spans="37:41">
      <c r="AK1871" s="10"/>
      <c r="AL1871" s="10"/>
      <c r="AM1871" s="10"/>
      <c r="AN1871" s="10"/>
      <c r="AO1871" s="10"/>
    </row>
    <row r="1872" spans="37:41">
      <c r="AK1872" s="10"/>
      <c r="AL1872" s="10"/>
      <c r="AM1872" s="10"/>
      <c r="AN1872" s="10"/>
      <c r="AO1872" s="10"/>
    </row>
    <row r="1873" spans="37:41">
      <c r="AK1873" s="10"/>
      <c r="AL1873" s="10"/>
      <c r="AM1873" s="10"/>
      <c r="AN1873" s="10"/>
      <c r="AO1873" s="10"/>
    </row>
    <row r="1874" spans="37:41">
      <c r="AK1874" s="10"/>
      <c r="AL1874" s="10"/>
      <c r="AM1874" s="10"/>
      <c r="AN1874" s="10"/>
      <c r="AO1874" s="10"/>
    </row>
    <row r="1875" spans="37:41">
      <c r="AK1875" s="10"/>
      <c r="AL1875" s="10"/>
      <c r="AM1875" s="10"/>
      <c r="AN1875" s="10"/>
      <c r="AO1875" s="10"/>
    </row>
    <row r="1876" spans="37:41">
      <c r="AK1876" s="10"/>
      <c r="AL1876" s="10"/>
      <c r="AM1876" s="10"/>
      <c r="AN1876" s="10"/>
      <c r="AO1876" s="10"/>
    </row>
    <row r="1877" spans="37:41">
      <c r="AK1877" s="10"/>
      <c r="AL1877" s="10"/>
      <c r="AM1877" s="10"/>
      <c r="AN1877" s="10"/>
      <c r="AO1877" s="10"/>
    </row>
    <row r="1878" spans="37:41">
      <c r="AK1878" s="10"/>
      <c r="AL1878" s="10"/>
      <c r="AM1878" s="10"/>
      <c r="AN1878" s="10"/>
      <c r="AO1878" s="10"/>
    </row>
    <row r="1879" spans="37:41">
      <c r="AK1879" s="10"/>
      <c r="AL1879" s="10"/>
      <c r="AM1879" s="10"/>
      <c r="AN1879" s="10"/>
      <c r="AO1879" s="10"/>
    </row>
    <row r="1880" spans="37:41">
      <c r="AK1880" s="10"/>
      <c r="AL1880" s="10"/>
      <c r="AM1880" s="10"/>
      <c r="AN1880" s="10"/>
      <c r="AO1880" s="10"/>
    </row>
    <row r="1881" spans="37:41">
      <c r="AK1881" s="10"/>
      <c r="AL1881" s="10"/>
      <c r="AM1881" s="10"/>
      <c r="AN1881" s="10"/>
      <c r="AO1881" s="10"/>
    </row>
    <row r="1882" spans="37:41">
      <c r="AK1882" s="10"/>
      <c r="AL1882" s="10"/>
      <c r="AM1882" s="10"/>
      <c r="AN1882" s="10"/>
      <c r="AO1882" s="10"/>
    </row>
    <row r="1883" spans="37:41">
      <c r="AK1883" s="10"/>
      <c r="AL1883" s="10"/>
      <c r="AM1883" s="10"/>
      <c r="AN1883" s="10"/>
      <c r="AO1883" s="10"/>
    </row>
    <row r="1884" spans="37:41">
      <c r="AK1884" s="10"/>
      <c r="AL1884" s="10"/>
      <c r="AM1884" s="10"/>
      <c r="AN1884" s="10"/>
      <c r="AO1884" s="10"/>
    </row>
    <row r="1885" spans="37:41">
      <c r="AK1885" s="10"/>
      <c r="AL1885" s="10"/>
      <c r="AM1885" s="10"/>
      <c r="AN1885" s="10"/>
      <c r="AO1885" s="10"/>
    </row>
    <row r="1886" spans="37:41">
      <c r="AK1886" s="10"/>
      <c r="AL1886" s="10"/>
      <c r="AM1886" s="10"/>
      <c r="AN1886" s="10"/>
      <c r="AO1886" s="10"/>
    </row>
    <row r="1887" spans="37:41">
      <c r="AK1887" s="10"/>
      <c r="AL1887" s="10"/>
      <c r="AM1887" s="10"/>
      <c r="AN1887" s="10"/>
      <c r="AO1887" s="10"/>
    </row>
    <row r="1888" spans="37:41">
      <c r="AK1888" s="10"/>
      <c r="AL1888" s="10"/>
      <c r="AM1888" s="10"/>
      <c r="AN1888" s="10"/>
      <c r="AO1888" s="10"/>
    </row>
    <row r="1889" spans="37:41">
      <c r="AK1889" s="10"/>
      <c r="AL1889" s="10"/>
      <c r="AM1889" s="10"/>
      <c r="AN1889" s="10"/>
      <c r="AO1889" s="10"/>
    </row>
    <row r="1890" spans="37:41">
      <c r="AK1890" s="10"/>
      <c r="AL1890" s="10"/>
      <c r="AM1890" s="10"/>
      <c r="AN1890" s="10"/>
      <c r="AO1890" s="10"/>
    </row>
    <row r="1891" spans="37:41">
      <c r="AK1891" s="10"/>
      <c r="AL1891" s="10"/>
      <c r="AM1891" s="10"/>
      <c r="AN1891" s="10"/>
      <c r="AO1891" s="10"/>
    </row>
    <row r="1892" spans="37:41">
      <c r="AK1892" s="10"/>
      <c r="AL1892" s="10"/>
      <c r="AM1892" s="10"/>
      <c r="AN1892" s="10"/>
      <c r="AO1892" s="10"/>
    </row>
    <row r="1893" spans="37:41">
      <c r="AK1893" s="10"/>
      <c r="AL1893" s="10"/>
      <c r="AM1893" s="10"/>
      <c r="AN1893" s="10"/>
      <c r="AO1893" s="10"/>
    </row>
    <row r="1894" spans="37:41">
      <c r="AK1894" s="10"/>
      <c r="AL1894" s="10"/>
      <c r="AM1894" s="10"/>
      <c r="AN1894" s="10"/>
      <c r="AO1894" s="10"/>
    </row>
    <row r="1895" spans="37:41">
      <c r="AK1895" s="10"/>
      <c r="AL1895" s="10"/>
      <c r="AM1895" s="10"/>
      <c r="AN1895" s="10"/>
      <c r="AO1895" s="10"/>
    </row>
    <row r="1896" spans="37:41">
      <c r="AK1896" s="10"/>
      <c r="AL1896" s="10"/>
      <c r="AM1896" s="10"/>
      <c r="AN1896" s="10"/>
      <c r="AO1896" s="10"/>
    </row>
    <row r="1897" spans="37:41">
      <c r="AK1897" s="10"/>
      <c r="AL1897" s="10"/>
      <c r="AM1897" s="10"/>
      <c r="AN1897" s="10"/>
      <c r="AO1897" s="10"/>
    </row>
    <row r="1898" spans="37:41">
      <c r="AK1898" s="10"/>
      <c r="AL1898" s="10"/>
      <c r="AM1898" s="10"/>
      <c r="AN1898" s="10"/>
      <c r="AO1898" s="10"/>
    </row>
    <row r="1899" spans="37:41">
      <c r="AK1899" s="10"/>
      <c r="AL1899" s="10"/>
      <c r="AM1899" s="10"/>
      <c r="AN1899" s="10"/>
      <c r="AO1899" s="10"/>
    </row>
    <row r="1900" spans="37:41">
      <c r="AK1900" s="10"/>
      <c r="AL1900" s="10"/>
      <c r="AM1900" s="10"/>
      <c r="AN1900" s="10"/>
      <c r="AO1900" s="10"/>
    </row>
    <row r="1901" spans="37:41">
      <c r="AK1901" s="10"/>
      <c r="AL1901" s="10"/>
      <c r="AM1901" s="10"/>
      <c r="AN1901" s="10"/>
      <c r="AO1901" s="10"/>
    </row>
    <row r="1902" spans="37:41">
      <c r="AK1902" s="10"/>
      <c r="AL1902" s="10"/>
      <c r="AM1902" s="10"/>
      <c r="AN1902" s="10"/>
      <c r="AO1902" s="10"/>
    </row>
    <row r="1903" spans="37:41">
      <c r="AK1903" s="10"/>
      <c r="AL1903" s="10"/>
      <c r="AM1903" s="10"/>
      <c r="AN1903" s="10"/>
      <c r="AO1903" s="10"/>
    </row>
    <row r="1904" spans="37:41">
      <c r="AK1904" s="10"/>
      <c r="AL1904" s="10"/>
      <c r="AM1904" s="10"/>
      <c r="AN1904" s="10"/>
      <c r="AO1904" s="10"/>
    </row>
    <row r="1905" spans="37:41">
      <c r="AK1905" s="10"/>
      <c r="AL1905" s="10"/>
      <c r="AM1905" s="10"/>
      <c r="AN1905" s="10"/>
      <c r="AO1905" s="10"/>
    </row>
    <row r="1906" spans="37:41">
      <c r="AK1906" s="10"/>
      <c r="AL1906" s="10"/>
      <c r="AM1906" s="10"/>
      <c r="AN1906" s="10"/>
      <c r="AO1906" s="10"/>
    </row>
    <row r="1907" spans="37:41">
      <c r="AK1907" s="10"/>
      <c r="AL1907" s="10"/>
      <c r="AM1907" s="10"/>
      <c r="AN1907" s="10"/>
      <c r="AO1907" s="10"/>
    </row>
    <row r="1908" spans="37:41">
      <c r="AK1908" s="10"/>
      <c r="AL1908" s="10"/>
      <c r="AM1908" s="10"/>
      <c r="AN1908" s="10"/>
      <c r="AO1908" s="10"/>
    </row>
    <row r="1909" spans="37:41">
      <c r="AK1909" s="10"/>
      <c r="AL1909" s="10"/>
      <c r="AM1909" s="10"/>
      <c r="AN1909" s="10"/>
      <c r="AO1909" s="10"/>
    </row>
    <row r="1910" spans="37:41">
      <c r="AK1910" s="10"/>
      <c r="AL1910" s="10"/>
      <c r="AM1910" s="10"/>
      <c r="AN1910" s="10"/>
      <c r="AO1910" s="10"/>
    </row>
    <row r="1911" spans="37:41">
      <c r="AK1911" s="10"/>
      <c r="AL1911" s="10"/>
      <c r="AM1911" s="10"/>
      <c r="AN1911" s="10"/>
      <c r="AO1911" s="10"/>
    </row>
    <row r="1912" spans="37:41">
      <c r="AK1912" s="10"/>
      <c r="AL1912" s="10"/>
      <c r="AM1912" s="10"/>
      <c r="AN1912" s="10"/>
      <c r="AO1912" s="10"/>
    </row>
    <row r="1913" spans="37:41">
      <c r="AK1913" s="10"/>
      <c r="AL1913" s="10"/>
      <c r="AM1913" s="10"/>
      <c r="AN1913" s="10"/>
      <c r="AO1913" s="10"/>
    </row>
    <row r="1914" spans="37:41">
      <c r="AK1914" s="10"/>
      <c r="AL1914" s="10"/>
      <c r="AM1914" s="10"/>
      <c r="AN1914" s="10"/>
      <c r="AO1914" s="10"/>
    </row>
    <row r="1915" spans="37:41">
      <c r="AK1915" s="10"/>
      <c r="AL1915" s="10"/>
      <c r="AM1915" s="10"/>
      <c r="AN1915" s="10"/>
      <c r="AO1915" s="10"/>
    </row>
    <row r="1916" spans="37:41">
      <c r="AK1916" s="10"/>
      <c r="AL1916" s="10"/>
      <c r="AM1916" s="10"/>
      <c r="AN1916" s="10"/>
      <c r="AO1916" s="10"/>
    </row>
    <row r="1917" spans="37:41">
      <c r="AK1917" s="10"/>
      <c r="AL1917" s="10"/>
      <c r="AM1917" s="10"/>
      <c r="AN1917" s="10"/>
      <c r="AO1917" s="10"/>
    </row>
    <row r="1918" spans="37:41">
      <c r="AK1918" s="10"/>
      <c r="AL1918" s="10"/>
      <c r="AM1918" s="10"/>
      <c r="AN1918" s="10"/>
      <c r="AO1918" s="10"/>
    </row>
    <row r="1919" spans="37:41">
      <c r="AK1919" s="10"/>
      <c r="AL1919" s="10"/>
      <c r="AM1919" s="10"/>
      <c r="AN1919" s="10"/>
      <c r="AO1919" s="10"/>
    </row>
    <row r="1920" spans="37:41">
      <c r="AK1920" s="10"/>
      <c r="AL1920" s="10"/>
      <c r="AM1920" s="10"/>
      <c r="AN1920" s="10"/>
      <c r="AO1920" s="10"/>
    </row>
    <row r="1921" spans="37:41">
      <c r="AK1921" s="10"/>
      <c r="AL1921" s="10"/>
      <c r="AM1921" s="10"/>
      <c r="AN1921" s="10"/>
      <c r="AO1921" s="10"/>
    </row>
    <row r="1922" spans="37:41">
      <c r="AK1922" s="10"/>
      <c r="AL1922" s="10"/>
      <c r="AM1922" s="10"/>
      <c r="AN1922" s="10"/>
      <c r="AO1922" s="10"/>
    </row>
    <row r="1923" spans="37:41">
      <c r="AK1923" s="10"/>
      <c r="AL1923" s="10"/>
      <c r="AM1923" s="10"/>
      <c r="AN1923" s="10"/>
      <c r="AO1923" s="10"/>
    </row>
    <row r="1924" spans="37:41">
      <c r="AK1924" s="10"/>
      <c r="AL1924" s="10"/>
      <c r="AM1924" s="10"/>
      <c r="AN1924" s="10"/>
      <c r="AO1924" s="10"/>
    </row>
    <row r="1925" spans="37:41">
      <c r="AK1925" s="10"/>
      <c r="AL1925" s="10"/>
      <c r="AM1925" s="10"/>
      <c r="AN1925" s="10"/>
      <c r="AO1925" s="10"/>
    </row>
    <row r="1926" spans="37:41">
      <c r="AK1926" s="10"/>
      <c r="AL1926" s="10"/>
      <c r="AM1926" s="10"/>
      <c r="AN1926" s="10"/>
      <c r="AO1926" s="10"/>
    </row>
    <row r="1927" spans="37:41">
      <c r="AK1927" s="10"/>
      <c r="AL1927" s="10"/>
      <c r="AM1927" s="10"/>
      <c r="AN1927" s="10"/>
      <c r="AO1927" s="10"/>
    </row>
    <row r="1928" spans="37:41">
      <c r="AK1928" s="10"/>
      <c r="AL1928" s="10"/>
      <c r="AM1928" s="10"/>
      <c r="AN1928" s="10"/>
      <c r="AO1928" s="10"/>
    </row>
    <row r="1929" spans="37:41">
      <c r="AK1929" s="10"/>
      <c r="AL1929" s="10"/>
      <c r="AM1929" s="10"/>
      <c r="AN1929" s="10"/>
      <c r="AO1929" s="10"/>
    </row>
    <row r="1930" spans="37:41">
      <c r="AK1930" s="10"/>
      <c r="AL1930" s="10"/>
      <c r="AM1930" s="10"/>
      <c r="AN1930" s="10"/>
      <c r="AO1930" s="10"/>
    </row>
    <row r="1931" spans="37:41">
      <c r="AK1931" s="10"/>
      <c r="AL1931" s="10"/>
      <c r="AM1931" s="10"/>
      <c r="AN1931" s="10"/>
      <c r="AO1931" s="10"/>
    </row>
    <row r="1932" spans="37:41">
      <c r="AK1932" s="10"/>
      <c r="AL1932" s="10"/>
      <c r="AM1932" s="10"/>
      <c r="AN1932" s="10"/>
      <c r="AO1932" s="10"/>
    </row>
    <row r="1933" spans="37:41">
      <c r="AK1933" s="10"/>
      <c r="AL1933" s="10"/>
      <c r="AM1933" s="10"/>
      <c r="AN1933" s="10"/>
      <c r="AO1933" s="10"/>
    </row>
    <row r="1934" spans="37:41">
      <c r="AK1934" s="10"/>
      <c r="AL1934" s="10"/>
      <c r="AM1934" s="10"/>
      <c r="AN1934" s="10"/>
      <c r="AO1934" s="10"/>
    </row>
    <row r="1935" spans="37:41">
      <c r="AK1935" s="10"/>
      <c r="AL1935" s="10"/>
      <c r="AM1935" s="10"/>
      <c r="AN1935" s="10"/>
      <c r="AO1935" s="10"/>
    </row>
    <row r="1936" spans="37:41">
      <c r="AK1936" s="10"/>
      <c r="AL1936" s="10"/>
      <c r="AM1936" s="10"/>
      <c r="AN1936" s="10"/>
      <c r="AO1936" s="10"/>
    </row>
    <row r="1937" spans="37:41">
      <c r="AK1937" s="10"/>
      <c r="AL1937" s="10"/>
      <c r="AM1937" s="10"/>
      <c r="AN1937" s="10"/>
      <c r="AO1937" s="10"/>
    </row>
    <row r="1938" spans="37:41">
      <c r="AK1938" s="10"/>
      <c r="AL1938" s="10"/>
      <c r="AM1938" s="10"/>
      <c r="AN1938" s="10"/>
      <c r="AO1938" s="10"/>
    </row>
    <row r="1939" spans="37:41">
      <c r="AK1939" s="10"/>
      <c r="AL1939" s="10"/>
      <c r="AM1939" s="10"/>
      <c r="AN1939" s="10"/>
      <c r="AO1939" s="10"/>
    </row>
    <row r="1940" spans="37:41">
      <c r="AK1940" s="10"/>
      <c r="AL1940" s="10"/>
      <c r="AM1940" s="10"/>
      <c r="AN1940" s="10"/>
      <c r="AO1940" s="10"/>
    </row>
    <row r="1941" spans="37:41">
      <c r="AK1941" s="10"/>
      <c r="AL1941" s="10"/>
      <c r="AM1941" s="10"/>
      <c r="AN1941" s="10"/>
      <c r="AO1941" s="10"/>
    </row>
    <row r="1942" spans="37:41">
      <c r="AK1942" s="10"/>
      <c r="AL1942" s="10"/>
      <c r="AM1942" s="10"/>
      <c r="AN1942" s="10"/>
      <c r="AO1942" s="10"/>
    </row>
    <row r="1943" spans="37:41">
      <c r="AK1943" s="10"/>
      <c r="AL1943" s="10"/>
      <c r="AM1943" s="10"/>
      <c r="AN1943" s="10"/>
      <c r="AO1943" s="10"/>
    </row>
    <row r="1944" spans="37:41">
      <c r="AK1944" s="10"/>
      <c r="AL1944" s="10"/>
      <c r="AM1944" s="10"/>
      <c r="AN1944" s="10"/>
      <c r="AO1944" s="10"/>
    </row>
    <row r="1945" spans="37:41">
      <c r="AK1945" s="10"/>
      <c r="AL1945" s="10"/>
      <c r="AM1945" s="10"/>
      <c r="AN1945" s="10"/>
      <c r="AO1945" s="10"/>
    </row>
    <row r="1946" spans="37:41">
      <c r="AK1946" s="10"/>
      <c r="AL1946" s="10"/>
      <c r="AM1946" s="10"/>
      <c r="AN1946" s="10"/>
      <c r="AO1946" s="10"/>
    </row>
    <row r="1947" spans="37:41">
      <c r="AK1947" s="10"/>
      <c r="AL1947" s="10"/>
      <c r="AM1947" s="10"/>
      <c r="AN1947" s="10"/>
      <c r="AO1947" s="10"/>
    </row>
    <row r="1948" spans="37:41">
      <c r="AK1948" s="10"/>
      <c r="AL1948" s="10"/>
      <c r="AM1948" s="10"/>
      <c r="AN1948" s="10"/>
      <c r="AO1948" s="10"/>
    </row>
    <row r="1949" spans="37:41">
      <c r="AK1949" s="10"/>
      <c r="AL1949" s="10"/>
      <c r="AM1949" s="10"/>
      <c r="AN1949" s="10"/>
      <c r="AO1949" s="10"/>
    </row>
    <row r="1950" spans="37:41">
      <c r="AK1950" s="10"/>
      <c r="AL1950" s="10"/>
      <c r="AM1950" s="10"/>
      <c r="AN1950" s="10"/>
      <c r="AO1950" s="10"/>
    </row>
    <row r="1951" spans="37:41">
      <c r="AK1951" s="10"/>
      <c r="AL1951" s="10"/>
      <c r="AM1951" s="10"/>
      <c r="AN1951" s="10"/>
      <c r="AO1951" s="10"/>
    </row>
    <row r="1952" spans="37:41">
      <c r="AK1952" s="10"/>
      <c r="AL1952" s="10"/>
      <c r="AM1952" s="10"/>
      <c r="AN1952" s="10"/>
      <c r="AO1952" s="10"/>
    </row>
    <row r="1953" spans="37:41">
      <c r="AK1953" s="10"/>
      <c r="AL1953" s="10"/>
      <c r="AM1953" s="10"/>
      <c r="AN1953" s="10"/>
      <c r="AO1953" s="10"/>
    </row>
    <row r="1954" spans="37:41">
      <c r="AK1954" s="10"/>
      <c r="AL1954" s="10"/>
      <c r="AM1954" s="10"/>
      <c r="AN1954" s="10"/>
      <c r="AO1954" s="10"/>
    </row>
    <row r="1955" spans="37:41">
      <c r="AK1955" s="10"/>
      <c r="AL1955" s="10"/>
      <c r="AM1955" s="10"/>
      <c r="AN1955" s="10"/>
      <c r="AO1955" s="10"/>
    </row>
    <row r="1956" spans="37:41">
      <c r="AK1956" s="10"/>
      <c r="AL1956" s="10"/>
      <c r="AM1956" s="10"/>
      <c r="AN1956" s="10"/>
      <c r="AO1956" s="10"/>
    </row>
    <row r="1957" spans="37:41">
      <c r="AK1957" s="10"/>
      <c r="AL1957" s="10"/>
      <c r="AM1957" s="10"/>
      <c r="AN1957" s="10"/>
      <c r="AO1957" s="10"/>
    </row>
    <row r="1958" spans="37:41">
      <c r="AK1958" s="10"/>
      <c r="AL1958" s="10"/>
      <c r="AM1958" s="10"/>
      <c r="AN1958" s="10"/>
      <c r="AO1958" s="10"/>
    </row>
    <row r="1959" spans="37:41">
      <c r="AK1959" s="10"/>
      <c r="AL1959" s="10"/>
      <c r="AM1959" s="10"/>
      <c r="AN1959" s="10"/>
      <c r="AO1959" s="10"/>
    </row>
    <row r="1960" spans="37:41">
      <c r="AK1960" s="10"/>
      <c r="AL1960" s="10"/>
      <c r="AM1960" s="10"/>
      <c r="AN1960" s="10"/>
      <c r="AO1960" s="10"/>
    </row>
    <row r="1961" spans="37:41">
      <c r="AK1961" s="10"/>
      <c r="AL1961" s="10"/>
      <c r="AM1961" s="10"/>
      <c r="AN1961" s="10"/>
      <c r="AO1961" s="10"/>
    </row>
    <row r="1962" spans="37:41">
      <c r="AK1962" s="10"/>
      <c r="AL1962" s="10"/>
      <c r="AM1962" s="10"/>
      <c r="AN1962" s="10"/>
      <c r="AO1962" s="10"/>
    </row>
    <row r="1963" spans="37:41">
      <c r="AK1963" s="10"/>
      <c r="AL1963" s="10"/>
      <c r="AM1963" s="10"/>
      <c r="AN1963" s="10"/>
      <c r="AO1963" s="10"/>
    </row>
    <row r="1964" spans="37:41">
      <c r="AK1964" s="10"/>
      <c r="AL1964" s="10"/>
      <c r="AM1964" s="10"/>
      <c r="AN1964" s="10"/>
      <c r="AO1964" s="10"/>
    </row>
    <row r="1965" spans="37:41">
      <c r="AK1965" s="10"/>
      <c r="AL1965" s="10"/>
      <c r="AM1965" s="10"/>
      <c r="AN1965" s="10"/>
      <c r="AO1965" s="10"/>
    </row>
    <row r="1966" spans="37:41">
      <c r="AK1966" s="10"/>
      <c r="AL1966" s="10"/>
      <c r="AM1966" s="10"/>
      <c r="AN1966" s="10"/>
      <c r="AO1966" s="10"/>
    </row>
    <row r="1967" spans="37:41">
      <c r="AK1967" s="10"/>
      <c r="AL1967" s="10"/>
      <c r="AM1967" s="10"/>
      <c r="AN1967" s="10"/>
      <c r="AO1967" s="10"/>
    </row>
    <row r="1968" spans="37:41">
      <c r="AK1968" s="10"/>
      <c r="AL1968" s="10"/>
      <c r="AM1968" s="10"/>
      <c r="AN1968" s="10"/>
      <c r="AO1968" s="10"/>
    </row>
    <row r="1969" spans="37:41">
      <c r="AK1969" s="10"/>
      <c r="AL1969" s="10"/>
      <c r="AM1969" s="10"/>
      <c r="AN1969" s="10"/>
      <c r="AO1969" s="10"/>
    </row>
    <row r="1970" spans="37:41">
      <c r="AK1970" s="10"/>
      <c r="AL1970" s="10"/>
      <c r="AM1970" s="10"/>
      <c r="AN1970" s="10"/>
      <c r="AO1970" s="10"/>
    </row>
    <row r="1971" spans="37:41">
      <c r="AK1971" s="10"/>
      <c r="AL1971" s="10"/>
      <c r="AM1971" s="10"/>
      <c r="AN1971" s="10"/>
      <c r="AO1971" s="10"/>
    </row>
    <row r="1972" spans="37:41">
      <c r="AK1972" s="10"/>
      <c r="AL1972" s="10"/>
      <c r="AM1972" s="10"/>
      <c r="AN1972" s="10"/>
      <c r="AO1972" s="10"/>
    </row>
    <row r="1973" spans="37:41">
      <c r="AK1973" s="10"/>
      <c r="AL1973" s="10"/>
      <c r="AM1973" s="10"/>
      <c r="AN1973" s="10"/>
      <c r="AO1973" s="10"/>
    </row>
    <row r="1974" spans="37:41">
      <c r="AK1974" s="10"/>
      <c r="AL1974" s="10"/>
      <c r="AM1974" s="10"/>
      <c r="AN1974" s="10"/>
      <c r="AO1974" s="10"/>
    </row>
    <row r="1975" spans="37:41">
      <c r="AK1975" s="10"/>
      <c r="AL1975" s="10"/>
      <c r="AM1975" s="10"/>
      <c r="AN1975" s="10"/>
      <c r="AO1975" s="10"/>
    </row>
    <row r="1976" spans="37:41">
      <c r="AK1976" s="10"/>
      <c r="AL1976" s="10"/>
      <c r="AM1976" s="10"/>
      <c r="AN1976" s="10"/>
      <c r="AO1976" s="10"/>
    </row>
    <row r="1977" spans="37:41">
      <c r="AK1977" s="10"/>
      <c r="AL1977" s="10"/>
      <c r="AM1977" s="10"/>
      <c r="AN1977" s="10"/>
      <c r="AO1977" s="10"/>
    </row>
    <row r="1978" spans="37:41">
      <c r="AK1978" s="10"/>
      <c r="AL1978" s="10"/>
      <c r="AM1978" s="10"/>
      <c r="AN1978" s="10"/>
      <c r="AO1978" s="10"/>
    </row>
    <row r="1979" spans="37:41">
      <c r="AK1979" s="10"/>
      <c r="AL1979" s="10"/>
      <c r="AM1979" s="10"/>
      <c r="AN1979" s="10"/>
      <c r="AO1979" s="10"/>
    </row>
    <row r="1980" spans="37:41">
      <c r="AK1980" s="10"/>
      <c r="AL1980" s="10"/>
      <c r="AM1980" s="10"/>
      <c r="AN1980" s="10"/>
      <c r="AO1980" s="10"/>
    </row>
    <row r="1981" spans="37:41">
      <c r="AK1981" s="10"/>
      <c r="AL1981" s="10"/>
      <c r="AM1981" s="10"/>
      <c r="AN1981" s="10"/>
      <c r="AO1981" s="10"/>
    </row>
    <row r="1982" spans="37:41">
      <c r="AK1982" s="10"/>
      <c r="AL1982" s="10"/>
      <c r="AM1982" s="10"/>
      <c r="AN1982" s="10"/>
      <c r="AO1982" s="10"/>
    </row>
    <row r="1983" spans="37:41">
      <c r="AK1983" s="10"/>
      <c r="AL1983" s="10"/>
      <c r="AM1983" s="10"/>
      <c r="AN1983" s="10"/>
      <c r="AO1983" s="10"/>
    </row>
    <row r="1984" spans="37:41">
      <c r="AK1984" s="10"/>
      <c r="AL1984" s="10"/>
      <c r="AM1984" s="10"/>
      <c r="AN1984" s="10"/>
      <c r="AO1984" s="10"/>
    </row>
    <row r="1985" spans="37:41">
      <c r="AK1985" s="10"/>
      <c r="AL1985" s="10"/>
      <c r="AM1985" s="10"/>
      <c r="AN1985" s="10"/>
      <c r="AO1985" s="10"/>
    </row>
    <row r="1986" spans="37:41">
      <c r="AK1986" s="10"/>
      <c r="AL1986" s="10"/>
      <c r="AM1986" s="10"/>
      <c r="AN1986" s="10"/>
      <c r="AO1986" s="10"/>
    </row>
    <row r="1987" spans="37:41">
      <c r="AK1987" s="10"/>
      <c r="AL1987" s="10"/>
      <c r="AM1987" s="10"/>
      <c r="AN1987" s="10"/>
      <c r="AO1987" s="10"/>
    </row>
    <row r="1988" spans="37:41">
      <c r="AK1988" s="10"/>
      <c r="AL1988" s="10"/>
      <c r="AM1988" s="10"/>
      <c r="AN1988" s="10"/>
      <c r="AO1988" s="10"/>
    </row>
    <row r="1989" spans="37:41">
      <c r="AK1989" s="10"/>
      <c r="AL1989" s="10"/>
      <c r="AM1989" s="10"/>
      <c r="AN1989" s="10"/>
      <c r="AO1989" s="10"/>
    </row>
    <row r="1990" spans="37:41">
      <c r="AK1990" s="10"/>
      <c r="AL1990" s="10"/>
      <c r="AM1990" s="10"/>
      <c r="AN1990" s="10"/>
      <c r="AO1990" s="10"/>
    </row>
    <row r="1991" spans="37:41">
      <c r="AK1991" s="10"/>
      <c r="AL1991" s="10"/>
      <c r="AM1991" s="10"/>
      <c r="AN1991" s="10"/>
      <c r="AO1991" s="10"/>
    </row>
    <row r="1992" spans="37:41">
      <c r="AK1992" s="10"/>
      <c r="AL1992" s="10"/>
      <c r="AM1992" s="10"/>
      <c r="AN1992" s="10"/>
      <c r="AO1992" s="10"/>
    </row>
    <row r="1993" spans="37:41">
      <c r="AK1993" s="10"/>
      <c r="AL1993" s="10"/>
      <c r="AM1993" s="10"/>
      <c r="AN1993" s="10"/>
      <c r="AO1993" s="10"/>
    </row>
    <row r="1994" spans="37:41">
      <c r="AK1994" s="10"/>
      <c r="AL1994" s="10"/>
      <c r="AM1994" s="10"/>
      <c r="AN1994" s="10"/>
      <c r="AO1994" s="10"/>
    </row>
    <row r="1995" spans="37:41">
      <c r="AK1995" s="10"/>
      <c r="AL1995" s="10"/>
      <c r="AM1995" s="10"/>
      <c r="AN1995" s="10"/>
      <c r="AO1995" s="10"/>
    </row>
    <row r="1996" spans="37:41">
      <c r="AK1996" s="10"/>
      <c r="AL1996" s="10"/>
      <c r="AM1996" s="10"/>
      <c r="AN1996" s="10"/>
      <c r="AO1996" s="10"/>
    </row>
    <row r="1997" spans="37:41">
      <c r="AK1997" s="10"/>
      <c r="AL1997" s="10"/>
      <c r="AM1997" s="10"/>
      <c r="AN1997" s="10"/>
      <c r="AO1997" s="10"/>
    </row>
    <row r="1998" spans="37:41">
      <c r="AK1998" s="10"/>
      <c r="AL1998" s="10"/>
      <c r="AM1998" s="10"/>
      <c r="AN1998" s="10"/>
      <c r="AO1998" s="10"/>
    </row>
    <row r="1999" spans="37:41">
      <c r="AK1999" s="10"/>
      <c r="AL1999" s="10"/>
      <c r="AM1999" s="10"/>
      <c r="AN1999" s="10"/>
      <c r="AO1999" s="10"/>
    </row>
    <row r="2000" spans="37:41">
      <c r="AK2000" s="10"/>
      <c r="AL2000" s="10"/>
      <c r="AM2000" s="10"/>
      <c r="AN2000" s="10"/>
      <c r="AO2000" s="10"/>
    </row>
    <row r="2001" spans="37:41">
      <c r="AK2001" s="10"/>
      <c r="AL2001" s="10"/>
      <c r="AM2001" s="10"/>
      <c r="AN2001" s="10"/>
      <c r="AO2001" s="10"/>
    </row>
    <row r="2002" spans="37:41">
      <c r="AK2002" s="10"/>
      <c r="AL2002" s="10"/>
      <c r="AM2002" s="10"/>
      <c r="AN2002" s="10"/>
      <c r="AO2002" s="10"/>
    </row>
    <row r="2003" spans="37:41">
      <c r="AK2003" s="10"/>
      <c r="AL2003" s="10"/>
      <c r="AM2003" s="10"/>
      <c r="AN2003" s="10"/>
      <c r="AO2003" s="10"/>
    </row>
    <row r="2004" spans="37:41">
      <c r="AK2004" s="10"/>
      <c r="AL2004" s="10"/>
      <c r="AM2004" s="10"/>
      <c r="AN2004" s="10"/>
      <c r="AO2004" s="10"/>
    </row>
    <row r="2005" spans="37:41">
      <c r="AK2005" s="10"/>
      <c r="AL2005" s="10"/>
      <c r="AM2005" s="10"/>
      <c r="AN2005" s="10"/>
      <c r="AO2005" s="10"/>
    </row>
    <row r="2006" spans="37:41">
      <c r="AK2006" s="10"/>
      <c r="AL2006" s="10"/>
      <c r="AM2006" s="10"/>
      <c r="AN2006" s="10"/>
      <c r="AO2006" s="10"/>
    </row>
    <row r="2007" spans="37:41">
      <c r="AK2007" s="10"/>
      <c r="AL2007" s="10"/>
      <c r="AM2007" s="10"/>
      <c r="AN2007" s="10"/>
      <c r="AO2007" s="10"/>
    </row>
    <row r="2008" spans="37:41">
      <c r="AK2008" s="10"/>
      <c r="AL2008" s="10"/>
      <c r="AM2008" s="10"/>
      <c r="AN2008" s="10"/>
      <c r="AO2008" s="10"/>
    </row>
    <row r="2009" spans="37:41">
      <c r="AK2009" s="10"/>
      <c r="AL2009" s="10"/>
      <c r="AM2009" s="10"/>
      <c r="AN2009" s="10"/>
      <c r="AO2009" s="10"/>
    </row>
    <row r="2010" spans="37:41">
      <c r="AK2010" s="10"/>
      <c r="AL2010" s="10"/>
      <c r="AM2010" s="10"/>
      <c r="AN2010" s="10"/>
      <c r="AO2010" s="10"/>
    </row>
    <row r="2011" spans="37:41">
      <c r="AK2011" s="10"/>
      <c r="AL2011" s="10"/>
      <c r="AM2011" s="10"/>
      <c r="AN2011" s="10"/>
      <c r="AO2011" s="10"/>
    </row>
    <row r="2012" spans="37:41">
      <c r="AK2012" s="10"/>
      <c r="AL2012" s="10"/>
      <c r="AM2012" s="10"/>
      <c r="AN2012" s="10"/>
      <c r="AO2012" s="10"/>
    </row>
    <row r="2013" spans="37:41">
      <c r="AK2013" s="10"/>
      <c r="AL2013" s="10"/>
      <c r="AM2013" s="10"/>
      <c r="AN2013" s="10"/>
      <c r="AO2013" s="10"/>
    </row>
    <row r="2014" spans="37:41">
      <c r="AK2014" s="10"/>
      <c r="AL2014" s="10"/>
      <c r="AM2014" s="10"/>
      <c r="AN2014" s="10"/>
      <c r="AO2014" s="10"/>
    </row>
    <row r="2015" spans="37:41">
      <c r="AK2015" s="10"/>
      <c r="AL2015" s="10"/>
      <c r="AM2015" s="10"/>
      <c r="AN2015" s="10"/>
      <c r="AO2015" s="10"/>
    </row>
    <row r="2016" spans="37:41">
      <c r="AK2016" s="10"/>
      <c r="AL2016" s="10"/>
      <c r="AM2016" s="10"/>
      <c r="AN2016" s="10"/>
      <c r="AO2016" s="10"/>
    </row>
    <row r="2017" spans="37:41">
      <c r="AK2017" s="10"/>
      <c r="AL2017" s="10"/>
      <c r="AM2017" s="10"/>
      <c r="AN2017" s="10"/>
      <c r="AO2017" s="10"/>
    </row>
    <row r="2018" spans="37:41">
      <c r="AK2018" s="10"/>
      <c r="AL2018" s="10"/>
      <c r="AM2018" s="10"/>
      <c r="AN2018" s="10"/>
      <c r="AO2018" s="10"/>
    </row>
    <row r="2019" spans="37:41">
      <c r="AK2019" s="10"/>
      <c r="AL2019" s="10"/>
      <c r="AM2019" s="10"/>
      <c r="AN2019" s="10"/>
      <c r="AO2019" s="10"/>
    </row>
    <row r="2020" spans="37:41">
      <c r="AK2020" s="10"/>
      <c r="AL2020" s="10"/>
      <c r="AM2020" s="10"/>
      <c r="AN2020" s="10"/>
      <c r="AO2020" s="10"/>
    </row>
    <row r="2021" spans="37:41">
      <c r="AK2021" s="10"/>
      <c r="AL2021" s="10"/>
      <c r="AM2021" s="10"/>
      <c r="AN2021" s="10"/>
      <c r="AO2021" s="10"/>
    </row>
    <row r="2022" spans="37:41">
      <c r="AK2022" s="10"/>
      <c r="AL2022" s="10"/>
      <c r="AM2022" s="10"/>
      <c r="AN2022" s="10"/>
      <c r="AO2022" s="10"/>
    </row>
    <row r="2023" spans="37:41">
      <c r="AK2023" s="10"/>
      <c r="AL2023" s="10"/>
      <c r="AM2023" s="10"/>
      <c r="AN2023" s="10"/>
      <c r="AO2023" s="10"/>
    </row>
    <row r="2024" spans="37:41">
      <c r="AK2024" s="10"/>
      <c r="AL2024" s="10"/>
      <c r="AM2024" s="10"/>
      <c r="AN2024" s="10"/>
      <c r="AO2024" s="10"/>
    </row>
    <row r="2025" spans="37:41">
      <c r="AK2025" s="10"/>
      <c r="AL2025" s="10"/>
      <c r="AM2025" s="10"/>
      <c r="AN2025" s="10"/>
      <c r="AO2025" s="10"/>
    </row>
    <row r="2026" spans="37:41">
      <c r="AK2026" s="10"/>
      <c r="AL2026" s="10"/>
      <c r="AM2026" s="10"/>
      <c r="AN2026" s="10"/>
      <c r="AO2026" s="10"/>
    </row>
    <row r="2027" spans="37:41">
      <c r="AK2027" s="10"/>
      <c r="AL2027" s="10"/>
      <c r="AM2027" s="10"/>
      <c r="AN2027" s="10"/>
      <c r="AO2027" s="10"/>
    </row>
    <row r="2028" spans="37:41">
      <c r="AK2028" s="10"/>
      <c r="AL2028" s="10"/>
      <c r="AM2028" s="10"/>
      <c r="AN2028" s="10"/>
      <c r="AO2028" s="10"/>
    </row>
    <row r="2029" spans="37:41">
      <c r="AK2029" s="10"/>
      <c r="AL2029" s="10"/>
      <c r="AM2029" s="10"/>
      <c r="AN2029" s="10"/>
      <c r="AO2029" s="10"/>
    </row>
    <row r="2030" spans="37:41">
      <c r="AK2030" s="10"/>
      <c r="AL2030" s="10"/>
      <c r="AM2030" s="10"/>
      <c r="AN2030" s="10"/>
      <c r="AO2030" s="10"/>
    </row>
    <row r="2031" spans="37:41">
      <c r="AK2031" s="10"/>
      <c r="AL2031" s="10"/>
      <c r="AM2031" s="10"/>
      <c r="AN2031" s="10"/>
      <c r="AO2031" s="10"/>
    </row>
    <row r="2032" spans="37:41">
      <c r="AK2032" s="10"/>
      <c r="AL2032" s="10"/>
      <c r="AM2032" s="10"/>
      <c r="AN2032" s="10"/>
      <c r="AO2032" s="10"/>
    </row>
    <row r="2033" spans="37:41">
      <c r="AK2033" s="10"/>
      <c r="AL2033" s="10"/>
      <c r="AM2033" s="10"/>
      <c r="AN2033" s="10"/>
      <c r="AO2033" s="10"/>
    </row>
    <row r="2034" spans="37:41">
      <c r="AK2034" s="10"/>
      <c r="AL2034" s="10"/>
      <c r="AM2034" s="10"/>
      <c r="AN2034" s="10"/>
      <c r="AO2034" s="10"/>
    </row>
    <row r="2035" spans="37:41">
      <c r="AK2035" s="10"/>
      <c r="AL2035" s="10"/>
      <c r="AM2035" s="10"/>
      <c r="AN2035" s="10"/>
      <c r="AO2035" s="10"/>
    </row>
    <row r="2036" spans="37:41">
      <c r="AK2036" s="10"/>
      <c r="AL2036" s="10"/>
      <c r="AM2036" s="10"/>
      <c r="AN2036" s="10"/>
      <c r="AO2036" s="10"/>
    </row>
    <row r="2037" spans="37:41">
      <c r="AK2037" s="10"/>
      <c r="AL2037" s="10"/>
      <c r="AM2037" s="10"/>
      <c r="AN2037" s="10"/>
      <c r="AO2037" s="10"/>
    </row>
    <row r="2038" spans="37:41">
      <c r="AK2038" s="10"/>
      <c r="AL2038" s="10"/>
      <c r="AM2038" s="10"/>
      <c r="AN2038" s="10"/>
      <c r="AO2038" s="10"/>
    </row>
    <row r="2039" spans="37:41">
      <c r="AK2039" s="10"/>
      <c r="AL2039" s="10"/>
      <c r="AM2039" s="10"/>
      <c r="AN2039" s="10"/>
      <c r="AO2039" s="10"/>
    </row>
    <row r="2040" spans="37:41">
      <c r="AK2040" s="10"/>
      <c r="AL2040" s="10"/>
      <c r="AM2040" s="10"/>
      <c r="AN2040" s="10"/>
      <c r="AO2040" s="10"/>
    </row>
    <row r="2041" spans="37:41">
      <c r="AK2041" s="10"/>
      <c r="AL2041" s="10"/>
      <c r="AM2041" s="10"/>
      <c r="AN2041" s="10"/>
      <c r="AO2041" s="10"/>
    </row>
    <row r="2042" spans="37:41">
      <c r="AK2042" s="10"/>
      <c r="AL2042" s="10"/>
      <c r="AM2042" s="10"/>
      <c r="AN2042" s="10"/>
      <c r="AO2042" s="10"/>
    </row>
    <row r="2043" spans="37:41">
      <c r="AK2043" s="10"/>
      <c r="AL2043" s="10"/>
      <c r="AM2043" s="10"/>
      <c r="AN2043" s="10"/>
      <c r="AO2043" s="10"/>
    </row>
    <row r="2044" spans="37:41">
      <c r="AK2044" s="10"/>
      <c r="AL2044" s="10"/>
      <c r="AM2044" s="10"/>
      <c r="AN2044" s="10"/>
      <c r="AO2044" s="10"/>
    </row>
    <row r="2045" spans="37:41">
      <c r="AK2045" s="10"/>
      <c r="AL2045" s="10"/>
      <c r="AM2045" s="10"/>
      <c r="AN2045" s="10"/>
      <c r="AO2045" s="10"/>
    </row>
    <row r="2046" spans="37:41">
      <c r="AK2046" s="10"/>
      <c r="AL2046" s="10"/>
      <c r="AM2046" s="10"/>
      <c r="AN2046" s="10"/>
      <c r="AO2046" s="10"/>
    </row>
    <row r="2047" spans="37:41">
      <c r="AK2047" s="10"/>
      <c r="AL2047" s="10"/>
      <c r="AM2047" s="10"/>
      <c r="AN2047" s="10"/>
      <c r="AO2047" s="10"/>
    </row>
    <row r="2048" spans="37:41">
      <c r="AK2048" s="10"/>
      <c r="AL2048" s="10"/>
      <c r="AM2048" s="10"/>
      <c r="AN2048" s="10"/>
      <c r="AO2048" s="10"/>
    </row>
    <row r="2049" spans="37:41">
      <c r="AK2049" s="10"/>
      <c r="AL2049" s="10"/>
      <c r="AM2049" s="10"/>
      <c r="AN2049" s="10"/>
      <c r="AO2049" s="10"/>
    </row>
    <row r="2050" spans="37:41">
      <c r="AK2050" s="10"/>
      <c r="AL2050" s="10"/>
      <c r="AM2050" s="10"/>
      <c r="AN2050" s="10"/>
      <c r="AO2050" s="10"/>
    </row>
    <row r="2051" spans="37:41">
      <c r="AK2051" s="10"/>
      <c r="AL2051" s="10"/>
      <c r="AM2051" s="10"/>
      <c r="AN2051" s="10"/>
      <c r="AO2051" s="10"/>
    </row>
    <row r="2052" spans="37:41">
      <c r="AK2052" s="10"/>
      <c r="AL2052" s="10"/>
      <c r="AM2052" s="10"/>
      <c r="AN2052" s="10"/>
      <c r="AO2052" s="10"/>
    </row>
    <row r="2053" spans="37:41">
      <c r="AK2053" s="10"/>
      <c r="AL2053" s="10"/>
      <c r="AM2053" s="10"/>
      <c r="AN2053" s="10"/>
      <c r="AO2053" s="10"/>
    </row>
    <row r="2054" spans="37:41">
      <c r="AK2054" s="10"/>
      <c r="AL2054" s="10"/>
      <c r="AM2054" s="10"/>
      <c r="AN2054" s="10"/>
      <c r="AO2054" s="10"/>
    </row>
    <row r="2055" spans="37:41">
      <c r="AK2055" s="10"/>
      <c r="AL2055" s="10"/>
      <c r="AM2055" s="10"/>
      <c r="AN2055" s="10"/>
      <c r="AO2055" s="10"/>
    </row>
    <row r="2056" spans="37:41">
      <c r="AK2056" s="10"/>
      <c r="AL2056" s="10"/>
      <c r="AM2056" s="10"/>
      <c r="AN2056" s="10"/>
      <c r="AO2056" s="10"/>
    </row>
    <row r="2057" spans="37:41">
      <c r="AK2057" s="10"/>
      <c r="AL2057" s="10"/>
      <c r="AM2057" s="10"/>
      <c r="AN2057" s="10"/>
      <c r="AO2057" s="10"/>
    </row>
    <row r="2058" spans="37:41">
      <c r="AK2058" s="10"/>
      <c r="AL2058" s="10"/>
      <c r="AM2058" s="10"/>
      <c r="AN2058" s="10"/>
      <c r="AO2058" s="10"/>
    </row>
    <row r="2059" spans="37:41">
      <c r="AK2059" s="10"/>
      <c r="AL2059" s="10"/>
      <c r="AM2059" s="10"/>
      <c r="AN2059" s="10"/>
      <c r="AO2059" s="10"/>
    </row>
    <row r="2060" spans="37:41">
      <c r="AK2060" s="10"/>
      <c r="AL2060" s="10"/>
      <c r="AM2060" s="10"/>
      <c r="AN2060" s="10"/>
      <c r="AO2060" s="10"/>
    </row>
    <row r="2061" spans="37:41">
      <c r="AK2061" s="10"/>
      <c r="AL2061" s="10"/>
      <c r="AM2061" s="10"/>
      <c r="AN2061" s="10"/>
      <c r="AO2061" s="10"/>
    </row>
    <row r="2062" spans="37:41">
      <c r="AK2062" s="10"/>
      <c r="AL2062" s="10"/>
      <c r="AM2062" s="10"/>
      <c r="AN2062" s="10"/>
      <c r="AO2062" s="10"/>
    </row>
    <row r="2063" spans="37:41">
      <c r="AK2063" s="10"/>
      <c r="AL2063" s="10"/>
      <c r="AM2063" s="10"/>
      <c r="AN2063" s="10"/>
      <c r="AO2063" s="10"/>
    </row>
    <row r="2064" spans="37:41">
      <c r="AK2064" s="10"/>
      <c r="AL2064" s="10"/>
      <c r="AM2064" s="10"/>
      <c r="AN2064" s="10"/>
      <c r="AO2064" s="10"/>
    </row>
    <row r="2065" spans="37:41">
      <c r="AK2065" s="10"/>
      <c r="AL2065" s="10"/>
      <c r="AM2065" s="10"/>
      <c r="AN2065" s="10"/>
      <c r="AO2065" s="10"/>
    </row>
    <row r="2066" spans="37:41">
      <c r="AK2066" s="10"/>
      <c r="AL2066" s="10"/>
      <c r="AM2066" s="10"/>
      <c r="AN2066" s="10"/>
      <c r="AO2066" s="10"/>
    </row>
    <row r="2067" spans="37:41">
      <c r="AK2067" s="10"/>
      <c r="AL2067" s="10"/>
      <c r="AM2067" s="10"/>
      <c r="AN2067" s="10"/>
      <c r="AO2067" s="10"/>
    </row>
    <row r="2068" spans="37:41">
      <c r="AK2068" s="10"/>
      <c r="AL2068" s="10"/>
      <c r="AM2068" s="10"/>
      <c r="AN2068" s="10"/>
      <c r="AO2068" s="10"/>
    </row>
    <row r="2069" spans="37:41">
      <c r="AK2069" s="10"/>
      <c r="AL2069" s="10"/>
      <c r="AM2069" s="10"/>
      <c r="AN2069" s="10"/>
      <c r="AO2069" s="10"/>
    </row>
    <row r="2070" spans="37:41">
      <c r="AK2070" s="10"/>
      <c r="AL2070" s="10"/>
      <c r="AM2070" s="10"/>
      <c r="AN2070" s="10"/>
      <c r="AO2070" s="10"/>
    </row>
    <row r="2071" spans="37:41">
      <c r="AK2071" s="10"/>
      <c r="AL2071" s="10"/>
      <c r="AM2071" s="10"/>
      <c r="AN2071" s="10"/>
      <c r="AO2071" s="10"/>
    </row>
    <row r="2072" spans="37:41">
      <c r="AK2072" s="10"/>
      <c r="AL2072" s="10"/>
      <c r="AM2072" s="10"/>
      <c r="AN2072" s="10"/>
      <c r="AO2072" s="10"/>
    </row>
    <row r="2073" spans="37:41">
      <c r="AK2073" s="10"/>
      <c r="AL2073" s="10"/>
      <c r="AM2073" s="10"/>
      <c r="AN2073" s="10"/>
      <c r="AO2073" s="10"/>
    </row>
    <row r="2074" spans="37:41">
      <c r="AK2074" s="10"/>
      <c r="AL2074" s="10"/>
      <c r="AM2074" s="10"/>
      <c r="AN2074" s="10"/>
      <c r="AO2074" s="10"/>
    </row>
    <row r="2075" spans="37:41">
      <c r="AK2075" s="10"/>
      <c r="AL2075" s="10"/>
      <c r="AM2075" s="10"/>
      <c r="AN2075" s="10"/>
      <c r="AO2075" s="10"/>
    </row>
    <row r="2076" spans="37:41">
      <c r="AK2076" s="10"/>
      <c r="AL2076" s="10"/>
      <c r="AM2076" s="10"/>
      <c r="AN2076" s="10"/>
      <c r="AO2076" s="10"/>
    </row>
    <row r="2077" spans="37:41">
      <c r="AK2077" s="10"/>
      <c r="AL2077" s="10"/>
      <c r="AM2077" s="10"/>
      <c r="AN2077" s="10"/>
      <c r="AO2077" s="10"/>
    </row>
    <row r="2078" spans="37:41">
      <c r="AK2078" s="10"/>
      <c r="AL2078" s="10"/>
      <c r="AM2078" s="10"/>
      <c r="AN2078" s="10"/>
      <c r="AO2078" s="10"/>
    </row>
    <row r="2079" spans="37:41">
      <c r="AK2079" s="10"/>
      <c r="AL2079" s="10"/>
      <c r="AM2079" s="10"/>
      <c r="AN2079" s="10"/>
      <c r="AO2079" s="10"/>
    </row>
    <row r="2080" spans="37:41">
      <c r="AK2080" s="10"/>
      <c r="AL2080" s="10"/>
      <c r="AM2080" s="10"/>
      <c r="AN2080" s="10"/>
      <c r="AO2080" s="10"/>
    </row>
    <row r="2081" spans="37:41">
      <c r="AK2081" s="10"/>
      <c r="AL2081" s="10"/>
      <c r="AM2081" s="10"/>
      <c r="AN2081" s="10"/>
      <c r="AO2081" s="10"/>
    </row>
    <row r="2082" spans="37:41">
      <c r="AK2082" s="10"/>
      <c r="AL2082" s="10"/>
      <c r="AM2082" s="10"/>
      <c r="AN2082" s="10"/>
      <c r="AO2082" s="10"/>
    </row>
    <row r="2083" spans="37:41">
      <c r="AK2083" s="10"/>
      <c r="AL2083" s="10"/>
      <c r="AM2083" s="10"/>
      <c r="AN2083" s="10"/>
      <c r="AO2083" s="10"/>
    </row>
    <row r="2084" spans="37:41">
      <c r="AK2084" s="10"/>
      <c r="AL2084" s="10"/>
      <c r="AM2084" s="10"/>
      <c r="AN2084" s="10"/>
      <c r="AO2084" s="10"/>
    </row>
    <row r="2085" spans="37:41">
      <c r="AK2085" s="10"/>
      <c r="AL2085" s="10"/>
      <c r="AM2085" s="10"/>
      <c r="AN2085" s="10"/>
      <c r="AO2085" s="10"/>
    </row>
    <row r="2086" spans="37:41">
      <c r="AK2086" s="10"/>
      <c r="AL2086" s="10"/>
      <c r="AM2086" s="10"/>
      <c r="AN2086" s="10"/>
      <c r="AO2086" s="10"/>
    </row>
    <row r="2087" spans="37:41">
      <c r="AK2087" s="10"/>
      <c r="AL2087" s="10"/>
      <c r="AM2087" s="10"/>
      <c r="AN2087" s="10"/>
      <c r="AO2087" s="10"/>
    </row>
    <row r="2088" spans="37:41">
      <c r="AK2088" s="10"/>
      <c r="AL2088" s="10"/>
      <c r="AM2088" s="10"/>
      <c r="AN2088" s="10"/>
      <c r="AO2088" s="10"/>
    </row>
    <row r="2089" spans="37:41">
      <c r="AK2089" s="10"/>
      <c r="AL2089" s="10"/>
      <c r="AM2089" s="10"/>
      <c r="AN2089" s="10"/>
      <c r="AO2089" s="10"/>
    </row>
    <row r="2090" spans="37:41">
      <c r="AK2090" s="10"/>
      <c r="AL2090" s="10"/>
      <c r="AM2090" s="10"/>
      <c r="AN2090" s="10"/>
      <c r="AO2090" s="10"/>
    </row>
    <row r="2091" spans="37:41">
      <c r="AK2091" s="10"/>
      <c r="AL2091" s="10"/>
      <c r="AM2091" s="10"/>
      <c r="AN2091" s="10"/>
      <c r="AO2091" s="10"/>
    </row>
    <row r="2092" spans="37:41">
      <c r="AK2092" s="10"/>
      <c r="AL2092" s="10"/>
      <c r="AM2092" s="10"/>
      <c r="AN2092" s="10"/>
      <c r="AO2092" s="10"/>
    </row>
    <row r="2093" spans="37:41">
      <c r="AK2093" s="10"/>
      <c r="AL2093" s="10"/>
      <c r="AM2093" s="10"/>
      <c r="AN2093" s="10"/>
      <c r="AO2093" s="10"/>
    </row>
    <row r="2094" spans="37:41">
      <c r="AK2094" s="10"/>
      <c r="AL2094" s="10"/>
      <c r="AM2094" s="10"/>
      <c r="AN2094" s="10"/>
      <c r="AO2094" s="10"/>
    </row>
    <row r="2095" spans="37:41">
      <c r="AK2095" s="10"/>
      <c r="AL2095" s="10"/>
      <c r="AM2095" s="10"/>
      <c r="AN2095" s="10"/>
      <c r="AO2095" s="10"/>
    </row>
    <row r="2096" spans="37:41">
      <c r="AK2096" s="10"/>
      <c r="AL2096" s="10"/>
      <c r="AM2096" s="10"/>
      <c r="AN2096" s="10"/>
      <c r="AO2096" s="10"/>
    </row>
    <row r="2097" spans="37:41">
      <c r="AK2097" s="10"/>
      <c r="AL2097" s="10"/>
      <c r="AM2097" s="10"/>
      <c r="AN2097" s="10"/>
      <c r="AO2097" s="10"/>
    </row>
    <row r="2098" spans="37:41">
      <c r="AK2098" s="10"/>
      <c r="AL2098" s="10"/>
      <c r="AM2098" s="10"/>
      <c r="AN2098" s="10"/>
      <c r="AO2098" s="10"/>
    </row>
    <row r="2099" spans="37:41">
      <c r="AK2099" s="10"/>
      <c r="AL2099" s="10"/>
      <c r="AM2099" s="10"/>
      <c r="AN2099" s="10"/>
      <c r="AO2099" s="10"/>
    </row>
    <row r="2100" spans="37:41">
      <c r="AK2100" s="10"/>
      <c r="AL2100" s="10"/>
      <c r="AM2100" s="10"/>
      <c r="AN2100" s="10"/>
      <c r="AO2100" s="10"/>
    </row>
    <row r="2101" spans="37:41">
      <c r="AK2101" s="10"/>
      <c r="AL2101" s="10"/>
      <c r="AM2101" s="10"/>
      <c r="AN2101" s="10"/>
      <c r="AO2101" s="10"/>
    </row>
    <row r="2102" spans="37:41">
      <c r="AK2102" s="10"/>
      <c r="AL2102" s="10"/>
      <c r="AM2102" s="10"/>
      <c r="AN2102" s="10"/>
      <c r="AO2102" s="10"/>
    </row>
    <row r="2103" spans="37:41">
      <c r="AK2103" s="10"/>
      <c r="AL2103" s="10"/>
      <c r="AM2103" s="10"/>
      <c r="AN2103" s="10"/>
      <c r="AO2103" s="10"/>
    </row>
    <row r="2104" spans="37:41">
      <c r="AK2104" s="10"/>
      <c r="AL2104" s="10"/>
      <c r="AM2104" s="10"/>
      <c r="AN2104" s="10"/>
      <c r="AO2104" s="10"/>
    </row>
    <row r="2105" spans="37:41">
      <c r="AK2105" s="10"/>
      <c r="AL2105" s="10"/>
      <c r="AM2105" s="10"/>
      <c r="AN2105" s="10"/>
      <c r="AO2105" s="10"/>
    </row>
    <row r="2106" spans="37:41">
      <c r="AK2106" s="10"/>
      <c r="AL2106" s="10"/>
      <c r="AM2106" s="10"/>
      <c r="AN2106" s="10"/>
      <c r="AO2106" s="10"/>
    </row>
    <row r="2107" spans="37:41">
      <c r="AK2107" s="10"/>
      <c r="AL2107" s="10"/>
      <c r="AM2107" s="10"/>
      <c r="AN2107" s="10"/>
      <c r="AO2107" s="10"/>
    </row>
    <row r="2108" spans="37:41">
      <c r="AK2108" s="10"/>
      <c r="AL2108" s="10"/>
      <c r="AM2108" s="10"/>
      <c r="AN2108" s="10"/>
      <c r="AO2108" s="10"/>
    </row>
    <row r="2109" spans="37:41">
      <c r="AK2109" s="10"/>
      <c r="AL2109" s="10"/>
      <c r="AM2109" s="10"/>
      <c r="AN2109" s="10"/>
      <c r="AO2109" s="10"/>
    </row>
    <row r="2110" spans="37:41">
      <c r="AK2110" s="10"/>
      <c r="AL2110" s="10"/>
      <c r="AM2110" s="10"/>
      <c r="AN2110" s="10"/>
      <c r="AO2110" s="10"/>
    </row>
    <row r="2111" spans="37:41">
      <c r="AK2111" s="10"/>
      <c r="AL2111" s="10"/>
      <c r="AM2111" s="10"/>
      <c r="AN2111" s="10"/>
      <c r="AO2111" s="10"/>
    </row>
    <row r="2112" spans="37:41">
      <c r="AK2112" s="10"/>
      <c r="AL2112" s="10"/>
      <c r="AM2112" s="10"/>
      <c r="AN2112" s="10"/>
      <c r="AO2112" s="10"/>
    </row>
    <row r="2113" spans="37:41">
      <c r="AK2113" s="10"/>
      <c r="AL2113" s="10"/>
      <c r="AM2113" s="10"/>
      <c r="AN2113" s="10"/>
      <c r="AO2113" s="10"/>
    </row>
    <row r="2114" spans="37:41">
      <c r="AK2114" s="10"/>
      <c r="AL2114" s="10"/>
      <c r="AM2114" s="10"/>
      <c r="AN2114" s="10"/>
      <c r="AO2114" s="10"/>
    </row>
    <row r="2115" spans="37:41">
      <c r="AK2115" s="10"/>
      <c r="AL2115" s="10"/>
      <c r="AM2115" s="10"/>
      <c r="AN2115" s="10"/>
      <c r="AO2115" s="10"/>
    </row>
    <row r="2116" spans="37:41">
      <c r="AK2116" s="10"/>
      <c r="AL2116" s="10"/>
      <c r="AM2116" s="10"/>
      <c r="AN2116" s="10"/>
      <c r="AO2116" s="10"/>
    </row>
    <row r="2117" spans="37:41">
      <c r="AK2117" s="10"/>
      <c r="AL2117" s="10"/>
      <c r="AM2117" s="10"/>
      <c r="AN2117" s="10"/>
      <c r="AO2117" s="10"/>
    </row>
    <row r="2118" spans="37:41">
      <c r="AK2118" s="10"/>
      <c r="AL2118" s="10"/>
      <c r="AM2118" s="10"/>
      <c r="AN2118" s="10"/>
      <c r="AO2118" s="10"/>
    </row>
    <row r="2119" spans="37:41">
      <c r="AK2119" s="10"/>
      <c r="AL2119" s="10"/>
      <c r="AM2119" s="10"/>
      <c r="AN2119" s="10"/>
      <c r="AO2119" s="10"/>
    </row>
    <row r="2120" spans="37:41">
      <c r="AK2120" s="10"/>
      <c r="AL2120" s="10"/>
      <c r="AM2120" s="10"/>
      <c r="AN2120" s="10"/>
      <c r="AO2120" s="10"/>
    </row>
    <row r="2121" spans="37:41">
      <c r="AK2121" s="10"/>
      <c r="AL2121" s="10"/>
      <c r="AM2121" s="10"/>
      <c r="AN2121" s="10"/>
      <c r="AO2121" s="10"/>
    </row>
    <row r="2122" spans="37:41">
      <c r="AK2122" s="10"/>
      <c r="AL2122" s="10"/>
      <c r="AM2122" s="10"/>
      <c r="AN2122" s="10"/>
      <c r="AO2122" s="10"/>
    </row>
    <row r="2123" spans="37:41">
      <c r="AK2123" s="10"/>
      <c r="AL2123" s="10"/>
      <c r="AM2123" s="10"/>
      <c r="AN2123" s="10"/>
      <c r="AO2123" s="10"/>
    </row>
    <row r="2124" spans="37:41">
      <c r="AK2124" s="10"/>
      <c r="AL2124" s="10"/>
      <c r="AM2124" s="10"/>
      <c r="AN2124" s="10"/>
      <c r="AO2124" s="10"/>
    </row>
    <row r="2125" spans="37:41">
      <c r="AK2125" s="10"/>
      <c r="AL2125" s="10"/>
      <c r="AM2125" s="10"/>
      <c r="AN2125" s="10"/>
      <c r="AO2125" s="10"/>
    </row>
    <row r="2126" spans="37:41">
      <c r="AK2126" s="10"/>
      <c r="AL2126" s="10"/>
      <c r="AM2126" s="10"/>
      <c r="AN2126" s="10"/>
      <c r="AO2126" s="10"/>
    </row>
    <row r="2127" spans="37:41">
      <c r="AK2127" s="10"/>
      <c r="AL2127" s="10"/>
      <c r="AM2127" s="10"/>
      <c r="AN2127" s="10"/>
      <c r="AO2127" s="10"/>
    </row>
    <row r="2128" spans="37:41">
      <c r="AK2128" s="10"/>
      <c r="AL2128" s="10"/>
      <c r="AM2128" s="10"/>
      <c r="AN2128" s="10"/>
      <c r="AO2128" s="10"/>
    </row>
    <row r="2129" spans="37:41">
      <c r="AK2129" s="10"/>
      <c r="AL2129" s="10"/>
      <c r="AM2129" s="10"/>
      <c r="AN2129" s="10"/>
      <c r="AO2129" s="10"/>
    </row>
    <row r="2130" spans="37:41">
      <c r="AK2130" s="10"/>
      <c r="AL2130" s="10"/>
      <c r="AM2130" s="10"/>
      <c r="AN2130" s="10"/>
      <c r="AO2130" s="10"/>
    </row>
    <row r="2131" spans="37:41">
      <c r="AK2131" s="10"/>
      <c r="AL2131" s="10"/>
      <c r="AM2131" s="10"/>
      <c r="AN2131" s="10"/>
      <c r="AO2131" s="10"/>
    </row>
    <row r="2132" spans="37:41">
      <c r="AK2132" s="10"/>
      <c r="AL2132" s="10"/>
      <c r="AM2132" s="10"/>
      <c r="AN2132" s="10"/>
      <c r="AO2132" s="10"/>
    </row>
    <row r="2133" spans="37:41">
      <c r="AK2133" s="10"/>
      <c r="AL2133" s="10"/>
      <c r="AM2133" s="10"/>
      <c r="AN2133" s="10"/>
      <c r="AO2133" s="10"/>
    </row>
    <row r="2134" spans="37:41">
      <c r="AK2134" s="10"/>
      <c r="AL2134" s="10"/>
      <c r="AM2134" s="10"/>
      <c r="AN2134" s="10"/>
      <c r="AO2134" s="10"/>
    </row>
    <row r="2135" spans="37:41">
      <c r="AK2135" s="10"/>
      <c r="AL2135" s="10"/>
      <c r="AM2135" s="10"/>
      <c r="AN2135" s="10"/>
      <c r="AO2135" s="10"/>
    </row>
    <row r="2136" spans="37:41">
      <c r="AK2136" s="10"/>
      <c r="AL2136" s="10"/>
      <c r="AM2136" s="10"/>
      <c r="AN2136" s="10"/>
      <c r="AO2136" s="10"/>
    </row>
    <row r="2137" spans="37:41">
      <c r="AK2137" s="10"/>
      <c r="AL2137" s="10"/>
      <c r="AM2137" s="10"/>
      <c r="AN2137" s="10"/>
      <c r="AO2137" s="10"/>
    </row>
    <row r="2138" spans="37:41">
      <c r="AK2138" s="10"/>
      <c r="AL2138" s="10"/>
      <c r="AM2138" s="10"/>
      <c r="AN2138" s="10"/>
      <c r="AO2138" s="10"/>
    </row>
    <row r="2139" spans="37:41">
      <c r="AK2139" s="10"/>
      <c r="AL2139" s="10"/>
      <c r="AM2139" s="10"/>
      <c r="AN2139" s="10"/>
      <c r="AO2139" s="10"/>
    </row>
    <row r="2140" spans="37:41">
      <c r="AK2140" s="10"/>
      <c r="AL2140" s="10"/>
      <c r="AM2140" s="10"/>
      <c r="AN2140" s="10"/>
      <c r="AO2140" s="10"/>
    </row>
    <row r="2141" spans="37:41">
      <c r="AK2141" s="10"/>
      <c r="AL2141" s="10"/>
      <c r="AM2141" s="10"/>
      <c r="AN2141" s="10"/>
      <c r="AO2141" s="10"/>
    </row>
    <row r="2142" spans="37:41">
      <c r="AK2142" s="10"/>
      <c r="AL2142" s="10"/>
      <c r="AM2142" s="10"/>
      <c r="AN2142" s="10"/>
      <c r="AO2142" s="10"/>
    </row>
    <row r="2143" spans="37:41">
      <c r="AK2143" s="10"/>
      <c r="AL2143" s="10"/>
      <c r="AM2143" s="10"/>
      <c r="AN2143" s="10"/>
      <c r="AO2143" s="10"/>
    </row>
    <row r="2144" spans="37:41">
      <c r="AK2144" s="10"/>
      <c r="AL2144" s="10"/>
      <c r="AM2144" s="10"/>
      <c r="AN2144" s="10"/>
      <c r="AO2144" s="10"/>
    </row>
    <row r="2145" spans="37:41">
      <c r="AK2145" s="10"/>
      <c r="AL2145" s="10"/>
      <c r="AM2145" s="10"/>
      <c r="AN2145" s="10"/>
      <c r="AO2145" s="10"/>
    </row>
    <row r="2146" spans="37:41">
      <c r="AK2146" s="10"/>
      <c r="AL2146" s="10"/>
      <c r="AM2146" s="10"/>
      <c r="AN2146" s="10"/>
      <c r="AO2146" s="10"/>
    </row>
    <row r="2147" spans="37:41">
      <c r="AK2147" s="10"/>
      <c r="AL2147" s="10"/>
      <c r="AM2147" s="10"/>
      <c r="AN2147" s="10"/>
      <c r="AO2147" s="10"/>
    </row>
    <row r="2148" spans="37:41">
      <c r="AK2148" s="10"/>
      <c r="AL2148" s="10"/>
      <c r="AM2148" s="10"/>
      <c r="AN2148" s="10"/>
      <c r="AO2148" s="10"/>
    </row>
    <row r="2149" spans="37:41">
      <c r="AK2149" s="10"/>
      <c r="AL2149" s="10"/>
      <c r="AM2149" s="10"/>
      <c r="AN2149" s="10"/>
      <c r="AO2149" s="10"/>
    </row>
    <row r="2150" spans="37:41">
      <c r="AK2150" s="10"/>
      <c r="AL2150" s="10"/>
      <c r="AM2150" s="10"/>
      <c r="AN2150" s="10"/>
      <c r="AO2150" s="10"/>
    </row>
    <row r="2151" spans="37:41">
      <c r="AK2151" s="10"/>
      <c r="AL2151" s="10"/>
      <c r="AM2151" s="10"/>
      <c r="AN2151" s="10"/>
      <c r="AO2151" s="10"/>
    </row>
    <row r="2152" spans="37:41">
      <c r="AK2152" s="10"/>
      <c r="AL2152" s="10"/>
      <c r="AM2152" s="10"/>
      <c r="AN2152" s="10"/>
      <c r="AO2152" s="10"/>
    </row>
    <row r="2153" spans="37:41">
      <c r="AK2153" s="10"/>
      <c r="AL2153" s="10"/>
      <c r="AM2153" s="10"/>
      <c r="AN2153" s="10"/>
      <c r="AO2153" s="10"/>
    </row>
    <row r="2154" spans="37:41">
      <c r="AK2154" s="10"/>
      <c r="AL2154" s="10"/>
      <c r="AM2154" s="10"/>
      <c r="AN2154" s="10"/>
      <c r="AO2154" s="10"/>
    </row>
    <row r="2155" spans="37:41">
      <c r="AK2155" s="10"/>
      <c r="AL2155" s="10"/>
      <c r="AM2155" s="10"/>
      <c r="AN2155" s="10"/>
      <c r="AO2155" s="10"/>
    </row>
    <row r="2156" spans="37:41">
      <c r="AK2156" s="10"/>
      <c r="AL2156" s="10"/>
      <c r="AM2156" s="10"/>
      <c r="AN2156" s="10"/>
      <c r="AO2156" s="10"/>
    </row>
    <row r="2157" spans="37:41">
      <c r="AK2157" s="10"/>
      <c r="AL2157" s="10"/>
      <c r="AM2157" s="10"/>
      <c r="AN2157" s="10"/>
      <c r="AO2157" s="10"/>
    </row>
    <row r="2158" spans="37:41">
      <c r="AK2158" s="10"/>
      <c r="AL2158" s="10"/>
      <c r="AM2158" s="10"/>
      <c r="AN2158" s="10"/>
      <c r="AO2158" s="10"/>
    </row>
    <row r="2159" spans="37:41">
      <c r="AK2159" s="10"/>
      <c r="AL2159" s="10"/>
      <c r="AM2159" s="10"/>
      <c r="AN2159" s="10"/>
      <c r="AO2159" s="10"/>
    </row>
    <row r="2160" spans="37:41">
      <c r="AK2160" s="10"/>
      <c r="AL2160" s="10"/>
      <c r="AM2160" s="10"/>
      <c r="AN2160" s="10"/>
      <c r="AO2160" s="10"/>
    </row>
    <row r="2161" spans="37:41">
      <c r="AK2161" s="10"/>
      <c r="AL2161" s="10"/>
      <c r="AM2161" s="10"/>
      <c r="AN2161" s="10"/>
      <c r="AO2161" s="10"/>
    </row>
    <row r="2162" spans="37:41">
      <c r="AK2162" s="10"/>
      <c r="AL2162" s="10"/>
      <c r="AM2162" s="10"/>
      <c r="AN2162" s="10"/>
      <c r="AO2162" s="10"/>
    </row>
    <row r="2163" spans="37:41">
      <c r="AK2163" s="10"/>
      <c r="AL2163" s="10"/>
      <c r="AM2163" s="10"/>
      <c r="AN2163" s="10"/>
      <c r="AO2163" s="10"/>
    </row>
    <row r="2164" spans="37:41">
      <c r="AK2164" s="10"/>
      <c r="AL2164" s="10"/>
      <c r="AM2164" s="10"/>
      <c r="AN2164" s="10"/>
      <c r="AO2164" s="10"/>
    </row>
    <row r="2165" spans="37:41">
      <c r="AK2165" s="10"/>
      <c r="AL2165" s="10"/>
      <c r="AM2165" s="10"/>
      <c r="AN2165" s="10"/>
      <c r="AO2165" s="10"/>
    </row>
    <row r="2166" spans="37:41">
      <c r="AK2166" s="10"/>
      <c r="AL2166" s="10"/>
      <c r="AM2166" s="10"/>
      <c r="AN2166" s="10"/>
      <c r="AO2166" s="10"/>
    </row>
    <row r="2167" spans="37:41">
      <c r="AK2167" s="10"/>
      <c r="AL2167" s="10"/>
      <c r="AM2167" s="10"/>
      <c r="AN2167" s="10"/>
      <c r="AO2167" s="10"/>
    </row>
    <row r="2168" spans="37:41">
      <c r="AK2168" s="10"/>
      <c r="AL2168" s="10"/>
      <c r="AM2168" s="10"/>
      <c r="AN2168" s="10"/>
      <c r="AO2168" s="10"/>
    </row>
    <row r="2169" spans="37:41">
      <c r="AK2169" s="10"/>
      <c r="AL2169" s="10"/>
      <c r="AM2169" s="10"/>
      <c r="AN2169" s="10"/>
      <c r="AO2169" s="10"/>
    </row>
    <row r="2170" spans="37:41">
      <c r="AK2170" s="10"/>
      <c r="AL2170" s="10"/>
      <c r="AM2170" s="10"/>
      <c r="AN2170" s="10"/>
      <c r="AO2170" s="10"/>
    </row>
    <row r="2171" spans="37:41">
      <c r="AK2171" s="10"/>
      <c r="AL2171" s="10"/>
      <c r="AM2171" s="10"/>
      <c r="AN2171" s="10"/>
      <c r="AO2171" s="10"/>
    </row>
    <row r="2172" spans="37:41">
      <c r="AK2172" s="10"/>
      <c r="AL2172" s="10"/>
      <c r="AM2172" s="10"/>
      <c r="AN2172" s="10"/>
      <c r="AO2172" s="10"/>
    </row>
    <row r="2173" spans="37:41">
      <c r="AK2173" s="10"/>
      <c r="AL2173" s="10"/>
      <c r="AM2173" s="10"/>
      <c r="AN2173" s="10"/>
      <c r="AO2173" s="10"/>
    </row>
    <row r="2174" spans="37:41">
      <c r="AK2174" s="10"/>
      <c r="AL2174" s="10"/>
      <c r="AM2174" s="10"/>
      <c r="AN2174" s="10"/>
      <c r="AO2174" s="10"/>
    </row>
    <row r="2175" spans="37:41">
      <c r="AK2175" s="10"/>
      <c r="AL2175" s="10"/>
      <c r="AM2175" s="10"/>
      <c r="AN2175" s="10"/>
      <c r="AO2175" s="10"/>
    </row>
    <row r="2176" spans="37:41">
      <c r="AK2176" s="10"/>
      <c r="AL2176" s="10"/>
      <c r="AM2176" s="10"/>
      <c r="AN2176" s="10"/>
      <c r="AO2176" s="10"/>
    </row>
    <row r="2177" spans="37:41">
      <c r="AK2177" s="10"/>
      <c r="AL2177" s="10"/>
      <c r="AM2177" s="10"/>
      <c r="AN2177" s="10"/>
      <c r="AO2177" s="10"/>
    </row>
    <row r="2178" spans="37:41">
      <c r="AK2178" s="10"/>
      <c r="AL2178" s="10"/>
      <c r="AM2178" s="10"/>
      <c r="AN2178" s="10"/>
      <c r="AO2178" s="10"/>
    </row>
    <row r="2179" spans="37:41">
      <c r="AK2179" s="10"/>
      <c r="AL2179" s="10"/>
      <c r="AM2179" s="10"/>
      <c r="AN2179" s="10"/>
      <c r="AO2179" s="10"/>
    </row>
    <row r="2180" spans="37:41">
      <c r="AK2180" s="10"/>
      <c r="AL2180" s="10"/>
      <c r="AM2180" s="10"/>
      <c r="AN2180" s="10"/>
      <c r="AO2180" s="10"/>
    </row>
    <row r="2181" spans="37:41">
      <c r="AK2181" s="10"/>
      <c r="AL2181" s="10"/>
      <c r="AM2181" s="10"/>
      <c r="AN2181" s="10"/>
      <c r="AO2181" s="10"/>
    </row>
    <row r="2182" spans="37:41">
      <c r="AK2182" s="10"/>
      <c r="AL2182" s="10"/>
      <c r="AM2182" s="10"/>
      <c r="AN2182" s="10"/>
      <c r="AO2182" s="10"/>
    </row>
    <row r="2183" spans="37:41">
      <c r="AK2183" s="10"/>
      <c r="AL2183" s="10"/>
      <c r="AM2183" s="10"/>
      <c r="AN2183" s="10"/>
      <c r="AO2183" s="10"/>
    </row>
    <row r="2184" spans="37:41">
      <c r="AK2184" s="10"/>
      <c r="AL2184" s="10"/>
      <c r="AM2184" s="10"/>
      <c r="AN2184" s="10"/>
      <c r="AO2184" s="10"/>
    </row>
    <row r="2185" spans="37:41">
      <c r="AK2185" s="10"/>
      <c r="AL2185" s="10"/>
      <c r="AM2185" s="10"/>
      <c r="AN2185" s="10"/>
      <c r="AO2185" s="10"/>
    </row>
    <row r="2186" spans="37:41">
      <c r="AK2186" s="10"/>
      <c r="AL2186" s="10"/>
      <c r="AM2186" s="10"/>
      <c r="AN2186" s="10"/>
      <c r="AO2186" s="10"/>
    </row>
    <row r="2187" spans="37:41">
      <c r="AK2187" s="10"/>
      <c r="AL2187" s="10"/>
      <c r="AM2187" s="10"/>
      <c r="AN2187" s="10"/>
      <c r="AO2187" s="10"/>
    </row>
    <row r="2188" spans="37:41">
      <c r="AK2188" s="10"/>
      <c r="AL2188" s="10"/>
      <c r="AM2188" s="10"/>
      <c r="AN2188" s="10"/>
      <c r="AO2188" s="10"/>
    </row>
    <row r="2189" spans="37:41">
      <c r="AK2189" s="10"/>
      <c r="AL2189" s="10"/>
      <c r="AM2189" s="10"/>
      <c r="AN2189" s="10"/>
      <c r="AO2189" s="10"/>
    </row>
    <row r="2190" spans="37:41">
      <c r="AK2190" s="10"/>
      <c r="AL2190" s="10"/>
      <c r="AM2190" s="10"/>
      <c r="AN2190" s="10"/>
      <c r="AO2190" s="10"/>
    </row>
    <row r="2191" spans="37:41">
      <c r="AK2191" s="10"/>
      <c r="AL2191" s="10"/>
      <c r="AM2191" s="10"/>
      <c r="AN2191" s="10"/>
      <c r="AO2191" s="10"/>
    </row>
    <row r="2192" spans="37:41">
      <c r="AK2192" s="10"/>
      <c r="AL2192" s="10"/>
      <c r="AM2192" s="10"/>
      <c r="AN2192" s="10"/>
      <c r="AO2192" s="10"/>
    </row>
    <row r="2193" spans="37:41">
      <c r="AK2193" s="10"/>
      <c r="AL2193" s="10"/>
      <c r="AM2193" s="10"/>
      <c r="AN2193" s="10"/>
      <c r="AO2193" s="10"/>
    </row>
    <row r="2194" spans="37:41">
      <c r="AK2194" s="10"/>
      <c r="AL2194" s="10"/>
      <c r="AM2194" s="10"/>
      <c r="AN2194" s="10"/>
      <c r="AO2194" s="10"/>
    </row>
    <row r="2195" spans="37:41">
      <c r="AK2195" s="10"/>
      <c r="AL2195" s="10"/>
      <c r="AM2195" s="10"/>
      <c r="AN2195" s="10"/>
      <c r="AO2195" s="10"/>
    </row>
    <row r="2196" spans="37:41">
      <c r="AK2196" s="10"/>
      <c r="AL2196" s="10"/>
      <c r="AM2196" s="10"/>
      <c r="AN2196" s="10"/>
      <c r="AO2196" s="10"/>
    </row>
    <row r="2197" spans="37:41">
      <c r="AK2197" s="10"/>
      <c r="AL2197" s="10"/>
      <c r="AM2197" s="10"/>
      <c r="AN2197" s="10"/>
      <c r="AO2197" s="10"/>
    </row>
    <row r="2198" spans="37:41">
      <c r="AK2198" s="10"/>
      <c r="AL2198" s="10"/>
      <c r="AM2198" s="10"/>
      <c r="AN2198" s="10"/>
      <c r="AO2198" s="10"/>
    </row>
    <row r="2199" spans="37:41">
      <c r="AK2199" s="10"/>
      <c r="AL2199" s="10"/>
      <c r="AM2199" s="10"/>
      <c r="AN2199" s="10"/>
      <c r="AO2199" s="10"/>
    </row>
    <row r="2200" spans="37:41">
      <c r="AK2200" s="10"/>
      <c r="AL2200" s="10"/>
      <c r="AM2200" s="10"/>
      <c r="AN2200" s="10"/>
      <c r="AO2200" s="10"/>
    </row>
    <row r="2201" spans="37:41">
      <c r="AK2201" s="10"/>
      <c r="AL2201" s="10"/>
      <c r="AM2201" s="10"/>
      <c r="AN2201" s="10"/>
      <c r="AO2201" s="10"/>
    </row>
    <row r="2202" spans="37:41">
      <c r="AK2202" s="10"/>
      <c r="AL2202" s="10"/>
      <c r="AM2202" s="10"/>
      <c r="AN2202" s="10"/>
      <c r="AO2202" s="10"/>
    </row>
    <row r="2203" spans="37:41">
      <c r="AK2203" s="10"/>
      <c r="AL2203" s="10"/>
      <c r="AM2203" s="10"/>
      <c r="AN2203" s="10"/>
      <c r="AO2203" s="10"/>
    </row>
    <row r="2204" spans="37:41">
      <c r="AK2204" s="10"/>
      <c r="AL2204" s="10"/>
      <c r="AM2204" s="10"/>
      <c r="AN2204" s="10"/>
      <c r="AO2204" s="10"/>
    </row>
    <row r="2205" spans="37:41">
      <c r="AK2205" s="10"/>
      <c r="AL2205" s="10"/>
      <c r="AM2205" s="10"/>
      <c r="AN2205" s="10"/>
      <c r="AO2205" s="10"/>
    </row>
    <row r="2206" spans="37:41">
      <c r="AK2206" s="10"/>
      <c r="AL2206" s="10"/>
      <c r="AM2206" s="10"/>
      <c r="AN2206" s="10"/>
      <c r="AO2206" s="10"/>
    </row>
    <row r="2207" spans="37:41">
      <c r="AK2207" s="10"/>
      <c r="AL2207" s="10"/>
      <c r="AM2207" s="10"/>
      <c r="AN2207" s="10"/>
      <c r="AO2207" s="10"/>
    </row>
    <row r="2208" spans="37:41">
      <c r="AK2208" s="10"/>
      <c r="AL2208" s="10"/>
      <c r="AM2208" s="10"/>
      <c r="AN2208" s="10"/>
      <c r="AO2208" s="10"/>
    </row>
    <row r="2209" spans="37:41">
      <c r="AK2209" s="10"/>
      <c r="AL2209" s="10"/>
      <c r="AM2209" s="10"/>
      <c r="AN2209" s="10"/>
      <c r="AO2209" s="10"/>
    </row>
    <row r="2210" spans="37:41">
      <c r="AK2210" s="10"/>
      <c r="AL2210" s="10"/>
      <c r="AM2210" s="10"/>
      <c r="AN2210" s="10"/>
      <c r="AO2210" s="10"/>
    </row>
    <row r="2211" spans="37:41">
      <c r="AK2211" s="10"/>
      <c r="AL2211" s="10"/>
      <c r="AM2211" s="10"/>
      <c r="AN2211" s="10"/>
      <c r="AO2211" s="10"/>
    </row>
    <row r="2212" spans="37:41">
      <c r="AK2212" s="10"/>
      <c r="AL2212" s="10"/>
      <c r="AM2212" s="10"/>
      <c r="AN2212" s="10"/>
      <c r="AO2212" s="10"/>
    </row>
    <row r="2213" spans="37:41">
      <c r="AK2213" s="10"/>
      <c r="AL2213" s="10"/>
      <c r="AM2213" s="10"/>
      <c r="AN2213" s="10"/>
      <c r="AO2213" s="10"/>
    </row>
    <row r="2214" spans="37:41">
      <c r="AK2214" s="10"/>
      <c r="AL2214" s="10"/>
      <c r="AM2214" s="10"/>
      <c r="AN2214" s="10"/>
      <c r="AO2214" s="10"/>
    </row>
    <row r="2215" spans="37:41">
      <c r="AK2215" s="10"/>
      <c r="AL2215" s="10"/>
      <c r="AM2215" s="10"/>
      <c r="AN2215" s="10"/>
      <c r="AO2215" s="10"/>
    </row>
    <row r="2216" spans="37:41">
      <c r="AK2216" s="10"/>
      <c r="AL2216" s="10"/>
      <c r="AM2216" s="10"/>
      <c r="AN2216" s="10"/>
      <c r="AO2216" s="10"/>
    </row>
    <row r="2217" spans="37:41">
      <c r="AK2217" s="10"/>
      <c r="AL2217" s="10"/>
      <c r="AM2217" s="10"/>
      <c r="AN2217" s="10"/>
      <c r="AO2217" s="10"/>
    </row>
    <row r="2218" spans="37:41">
      <c r="AK2218" s="10"/>
      <c r="AL2218" s="10"/>
      <c r="AM2218" s="10"/>
      <c r="AN2218" s="10"/>
      <c r="AO2218" s="10"/>
    </row>
    <row r="2219" spans="37:41">
      <c r="AK2219" s="10"/>
      <c r="AL2219" s="10"/>
      <c r="AM2219" s="10"/>
      <c r="AN2219" s="10"/>
      <c r="AO2219" s="10"/>
    </row>
    <row r="2220" spans="37:41">
      <c r="AK2220" s="10"/>
      <c r="AL2220" s="10"/>
      <c r="AM2220" s="10"/>
      <c r="AN2220" s="10"/>
      <c r="AO2220" s="10"/>
    </row>
    <row r="2221" spans="37:41">
      <c r="AK2221" s="10"/>
      <c r="AL2221" s="10"/>
      <c r="AM2221" s="10"/>
      <c r="AN2221" s="10"/>
      <c r="AO2221" s="10"/>
    </row>
    <row r="2222" spans="37:41">
      <c r="AK2222" s="10"/>
      <c r="AL2222" s="10"/>
      <c r="AM2222" s="10"/>
      <c r="AN2222" s="10"/>
      <c r="AO2222" s="10"/>
    </row>
    <row r="2223" spans="37:41">
      <c r="AK2223" s="10"/>
      <c r="AL2223" s="10"/>
      <c r="AM2223" s="10"/>
      <c r="AN2223" s="10"/>
      <c r="AO2223" s="10"/>
    </row>
    <row r="2224" spans="37:41">
      <c r="AK2224" s="10"/>
      <c r="AL2224" s="10"/>
      <c r="AM2224" s="10"/>
      <c r="AN2224" s="10"/>
      <c r="AO2224" s="10"/>
    </row>
    <row r="2225" spans="37:41">
      <c r="AK2225" s="10"/>
      <c r="AL2225" s="10"/>
      <c r="AM2225" s="10"/>
      <c r="AN2225" s="10"/>
      <c r="AO2225" s="10"/>
    </row>
    <row r="2226" spans="37:41">
      <c r="AK2226" s="10"/>
      <c r="AL2226" s="10"/>
      <c r="AM2226" s="10"/>
      <c r="AN2226" s="10"/>
      <c r="AO2226" s="10"/>
    </row>
    <row r="2227" spans="37:41">
      <c r="AK2227" s="10"/>
      <c r="AL2227" s="10"/>
      <c r="AM2227" s="10"/>
      <c r="AN2227" s="10"/>
      <c r="AO2227" s="10"/>
    </row>
    <row r="2228" spans="37:41">
      <c r="AK2228" s="10"/>
      <c r="AL2228" s="10"/>
      <c r="AM2228" s="10"/>
      <c r="AN2228" s="10"/>
      <c r="AO2228" s="10"/>
    </row>
    <row r="2229" spans="37:41">
      <c r="AK2229" s="10"/>
      <c r="AL2229" s="10"/>
      <c r="AM2229" s="10"/>
      <c r="AN2229" s="10"/>
      <c r="AO2229" s="10"/>
    </row>
    <row r="2230" spans="37:41">
      <c r="AK2230" s="10"/>
      <c r="AL2230" s="10"/>
      <c r="AM2230" s="10"/>
      <c r="AN2230" s="10"/>
      <c r="AO2230" s="10"/>
    </row>
    <row r="2231" spans="37:41">
      <c r="AK2231" s="10"/>
      <c r="AL2231" s="10"/>
      <c r="AM2231" s="10"/>
      <c r="AN2231" s="10"/>
      <c r="AO2231" s="10"/>
    </row>
    <row r="2232" spans="37:41">
      <c r="AK2232" s="10"/>
      <c r="AL2232" s="10"/>
      <c r="AM2232" s="10"/>
      <c r="AN2232" s="10"/>
      <c r="AO2232" s="10"/>
    </row>
    <row r="2233" spans="37:41">
      <c r="AK2233" s="10"/>
      <c r="AL2233" s="10"/>
      <c r="AM2233" s="10"/>
      <c r="AN2233" s="10"/>
      <c r="AO2233" s="10"/>
    </row>
    <row r="2234" spans="37:41">
      <c r="AK2234" s="10"/>
      <c r="AL2234" s="10"/>
      <c r="AM2234" s="10"/>
      <c r="AN2234" s="10"/>
      <c r="AO2234" s="10"/>
    </row>
    <row r="2235" spans="37:41">
      <c r="AK2235" s="10"/>
      <c r="AL2235" s="10"/>
      <c r="AM2235" s="10"/>
      <c r="AN2235" s="10"/>
      <c r="AO2235" s="10"/>
    </row>
    <row r="2236" spans="37:41">
      <c r="AK2236" s="10"/>
      <c r="AL2236" s="10"/>
      <c r="AM2236" s="10"/>
      <c r="AN2236" s="10"/>
      <c r="AO2236" s="10"/>
    </row>
    <row r="2237" spans="37:41">
      <c r="AK2237" s="10"/>
      <c r="AL2237" s="10"/>
      <c r="AM2237" s="10"/>
      <c r="AN2237" s="10"/>
      <c r="AO2237" s="10"/>
    </row>
    <row r="2238" spans="37:41">
      <c r="AK2238" s="10"/>
      <c r="AL2238" s="10"/>
      <c r="AM2238" s="10"/>
      <c r="AN2238" s="10"/>
      <c r="AO2238" s="10"/>
    </row>
    <row r="2239" spans="37:41">
      <c r="AK2239" s="10"/>
      <c r="AL2239" s="10"/>
      <c r="AM2239" s="10"/>
      <c r="AN2239" s="10"/>
      <c r="AO2239" s="10"/>
    </row>
    <row r="2240" spans="37:41">
      <c r="AK2240" s="10"/>
      <c r="AL2240" s="10"/>
      <c r="AM2240" s="10"/>
      <c r="AN2240" s="10"/>
      <c r="AO2240" s="10"/>
    </row>
    <row r="2241" spans="37:41">
      <c r="AK2241" s="10"/>
      <c r="AL2241" s="10"/>
      <c r="AM2241" s="10"/>
      <c r="AN2241" s="10"/>
      <c r="AO2241" s="10"/>
    </row>
    <row r="2242" spans="37:41">
      <c r="AK2242" s="10"/>
      <c r="AL2242" s="10"/>
      <c r="AM2242" s="10"/>
      <c r="AN2242" s="10"/>
      <c r="AO2242" s="10"/>
    </row>
    <row r="2243" spans="37:41">
      <c r="AK2243" s="10"/>
      <c r="AL2243" s="10"/>
      <c r="AM2243" s="10"/>
      <c r="AN2243" s="10"/>
      <c r="AO2243" s="10"/>
    </row>
    <row r="2244" spans="37:41">
      <c r="AK2244" s="10"/>
      <c r="AL2244" s="10"/>
      <c r="AM2244" s="10"/>
      <c r="AN2244" s="10"/>
      <c r="AO2244" s="10"/>
    </row>
    <row r="2245" spans="37:41">
      <c r="AK2245" s="10"/>
      <c r="AL2245" s="10"/>
      <c r="AM2245" s="10"/>
      <c r="AN2245" s="10"/>
      <c r="AO2245" s="10"/>
    </row>
    <row r="2246" spans="37:41">
      <c r="AK2246" s="10"/>
      <c r="AL2246" s="10"/>
      <c r="AM2246" s="10"/>
      <c r="AN2246" s="10"/>
      <c r="AO2246" s="10"/>
    </row>
    <row r="2247" spans="37:41">
      <c r="AK2247" s="10"/>
      <c r="AL2247" s="10"/>
      <c r="AM2247" s="10"/>
      <c r="AN2247" s="10"/>
      <c r="AO2247" s="10"/>
    </row>
    <row r="2248" spans="37:41">
      <c r="AK2248" s="10"/>
      <c r="AL2248" s="10"/>
      <c r="AM2248" s="10"/>
      <c r="AN2248" s="10"/>
      <c r="AO2248" s="10"/>
    </row>
    <row r="2249" spans="37:41">
      <c r="AK2249" s="10"/>
      <c r="AL2249" s="10"/>
      <c r="AM2249" s="10"/>
      <c r="AN2249" s="10"/>
      <c r="AO2249" s="10"/>
    </row>
    <row r="2250" spans="37:41">
      <c r="AK2250" s="10"/>
      <c r="AL2250" s="10"/>
      <c r="AM2250" s="10"/>
      <c r="AN2250" s="10"/>
      <c r="AO2250" s="10"/>
    </row>
    <row r="2251" spans="37:41">
      <c r="AK2251" s="10"/>
      <c r="AL2251" s="10"/>
      <c r="AM2251" s="10"/>
      <c r="AN2251" s="10"/>
      <c r="AO2251" s="10"/>
    </row>
    <row r="2252" spans="37:41">
      <c r="AK2252" s="10"/>
      <c r="AL2252" s="10"/>
      <c r="AM2252" s="10"/>
      <c r="AN2252" s="10"/>
      <c r="AO2252" s="10"/>
    </row>
    <row r="2253" spans="37:41">
      <c r="AK2253" s="10"/>
      <c r="AL2253" s="10"/>
      <c r="AM2253" s="10"/>
      <c r="AN2253" s="10"/>
      <c r="AO2253" s="10"/>
    </row>
    <row r="2254" spans="37:41">
      <c r="AK2254" s="10"/>
      <c r="AL2254" s="10"/>
      <c r="AM2254" s="10"/>
      <c r="AN2254" s="10"/>
      <c r="AO2254" s="10"/>
    </row>
    <row r="2255" spans="37:41">
      <c r="AK2255" s="10"/>
      <c r="AL2255" s="10"/>
      <c r="AM2255" s="10"/>
      <c r="AN2255" s="10"/>
      <c r="AO2255" s="10"/>
    </row>
    <row r="2256" spans="37:41">
      <c r="AK2256" s="10"/>
      <c r="AL2256" s="10"/>
      <c r="AM2256" s="10"/>
      <c r="AN2256" s="10"/>
      <c r="AO2256" s="10"/>
    </row>
    <row r="2257" spans="37:41">
      <c r="AK2257" s="10"/>
      <c r="AL2257" s="10"/>
      <c r="AM2257" s="10"/>
      <c r="AN2257" s="10"/>
      <c r="AO2257" s="10"/>
    </row>
    <row r="2258" spans="37:41">
      <c r="AK2258" s="10"/>
      <c r="AL2258" s="10"/>
      <c r="AM2258" s="10"/>
      <c r="AN2258" s="10"/>
      <c r="AO2258" s="10"/>
    </row>
    <row r="2259" spans="37:41">
      <c r="AK2259" s="10"/>
      <c r="AL2259" s="10"/>
      <c r="AM2259" s="10"/>
      <c r="AN2259" s="10"/>
      <c r="AO2259" s="10"/>
    </row>
    <row r="2260" spans="37:41">
      <c r="AK2260" s="10"/>
      <c r="AL2260" s="10"/>
      <c r="AM2260" s="10"/>
      <c r="AN2260" s="10"/>
      <c r="AO2260" s="10"/>
    </row>
    <row r="2261" spans="37:41">
      <c r="AK2261" s="10"/>
      <c r="AL2261" s="10"/>
      <c r="AM2261" s="10"/>
      <c r="AN2261" s="10"/>
      <c r="AO2261" s="10"/>
    </row>
    <row r="2262" spans="37:41">
      <c r="AK2262" s="10"/>
      <c r="AL2262" s="10"/>
      <c r="AM2262" s="10"/>
      <c r="AN2262" s="10"/>
      <c r="AO2262" s="10"/>
    </row>
    <row r="2263" spans="37:41">
      <c r="AK2263" s="10"/>
      <c r="AL2263" s="10"/>
      <c r="AM2263" s="10"/>
      <c r="AN2263" s="10"/>
      <c r="AO2263" s="10"/>
    </row>
    <row r="2264" spans="37:41">
      <c r="AK2264" s="10"/>
      <c r="AL2264" s="10"/>
      <c r="AM2264" s="10"/>
      <c r="AN2264" s="10"/>
      <c r="AO2264" s="10"/>
    </row>
    <row r="2265" spans="37:41">
      <c r="AK2265" s="10"/>
      <c r="AL2265" s="10"/>
      <c r="AM2265" s="10"/>
      <c r="AN2265" s="10"/>
      <c r="AO2265" s="10"/>
    </row>
    <row r="2266" spans="37:41">
      <c r="AK2266" s="10"/>
      <c r="AL2266" s="10"/>
      <c r="AM2266" s="10"/>
      <c r="AN2266" s="10"/>
      <c r="AO2266" s="10"/>
    </row>
    <row r="2267" spans="37:41">
      <c r="AK2267" s="10"/>
      <c r="AL2267" s="10"/>
      <c r="AM2267" s="10"/>
      <c r="AN2267" s="10"/>
      <c r="AO2267" s="10"/>
    </row>
    <row r="2268" spans="37:41">
      <c r="AK2268" s="10"/>
      <c r="AL2268" s="10"/>
      <c r="AM2268" s="10"/>
      <c r="AN2268" s="10"/>
      <c r="AO2268" s="10"/>
    </row>
    <row r="2269" spans="37:41">
      <c r="AK2269" s="10"/>
      <c r="AL2269" s="10"/>
      <c r="AM2269" s="10"/>
      <c r="AN2269" s="10"/>
      <c r="AO2269" s="10"/>
    </row>
    <row r="2270" spans="37:41">
      <c r="AK2270" s="10"/>
      <c r="AL2270" s="10"/>
      <c r="AM2270" s="10"/>
      <c r="AN2270" s="10"/>
      <c r="AO2270" s="10"/>
    </row>
    <row r="2271" spans="37:41">
      <c r="AK2271" s="10"/>
      <c r="AL2271" s="10"/>
      <c r="AM2271" s="10"/>
      <c r="AN2271" s="10"/>
      <c r="AO2271" s="10"/>
    </row>
    <row r="2272" spans="37:41">
      <c r="AK2272" s="10"/>
      <c r="AL2272" s="10"/>
      <c r="AM2272" s="10"/>
      <c r="AN2272" s="10"/>
      <c r="AO2272" s="10"/>
    </row>
    <row r="2273" spans="37:41">
      <c r="AK2273" s="10"/>
      <c r="AL2273" s="10"/>
      <c r="AM2273" s="10"/>
      <c r="AN2273" s="10"/>
      <c r="AO2273" s="10"/>
    </row>
    <row r="2274" spans="37:41">
      <c r="AK2274" s="10"/>
      <c r="AL2274" s="10"/>
      <c r="AM2274" s="10"/>
      <c r="AN2274" s="10"/>
      <c r="AO2274" s="10"/>
    </row>
    <row r="2275" spans="37:41">
      <c r="AK2275" s="10"/>
      <c r="AL2275" s="10"/>
      <c r="AM2275" s="10"/>
      <c r="AN2275" s="10"/>
      <c r="AO2275" s="10"/>
    </row>
    <row r="2276" spans="37:41">
      <c r="AK2276" s="10"/>
      <c r="AL2276" s="10"/>
      <c r="AM2276" s="10"/>
      <c r="AN2276" s="10"/>
      <c r="AO2276" s="10"/>
    </row>
    <row r="2277" spans="37:41">
      <c r="AK2277" s="10"/>
      <c r="AL2277" s="10"/>
      <c r="AM2277" s="10"/>
      <c r="AN2277" s="10"/>
      <c r="AO2277" s="10"/>
    </row>
    <row r="2278" spans="37:41">
      <c r="AK2278" s="10"/>
      <c r="AL2278" s="10"/>
      <c r="AM2278" s="10"/>
      <c r="AN2278" s="10"/>
      <c r="AO2278" s="10"/>
    </row>
    <row r="2279" spans="37:41">
      <c r="AK2279" s="10"/>
      <c r="AL2279" s="10"/>
      <c r="AM2279" s="10"/>
      <c r="AN2279" s="10"/>
      <c r="AO2279" s="10"/>
    </row>
    <row r="2280" spans="37:41">
      <c r="AK2280" s="10"/>
      <c r="AL2280" s="10"/>
      <c r="AM2280" s="10"/>
      <c r="AN2280" s="10"/>
      <c r="AO2280" s="10"/>
    </row>
    <row r="2281" spans="37:41">
      <c r="AK2281" s="10"/>
      <c r="AL2281" s="10"/>
      <c r="AM2281" s="10"/>
      <c r="AN2281" s="10"/>
      <c r="AO2281" s="10"/>
    </row>
    <row r="2282" spans="37:41">
      <c r="AK2282" s="10"/>
      <c r="AL2282" s="10"/>
      <c r="AM2282" s="10"/>
      <c r="AN2282" s="10"/>
      <c r="AO2282" s="10"/>
    </row>
    <row r="2283" spans="37:41">
      <c r="AK2283" s="10"/>
      <c r="AL2283" s="10"/>
      <c r="AM2283" s="10"/>
      <c r="AN2283" s="10"/>
      <c r="AO2283" s="10"/>
    </row>
    <row r="2284" spans="37:41">
      <c r="AK2284" s="10"/>
      <c r="AL2284" s="10"/>
      <c r="AM2284" s="10"/>
      <c r="AN2284" s="10"/>
      <c r="AO2284" s="10"/>
    </row>
    <row r="2285" spans="37:41">
      <c r="AK2285" s="10"/>
      <c r="AL2285" s="10"/>
      <c r="AM2285" s="10"/>
      <c r="AN2285" s="10"/>
      <c r="AO2285" s="10"/>
    </row>
    <row r="2286" spans="37:41">
      <c r="AK2286" s="10"/>
      <c r="AL2286" s="10"/>
      <c r="AM2286" s="10"/>
      <c r="AN2286" s="10"/>
      <c r="AO2286" s="10"/>
    </row>
    <row r="2287" spans="37:41">
      <c r="AK2287" s="10"/>
      <c r="AL2287" s="10"/>
      <c r="AM2287" s="10"/>
      <c r="AN2287" s="10"/>
      <c r="AO2287" s="10"/>
    </row>
    <row r="2288" spans="37:41">
      <c r="AK2288" s="10"/>
      <c r="AL2288" s="10"/>
      <c r="AM2288" s="10"/>
      <c r="AN2288" s="10"/>
      <c r="AO2288" s="10"/>
    </row>
    <row r="2289" spans="37:41">
      <c r="AK2289" s="10"/>
      <c r="AL2289" s="10"/>
      <c r="AM2289" s="10"/>
      <c r="AN2289" s="10"/>
      <c r="AO2289" s="10"/>
    </row>
    <row r="2290" spans="37:41">
      <c r="AK2290" s="10"/>
      <c r="AL2290" s="10"/>
      <c r="AM2290" s="10"/>
      <c r="AN2290" s="10"/>
      <c r="AO2290" s="10"/>
    </row>
    <row r="2291" spans="37:41">
      <c r="AK2291" s="10"/>
      <c r="AL2291" s="10"/>
      <c r="AM2291" s="10"/>
      <c r="AN2291" s="10"/>
      <c r="AO2291" s="10"/>
    </row>
    <row r="2292" spans="37:41">
      <c r="AK2292" s="10"/>
      <c r="AL2292" s="10"/>
      <c r="AM2292" s="10"/>
      <c r="AN2292" s="10"/>
      <c r="AO2292" s="10"/>
    </row>
    <row r="2293" spans="37:41">
      <c r="AK2293" s="10"/>
      <c r="AL2293" s="10"/>
      <c r="AM2293" s="10"/>
      <c r="AN2293" s="10"/>
      <c r="AO2293" s="10"/>
    </row>
    <row r="2294" spans="37:41">
      <c r="AK2294" s="10"/>
      <c r="AL2294" s="10"/>
      <c r="AM2294" s="10"/>
      <c r="AN2294" s="10"/>
      <c r="AO2294" s="10"/>
    </row>
    <row r="2295" spans="37:41">
      <c r="AK2295" s="10"/>
      <c r="AL2295" s="10"/>
      <c r="AM2295" s="10"/>
      <c r="AN2295" s="10"/>
      <c r="AO2295" s="10"/>
    </row>
    <row r="2296" spans="37:41">
      <c r="AK2296" s="10"/>
      <c r="AL2296" s="10"/>
      <c r="AM2296" s="10"/>
      <c r="AN2296" s="10"/>
      <c r="AO2296" s="10"/>
    </row>
    <row r="2297" spans="37:41">
      <c r="AK2297" s="10"/>
      <c r="AL2297" s="10"/>
      <c r="AM2297" s="10"/>
      <c r="AN2297" s="10"/>
      <c r="AO2297" s="10"/>
    </row>
    <row r="2298" spans="37:41">
      <c r="AK2298" s="10"/>
      <c r="AL2298" s="10"/>
      <c r="AM2298" s="10"/>
      <c r="AN2298" s="10"/>
      <c r="AO2298" s="10"/>
    </row>
    <row r="2299" spans="37:41">
      <c r="AK2299" s="10"/>
      <c r="AL2299" s="10"/>
      <c r="AM2299" s="10"/>
      <c r="AN2299" s="10"/>
      <c r="AO2299" s="10"/>
    </row>
    <row r="2300" spans="37:41">
      <c r="AK2300" s="10"/>
      <c r="AL2300" s="10"/>
      <c r="AM2300" s="10"/>
      <c r="AN2300" s="10"/>
      <c r="AO2300" s="10"/>
    </row>
    <row r="2301" spans="37:41">
      <c r="AK2301" s="10"/>
      <c r="AL2301" s="10"/>
      <c r="AM2301" s="10"/>
      <c r="AN2301" s="10"/>
      <c r="AO2301" s="10"/>
    </row>
    <row r="2302" spans="37:41">
      <c r="AK2302" s="10"/>
      <c r="AL2302" s="10"/>
      <c r="AM2302" s="10"/>
      <c r="AN2302" s="10"/>
      <c r="AO2302" s="10"/>
    </row>
    <row r="2303" spans="37:41">
      <c r="AK2303" s="10"/>
      <c r="AL2303" s="10"/>
      <c r="AM2303" s="10"/>
      <c r="AN2303" s="10"/>
      <c r="AO2303" s="10"/>
    </row>
    <row r="2304" spans="37:41">
      <c r="AK2304" s="10"/>
      <c r="AL2304" s="10"/>
      <c r="AM2304" s="10"/>
      <c r="AN2304" s="10"/>
      <c r="AO2304" s="10"/>
    </row>
    <row r="2305" spans="37:41">
      <c r="AK2305" s="10"/>
      <c r="AL2305" s="10"/>
      <c r="AM2305" s="10"/>
      <c r="AN2305" s="10"/>
      <c r="AO2305" s="10"/>
    </row>
    <row r="2306" spans="37:41">
      <c r="AK2306" s="10"/>
      <c r="AL2306" s="10"/>
      <c r="AM2306" s="10"/>
      <c r="AN2306" s="10"/>
      <c r="AO2306" s="10"/>
    </row>
    <row r="2307" spans="37:41">
      <c r="AK2307" s="10"/>
      <c r="AL2307" s="10"/>
      <c r="AM2307" s="10"/>
      <c r="AN2307" s="10"/>
      <c r="AO2307" s="10"/>
    </row>
    <row r="2308" spans="37:41">
      <c r="AK2308" s="10"/>
      <c r="AL2308" s="10"/>
      <c r="AM2308" s="10"/>
      <c r="AN2308" s="10"/>
      <c r="AO2308" s="10"/>
    </row>
    <row r="2309" spans="37:41">
      <c r="AK2309" s="10"/>
      <c r="AL2309" s="10"/>
      <c r="AM2309" s="10"/>
      <c r="AN2309" s="10"/>
      <c r="AO2309" s="10"/>
    </row>
    <row r="2310" spans="37:41">
      <c r="AK2310" s="10"/>
      <c r="AL2310" s="10"/>
      <c r="AM2310" s="10"/>
      <c r="AN2310" s="10"/>
      <c r="AO2310" s="10"/>
    </row>
    <row r="2311" spans="37:41">
      <c r="AK2311" s="10"/>
      <c r="AL2311" s="10"/>
      <c r="AM2311" s="10"/>
      <c r="AN2311" s="10"/>
      <c r="AO2311" s="10"/>
    </row>
    <row r="2312" spans="37:41">
      <c r="AK2312" s="10"/>
      <c r="AL2312" s="10"/>
      <c r="AM2312" s="10"/>
      <c r="AN2312" s="10"/>
      <c r="AO2312" s="10"/>
    </row>
    <row r="2313" spans="37:41">
      <c r="AK2313" s="10"/>
      <c r="AL2313" s="10"/>
      <c r="AM2313" s="10"/>
      <c r="AN2313" s="10"/>
      <c r="AO2313" s="10"/>
    </row>
    <row r="2314" spans="37:41">
      <c r="AK2314" s="10"/>
      <c r="AL2314" s="10"/>
      <c r="AM2314" s="10"/>
      <c r="AN2314" s="10"/>
      <c r="AO2314" s="10"/>
    </row>
    <row r="2315" spans="37:41">
      <c r="AK2315" s="10"/>
      <c r="AL2315" s="10"/>
      <c r="AM2315" s="10"/>
      <c r="AN2315" s="10"/>
      <c r="AO2315" s="10"/>
    </row>
    <row r="2316" spans="37:41">
      <c r="AK2316" s="10"/>
      <c r="AL2316" s="10"/>
      <c r="AM2316" s="10"/>
      <c r="AN2316" s="10"/>
      <c r="AO2316" s="10"/>
    </row>
    <row r="2317" spans="37:41">
      <c r="AK2317" s="10"/>
      <c r="AL2317" s="10"/>
      <c r="AM2317" s="10"/>
      <c r="AN2317" s="10"/>
      <c r="AO2317" s="10"/>
    </row>
    <row r="2318" spans="37:41">
      <c r="AK2318" s="10"/>
      <c r="AL2318" s="10"/>
      <c r="AM2318" s="10"/>
      <c r="AN2318" s="10"/>
      <c r="AO2318" s="10"/>
    </row>
    <row r="2319" spans="37:41">
      <c r="AK2319" s="10"/>
      <c r="AL2319" s="10"/>
      <c r="AM2319" s="10"/>
      <c r="AN2319" s="10"/>
      <c r="AO2319" s="10"/>
    </row>
    <row r="2320" spans="37:41">
      <c r="AK2320" s="10"/>
      <c r="AL2320" s="10"/>
      <c r="AM2320" s="10"/>
      <c r="AN2320" s="10"/>
      <c r="AO2320" s="10"/>
    </row>
    <row r="2321" spans="37:41">
      <c r="AK2321" s="10"/>
      <c r="AL2321" s="10"/>
      <c r="AM2321" s="10"/>
      <c r="AN2321" s="10"/>
      <c r="AO2321" s="10"/>
    </row>
    <row r="2322" spans="37:41">
      <c r="AK2322" s="10"/>
      <c r="AL2322" s="10"/>
      <c r="AM2322" s="10"/>
      <c r="AN2322" s="10"/>
      <c r="AO2322" s="10"/>
    </row>
    <row r="2323" spans="37:41">
      <c r="AK2323" s="10"/>
      <c r="AL2323" s="10"/>
      <c r="AM2323" s="10"/>
      <c r="AN2323" s="10"/>
      <c r="AO2323" s="10"/>
    </row>
    <row r="2324" spans="37:41">
      <c r="AK2324" s="10"/>
      <c r="AL2324" s="10"/>
      <c r="AM2324" s="10"/>
      <c r="AN2324" s="10"/>
      <c r="AO2324" s="10"/>
    </row>
    <row r="2325" spans="37:41">
      <c r="AK2325" s="10"/>
      <c r="AL2325" s="10"/>
      <c r="AM2325" s="10"/>
      <c r="AN2325" s="10"/>
      <c r="AO2325" s="10"/>
    </row>
    <row r="2326" spans="37:41">
      <c r="AK2326" s="10"/>
      <c r="AL2326" s="10"/>
      <c r="AM2326" s="10"/>
      <c r="AN2326" s="10"/>
      <c r="AO2326" s="10"/>
    </row>
    <row r="2327" spans="37:41">
      <c r="AK2327" s="10"/>
      <c r="AL2327" s="10"/>
      <c r="AM2327" s="10"/>
      <c r="AN2327" s="10"/>
      <c r="AO2327" s="10"/>
    </row>
    <row r="2328" spans="37:41">
      <c r="AK2328" s="10"/>
      <c r="AL2328" s="10"/>
      <c r="AM2328" s="10"/>
      <c r="AN2328" s="10"/>
      <c r="AO2328" s="10"/>
    </row>
    <row r="2329" spans="37:41">
      <c r="AK2329" s="10"/>
      <c r="AL2329" s="10"/>
      <c r="AM2329" s="10"/>
      <c r="AN2329" s="10"/>
      <c r="AO2329" s="10"/>
    </row>
    <row r="2330" spans="37:41">
      <c r="AK2330" s="10"/>
      <c r="AL2330" s="10"/>
      <c r="AM2330" s="10"/>
      <c r="AN2330" s="10"/>
      <c r="AO2330" s="10"/>
    </row>
    <row r="2331" spans="37:41">
      <c r="AK2331" s="10"/>
      <c r="AL2331" s="10"/>
      <c r="AM2331" s="10"/>
      <c r="AN2331" s="10"/>
      <c r="AO2331" s="10"/>
    </row>
    <row r="2332" spans="37:41">
      <c r="AK2332" s="10"/>
      <c r="AL2332" s="10"/>
      <c r="AM2332" s="10"/>
      <c r="AN2332" s="10"/>
      <c r="AO2332" s="10"/>
    </row>
    <row r="2333" spans="37:41">
      <c r="AK2333" s="10"/>
      <c r="AL2333" s="10"/>
      <c r="AM2333" s="10"/>
      <c r="AN2333" s="10"/>
      <c r="AO2333" s="10"/>
    </row>
    <row r="2334" spans="37:41">
      <c r="AK2334" s="10"/>
      <c r="AL2334" s="10"/>
      <c r="AM2334" s="10"/>
      <c r="AN2334" s="10"/>
      <c r="AO2334" s="10"/>
    </row>
    <row r="2335" spans="37:41">
      <c r="AK2335" s="10"/>
      <c r="AL2335" s="10"/>
      <c r="AM2335" s="10"/>
      <c r="AN2335" s="10"/>
      <c r="AO2335" s="10"/>
    </row>
    <row r="2336" spans="37:41">
      <c r="AK2336" s="10"/>
      <c r="AL2336" s="10"/>
      <c r="AM2336" s="10"/>
      <c r="AN2336" s="10"/>
      <c r="AO2336" s="10"/>
    </row>
    <row r="2337" spans="37:41">
      <c r="AK2337" s="10"/>
      <c r="AL2337" s="10"/>
      <c r="AM2337" s="10"/>
      <c r="AN2337" s="10"/>
      <c r="AO2337" s="10"/>
    </row>
    <row r="2338" spans="37:41">
      <c r="AK2338" s="10"/>
      <c r="AL2338" s="10"/>
      <c r="AM2338" s="10"/>
      <c r="AN2338" s="10"/>
      <c r="AO2338" s="10"/>
    </row>
    <row r="2339" spans="37:41">
      <c r="AK2339" s="10"/>
      <c r="AL2339" s="10"/>
      <c r="AM2339" s="10"/>
      <c r="AN2339" s="10"/>
      <c r="AO2339" s="10"/>
    </row>
    <row r="2340" spans="37:41">
      <c r="AK2340" s="10"/>
      <c r="AL2340" s="10"/>
      <c r="AM2340" s="10"/>
      <c r="AN2340" s="10"/>
      <c r="AO2340" s="10"/>
    </row>
    <row r="2341" spans="37:41">
      <c r="AK2341" s="10"/>
      <c r="AL2341" s="10"/>
      <c r="AM2341" s="10"/>
      <c r="AN2341" s="10"/>
      <c r="AO2341" s="10"/>
    </row>
    <row r="2342" spans="37:41">
      <c r="AK2342" s="10"/>
      <c r="AL2342" s="10"/>
      <c r="AM2342" s="10"/>
      <c r="AN2342" s="10"/>
      <c r="AO2342" s="10"/>
    </row>
    <row r="2343" spans="37:41">
      <c r="AK2343" s="10"/>
      <c r="AL2343" s="10"/>
      <c r="AM2343" s="10"/>
      <c r="AN2343" s="10"/>
      <c r="AO2343" s="10"/>
    </row>
    <row r="2344" spans="37:41">
      <c r="AK2344" s="10"/>
      <c r="AL2344" s="10"/>
      <c r="AM2344" s="10"/>
      <c r="AN2344" s="10"/>
      <c r="AO2344" s="10"/>
    </row>
    <row r="2345" spans="37:41">
      <c r="AK2345" s="10"/>
      <c r="AL2345" s="10"/>
      <c r="AM2345" s="10"/>
      <c r="AN2345" s="10"/>
      <c r="AO2345" s="10"/>
    </row>
    <row r="2346" spans="37:41">
      <c r="AK2346" s="10"/>
      <c r="AL2346" s="10"/>
      <c r="AM2346" s="10"/>
      <c r="AN2346" s="10"/>
      <c r="AO2346" s="10"/>
    </row>
    <row r="2347" spans="37:41">
      <c r="AK2347" s="10"/>
      <c r="AL2347" s="10"/>
      <c r="AM2347" s="10"/>
      <c r="AN2347" s="10"/>
      <c r="AO2347" s="10"/>
    </row>
    <row r="2348" spans="37:41">
      <c r="AK2348" s="10"/>
      <c r="AL2348" s="10"/>
      <c r="AM2348" s="10"/>
      <c r="AN2348" s="10"/>
      <c r="AO2348" s="10"/>
    </row>
    <row r="2349" spans="37:41">
      <c r="AK2349" s="10"/>
      <c r="AL2349" s="10"/>
      <c r="AM2349" s="10"/>
      <c r="AN2349" s="10"/>
      <c r="AO2349" s="10"/>
    </row>
    <row r="2350" spans="37:41">
      <c r="AK2350" s="10"/>
      <c r="AL2350" s="10"/>
      <c r="AM2350" s="10"/>
      <c r="AN2350" s="10"/>
      <c r="AO2350" s="10"/>
    </row>
    <row r="2351" spans="37:41">
      <c r="AK2351" s="10"/>
      <c r="AL2351" s="10"/>
      <c r="AM2351" s="10"/>
      <c r="AN2351" s="10"/>
      <c r="AO2351" s="10"/>
    </row>
    <row r="2352" spans="37:41">
      <c r="AK2352" s="10"/>
      <c r="AL2352" s="10"/>
      <c r="AM2352" s="10"/>
      <c r="AN2352" s="10"/>
      <c r="AO2352" s="10"/>
    </row>
    <row r="2353" spans="37:41">
      <c r="AK2353" s="10"/>
      <c r="AL2353" s="10"/>
      <c r="AM2353" s="10"/>
      <c r="AN2353" s="10"/>
      <c r="AO2353" s="10"/>
    </row>
    <row r="2354" spans="37:41">
      <c r="AK2354" s="10"/>
      <c r="AL2354" s="10"/>
      <c r="AM2354" s="10"/>
      <c r="AN2354" s="10"/>
      <c r="AO2354" s="10"/>
    </row>
    <row r="2355" spans="37:41">
      <c r="AK2355" s="10"/>
      <c r="AL2355" s="10"/>
      <c r="AM2355" s="10"/>
      <c r="AN2355" s="10"/>
      <c r="AO2355" s="10"/>
    </row>
    <row r="2356" spans="37:41">
      <c r="AK2356" s="10"/>
      <c r="AL2356" s="10"/>
      <c r="AM2356" s="10"/>
      <c r="AN2356" s="10"/>
      <c r="AO2356" s="10"/>
    </row>
    <row r="2357" spans="37:41">
      <c r="AK2357" s="10"/>
      <c r="AL2357" s="10"/>
      <c r="AM2357" s="10"/>
      <c r="AN2357" s="10"/>
      <c r="AO2357" s="10"/>
    </row>
    <row r="2358" spans="37:41">
      <c r="AK2358" s="10"/>
      <c r="AL2358" s="10"/>
      <c r="AM2358" s="10"/>
      <c r="AN2358" s="10"/>
      <c r="AO2358" s="10"/>
    </row>
    <row r="2359" spans="37:41">
      <c r="AK2359" s="10"/>
      <c r="AL2359" s="10"/>
      <c r="AM2359" s="10"/>
      <c r="AN2359" s="10"/>
      <c r="AO2359" s="10"/>
    </row>
    <row r="2360" spans="37:41">
      <c r="AK2360" s="10"/>
      <c r="AL2360" s="10"/>
      <c r="AM2360" s="10"/>
      <c r="AN2360" s="10"/>
      <c r="AO2360" s="10"/>
    </row>
    <row r="2361" spans="37:41">
      <c r="AK2361" s="10"/>
      <c r="AL2361" s="10"/>
      <c r="AM2361" s="10"/>
      <c r="AN2361" s="10"/>
      <c r="AO2361" s="10"/>
    </row>
    <row r="2362" spans="37:41">
      <c r="AK2362" s="10"/>
      <c r="AL2362" s="10"/>
      <c r="AM2362" s="10"/>
      <c r="AN2362" s="10"/>
      <c r="AO2362" s="10"/>
    </row>
    <row r="2363" spans="37:41">
      <c r="AK2363" s="10"/>
      <c r="AL2363" s="10"/>
      <c r="AM2363" s="10"/>
      <c r="AN2363" s="10"/>
      <c r="AO2363" s="10"/>
    </row>
    <row r="2364" spans="37:41">
      <c r="AK2364" s="10"/>
      <c r="AL2364" s="10"/>
      <c r="AM2364" s="10"/>
      <c r="AN2364" s="10"/>
      <c r="AO2364" s="10"/>
    </row>
    <row r="2365" spans="37:41">
      <c r="AK2365" s="10"/>
      <c r="AL2365" s="10"/>
      <c r="AM2365" s="10"/>
      <c r="AN2365" s="10"/>
      <c r="AO2365" s="10"/>
    </row>
    <row r="2366" spans="37:41">
      <c r="AK2366" s="10"/>
      <c r="AL2366" s="10"/>
      <c r="AM2366" s="10"/>
      <c r="AN2366" s="10"/>
      <c r="AO2366" s="10"/>
    </row>
    <row r="2367" spans="37:41">
      <c r="AK2367" s="10"/>
      <c r="AL2367" s="10"/>
      <c r="AM2367" s="10"/>
      <c r="AN2367" s="10"/>
      <c r="AO2367" s="10"/>
    </row>
    <row r="2368" spans="37:41">
      <c r="AK2368" s="10"/>
      <c r="AL2368" s="10"/>
      <c r="AM2368" s="10"/>
      <c r="AN2368" s="10"/>
      <c r="AO2368" s="10"/>
    </row>
    <row r="2369" spans="37:41">
      <c r="AK2369" s="10"/>
      <c r="AL2369" s="10"/>
      <c r="AM2369" s="10"/>
      <c r="AN2369" s="10"/>
      <c r="AO2369" s="10"/>
    </row>
    <row r="2370" spans="37:41">
      <c r="AK2370" s="10"/>
      <c r="AL2370" s="10"/>
      <c r="AM2370" s="10"/>
      <c r="AN2370" s="10"/>
      <c r="AO2370" s="10"/>
    </row>
    <row r="2371" spans="37:41">
      <c r="AK2371" s="10"/>
      <c r="AL2371" s="10"/>
      <c r="AM2371" s="10"/>
      <c r="AN2371" s="10"/>
      <c r="AO2371" s="10"/>
    </row>
    <row r="2372" spans="37:41">
      <c r="AK2372" s="10"/>
      <c r="AL2372" s="10"/>
      <c r="AM2372" s="10"/>
      <c r="AN2372" s="10"/>
      <c r="AO2372" s="10"/>
    </row>
    <row r="2373" spans="37:41">
      <c r="AK2373" s="10"/>
      <c r="AL2373" s="10"/>
      <c r="AM2373" s="10"/>
      <c r="AN2373" s="10"/>
      <c r="AO2373" s="10"/>
    </row>
    <row r="2374" spans="37:41">
      <c r="AK2374" s="10"/>
      <c r="AL2374" s="10"/>
      <c r="AM2374" s="10"/>
      <c r="AN2374" s="10"/>
      <c r="AO2374" s="10"/>
    </row>
    <row r="2375" spans="37:41">
      <c r="AK2375" s="10"/>
      <c r="AL2375" s="10"/>
      <c r="AM2375" s="10"/>
      <c r="AN2375" s="10"/>
      <c r="AO2375" s="10"/>
    </row>
    <row r="2376" spans="37:41">
      <c r="AK2376" s="10"/>
      <c r="AL2376" s="10"/>
      <c r="AM2376" s="10"/>
      <c r="AN2376" s="10"/>
      <c r="AO2376" s="10"/>
    </row>
    <row r="2377" spans="37:41">
      <c r="AK2377" s="10"/>
      <c r="AL2377" s="10"/>
      <c r="AM2377" s="10"/>
      <c r="AN2377" s="10"/>
      <c r="AO2377" s="10"/>
    </row>
    <row r="2378" spans="37:41">
      <c r="AK2378" s="10"/>
      <c r="AL2378" s="10"/>
      <c r="AM2378" s="10"/>
      <c r="AN2378" s="10"/>
      <c r="AO2378" s="10"/>
    </row>
    <row r="2379" spans="37:41">
      <c r="AK2379" s="10"/>
      <c r="AL2379" s="10"/>
      <c r="AM2379" s="10"/>
      <c r="AN2379" s="10"/>
      <c r="AO2379" s="10"/>
    </row>
    <row r="2380" spans="37:41">
      <c r="AK2380" s="10"/>
      <c r="AL2380" s="10"/>
      <c r="AM2380" s="10"/>
      <c r="AN2380" s="10"/>
      <c r="AO2380" s="10"/>
    </row>
    <row r="2381" spans="37:41">
      <c r="AK2381" s="10"/>
      <c r="AL2381" s="10"/>
      <c r="AM2381" s="10"/>
      <c r="AN2381" s="10"/>
      <c r="AO2381" s="10"/>
    </row>
    <row r="2382" spans="37:41">
      <c r="AK2382" s="10"/>
      <c r="AL2382" s="10"/>
      <c r="AM2382" s="10"/>
      <c r="AN2382" s="10"/>
      <c r="AO2382" s="10"/>
    </row>
    <row r="2383" spans="37:41">
      <c r="AK2383" s="10"/>
      <c r="AL2383" s="10"/>
      <c r="AM2383" s="10"/>
      <c r="AN2383" s="10"/>
      <c r="AO2383" s="10"/>
    </row>
    <row r="2384" spans="37:41">
      <c r="AK2384" s="10"/>
      <c r="AL2384" s="10"/>
      <c r="AM2384" s="10"/>
      <c r="AN2384" s="10"/>
      <c r="AO2384" s="10"/>
    </row>
    <row r="2385" spans="37:41">
      <c r="AK2385" s="10"/>
      <c r="AL2385" s="10"/>
      <c r="AM2385" s="10"/>
      <c r="AN2385" s="10"/>
      <c r="AO2385" s="10"/>
    </row>
    <row r="2386" spans="37:41">
      <c r="AK2386" s="10"/>
      <c r="AL2386" s="10"/>
      <c r="AM2386" s="10"/>
      <c r="AN2386" s="10"/>
      <c r="AO2386" s="10"/>
    </row>
    <row r="2387" spans="37:41">
      <c r="AK2387" s="10"/>
      <c r="AL2387" s="10"/>
      <c r="AM2387" s="10"/>
      <c r="AN2387" s="10"/>
      <c r="AO2387" s="10"/>
    </row>
    <row r="2388" spans="37:41">
      <c r="AK2388" s="10"/>
      <c r="AL2388" s="10"/>
      <c r="AM2388" s="10"/>
      <c r="AN2388" s="10"/>
      <c r="AO2388" s="10"/>
    </row>
    <row r="2389" spans="37:41">
      <c r="AK2389" s="10"/>
      <c r="AL2389" s="10"/>
      <c r="AM2389" s="10"/>
      <c r="AN2389" s="10"/>
      <c r="AO2389" s="10"/>
    </row>
    <row r="2390" spans="37:41">
      <c r="AK2390" s="10"/>
      <c r="AL2390" s="10"/>
      <c r="AM2390" s="10"/>
      <c r="AN2390" s="10"/>
      <c r="AO2390" s="10"/>
    </row>
    <row r="2391" spans="37:41">
      <c r="AK2391" s="10"/>
      <c r="AL2391" s="10"/>
      <c r="AM2391" s="10"/>
      <c r="AN2391" s="10"/>
      <c r="AO2391" s="10"/>
    </row>
    <row r="2392" spans="37:41">
      <c r="AK2392" s="10"/>
      <c r="AL2392" s="10"/>
      <c r="AM2392" s="10"/>
      <c r="AN2392" s="10"/>
      <c r="AO2392" s="10"/>
    </row>
    <row r="2393" spans="37:41">
      <c r="AK2393" s="10"/>
      <c r="AL2393" s="10"/>
      <c r="AM2393" s="10"/>
      <c r="AN2393" s="10"/>
      <c r="AO2393" s="10"/>
    </row>
    <row r="2394" spans="37:41">
      <c r="AK2394" s="10"/>
      <c r="AL2394" s="10"/>
      <c r="AM2394" s="10"/>
      <c r="AN2394" s="10"/>
      <c r="AO2394" s="10"/>
    </row>
    <row r="2395" spans="37:41">
      <c r="AK2395" s="10"/>
      <c r="AL2395" s="10"/>
      <c r="AM2395" s="10"/>
      <c r="AN2395" s="10"/>
      <c r="AO2395" s="10"/>
    </row>
    <row r="2396" spans="37:41">
      <c r="AK2396" s="10"/>
      <c r="AL2396" s="10"/>
      <c r="AM2396" s="10"/>
      <c r="AN2396" s="10"/>
      <c r="AO2396" s="10"/>
    </row>
    <row r="2397" spans="37:41">
      <c r="AK2397" s="10"/>
      <c r="AL2397" s="10"/>
      <c r="AM2397" s="10"/>
      <c r="AN2397" s="10"/>
      <c r="AO2397" s="10"/>
    </row>
    <row r="2398" spans="37:41">
      <c r="AK2398" s="10"/>
      <c r="AL2398" s="10"/>
      <c r="AM2398" s="10"/>
      <c r="AN2398" s="10"/>
      <c r="AO2398" s="10"/>
    </row>
    <row r="2399" spans="37:41">
      <c r="AK2399" s="10"/>
      <c r="AL2399" s="10"/>
      <c r="AM2399" s="10"/>
      <c r="AN2399" s="10"/>
      <c r="AO2399" s="10"/>
    </row>
    <row r="2400" spans="37:41">
      <c r="AK2400" s="10"/>
      <c r="AL2400" s="10"/>
      <c r="AM2400" s="10"/>
      <c r="AN2400" s="10"/>
      <c r="AO2400" s="10"/>
    </row>
    <row r="2401" spans="37:41">
      <c r="AK2401" s="10"/>
      <c r="AL2401" s="10"/>
      <c r="AM2401" s="10"/>
      <c r="AN2401" s="10"/>
      <c r="AO2401" s="10"/>
    </row>
    <row r="2402" spans="37:41">
      <c r="AK2402" s="10"/>
      <c r="AL2402" s="10"/>
      <c r="AM2402" s="10"/>
      <c r="AN2402" s="10"/>
      <c r="AO2402" s="10"/>
    </row>
    <row r="2403" spans="37:41">
      <c r="AK2403" s="10"/>
      <c r="AL2403" s="10"/>
      <c r="AM2403" s="10"/>
      <c r="AN2403" s="10"/>
      <c r="AO2403" s="10"/>
    </row>
    <row r="2404" spans="37:41">
      <c r="AK2404" s="10"/>
      <c r="AL2404" s="10"/>
      <c r="AM2404" s="10"/>
      <c r="AN2404" s="10"/>
      <c r="AO2404" s="10"/>
    </row>
    <row r="2405" spans="37:41">
      <c r="AK2405" s="10"/>
      <c r="AL2405" s="10"/>
      <c r="AM2405" s="10"/>
      <c r="AN2405" s="10"/>
      <c r="AO2405" s="10"/>
    </row>
    <row r="2406" spans="37:41">
      <c r="AK2406" s="10"/>
      <c r="AL2406" s="10"/>
      <c r="AM2406" s="10"/>
      <c r="AN2406" s="10"/>
      <c r="AO2406" s="10"/>
    </row>
    <row r="2407" spans="37:41">
      <c r="AK2407" s="10"/>
      <c r="AL2407" s="10"/>
      <c r="AM2407" s="10"/>
      <c r="AN2407" s="10"/>
      <c r="AO2407" s="10"/>
    </row>
    <row r="2408" spans="37:41">
      <c r="AK2408" s="10"/>
      <c r="AL2408" s="10"/>
      <c r="AM2408" s="10"/>
      <c r="AN2408" s="10"/>
      <c r="AO2408" s="10"/>
    </row>
    <row r="2409" spans="37:41">
      <c r="AK2409" s="10"/>
      <c r="AL2409" s="10"/>
      <c r="AM2409" s="10"/>
      <c r="AN2409" s="10"/>
      <c r="AO2409" s="10"/>
    </row>
    <row r="2410" spans="37:41">
      <c r="AK2410" s="10"/>
      <c r="AL2410" s="10"/>
      <c r="AM2410" s="10"/>
      <c r="AN2410" s="10"/>
      <c r="AO2410" s="10"/>
    </row>
    <row r="2411" spans="37:41">
      <c r="AK2411" s="10"/>
      <c r="AL2411" s="10"/>
      <c r="AM2411" s="10"/>
      <c r="AN2411" s="10"/>
      <c r="AO2411" s="10"/>
    </row>
    <row r="2412" spans="37:41">
      <c r="AK2412" s="10"/>
      <c r="AL2412" s="10"/>
      <c r="AM2412" s="10"/>
      <c r="AN2412" s="10"/>
      <c r="AO2412" s="10"/>
    </row>
    <row r="2413" spans="37:41">
      <c r="AK2413" s="10"/>
      <c r="AL2413" s="10"/>
      <c r="AM2413" s="10"/>
      <c r="AN2413" s="10"/>
      <c r="AO2413" s="10"/>
    </row>
    <row r="2414" spans="37:41">
      <c r="AK2414" s="10"/>
      <c r="AL2414" s="10"/>
      <c r="AM2414" s="10"/>
      <c r="AN2414" s="10"/>
      <c r="AO2414" s="10"/>
    </row>
    <row r="2415" spans="37:41">
      <c r="AK2415" s="10"/>
      <c r="AL2415" s="10"/>
      <c r="AM2415" s="10"/>
      <c r="AN2415" s="10"/>
      <c r="AO2415" s="10"/>
    </row>
    <row r="2416" spans="37:41">
      <c r="AK2416" s="10"/>
      <c r="AL2416" s="10"/>
      <c r="AM2416" s="10"/>
      <c r="AN2416" s="10"/>
      <c r="AO2416" s="10"/>
    </row>
    <row r="2417" spans="37:41">
      <c r="AK2417" s="10"/>
      <c r="AL2417" s="10"/>
      <c r="AM2417" s="10"/>
      <c r="AN2417" s="10"/>
      <c r="AO2417" s="10"/>
    </row>
    <row r="2418" spans="37:41">
      <c r="AK2418" s="10"/>
      <c r="AL2418" s="10"/>
      <c r="AM2418" s="10"/>
      <c r="AN2418" s="10"/>
      <c r="AO2418" s="10"/>
    </row>
    <row r="2419" spans="37:41">
      <c r="AK2419" s="10"/>
      <c r="AL2419" s="10"/>
      <c r="AM2419" s="10"/>
      <c r="AN2419" s="10"/>
      <c r="AO2419" s="10"/>
    </row>
    <row r="2420" spans="37:41">
      <c r="AK2420" s="10"/>
      <c r="AL2420" s="10"/>
      <c r="AM2420" s="10"/>
      <c r="AN2420" s="10"/>
      <c r="AO2420" s="10"/>
    </row>
    <row r="2421" spans="37:41">
      <c r="AK2421" s="10"/>
      <c r="AL2421" s="10"/>
      <c r="AM2421" s="10"/>
      <c r="AN2421" s="10"/>
      <c r="AO2421" s="10"/>
    </row>
    <row r="2422" spans="37:41">
      <c r="AK2422" s="10"/>
      <c r="AL2422" s="10"/>
      <c r="AM2422" s="10"/>
      <c r="AN2422" s="10"/>
      <c r="AO2422" s="10"/>
    </row>
    <row r="2423" spans="37:41">
      <c r="AK2423" s="10"/>
      <c r="AL2423" s="10"/>
      <c r="AM2423" s="10"/>
      <c r="AN2423" s="10"/>
      <c r="AO2423" s="10"/>
    </row>
    <row r="2424" spans="37:41">
      <c r="AK2424" s="10"/>
      <c r="AL2424" s="10"/>
      <c r="AM2424" s="10"/>
      <c r="AN2424" s="10"/>
      <c r="AO2424" s="10"/>
    </row>
    <row r="2425" spans="37:41">
      <c r="AK2425" s="10"/>
      <c r="AL2425" s="10"/>
      <c r="AM2425" s="10"/>
      <c r="AN2425" s="10"/>
      <c r="AO2425" s="10"/>
    </row>
    <row r="2426" spans="37:41">
      <c r="AK2426" s="10"/>
      <c r="AL2426" s="10"/>
      <c r="AM2426" s="10"/>
      <c r="AN2426" s="10"/>
      <c r="AO2426" s="10"/>
    </row>
    <row r="2427" spans="37:41">
      <c r="AK2427" s="10"/>
      <c r="AL2427" s="10"/>
      <c r="AM2427" s="10"/>
      <c r="AN2427" s="10"/>
      <c r="AO2427" s="10"/>
    </row>
    <row r="2428" spans="37:41">
      <c r="AK2428" s="10"/>
      <c r="AL2428" s="10"/>
      <c r="AM2428" s="10"/>
      <c r="AN2428" s="10"/>
      <c r="AO2428" s="10"/>
    </row>
    <row r="2429" spans="37:41">
      <c r="AK2429" s="10"/>
      <c r="AL2429" s="10"/>
      <c r="AM2429" s="10"/>
      <c r="AN2429" s="10"/>
      <c r="AO2429" s="10"/>
    </row>
    <row r="2430" spans="37:41">
      <c r="AK2430" s="10"/>
      <c r="AL2430" s="10"/>
      <c r="AM2430" s="10"/>
      <c r="AN2430" s="10"/>
      <c r="AO2430" s="10"/>
    </row>
    <row r="2431" spans="37:41">
      <c r="AK2431" s="10"/>
      <c r="AL2431" s="10"/>
      <c r="AM2431" s="10"/>
      <c r="AN2431" s="10"/>
      <c r="AO2431" s="10"/>
    </row>
    <row r="2432" spans="37:41">
      <c r="AK2432" s="10"/>
      <c r="AL2432" s="10"/>
      <c r="AM2432" s="10"/>
      <c r="AN2432" s="10"/>
      <c r="AO2432" s="10"/>
    </row>
    <row r="2433" spans="37:41">
      <c r="AK2433" s="10"/>
      <c r="AL2433" s="10"/>
      <c r="AM2433" s="10"/>
      <c r="AN2433" s="10"/>
      <c r="AO2433" s="10"/>
    </row>
    <row r="2434" spans="37:41">
      <c r="AK2434" s="10"/>
      <c r="AL2434" s="10"/>
      <c r="AM2434" s="10"/>
      <c r="AN2434" s="10"/>
      <c r="AO2434" s="10"/>
    </row>
    <row r="2435" spans="37:41">
      <c r="AK2435" s="10"/>
      <c r="AL2435" s="10"/>
      <c r="AM2435" s="10"/>
      <c r="AN2435" s="10"/>
      <c r="AO2435" s="10"/>
    </row>
    <row r="2436" spans="37:41">
      <c r="AK2436" s="10"/>
      <c r="AL2436" s="10"/>
      <c r="AM2436" s="10"/>
      <c r="AN2436" s="10"/>
      <c r="AO2436" s="10"/>
    </row>
    <row r="2437" spans="37:41">
      <c r="AK2437" s="10"/>
      <c r="AL2437" s="10"/>
      <c r="AM2437" s="10"/>
      <c r="AN2437" s="10"/>
      <c r="AO2437" s="10"/>
    </row>
    <row r="2438" spans="37:41">
      <c r="AK2438" s="10"/>
      <c r="AL2438" s="10"/>
      <c r="AM2438" s="10"/>
      <c r="AN2438" s="10"/>
      <c r="AO2438" s="10"/>
    </row>
    <row r="2439" spans="37:41">
      <c r="AK2439" s="10"/>
      <c r="AL2439" s="10"/>
      <c r="AM2439" s="10"/>
      <c r="AN2439" s="10"/>
      <c r="AO2439" s="10"/>
    </row>
  </sheetData>
  <phoneticPr fontId="0" type="noConversion"/>
  <pageMargins left="0.75" right="0.75" top="1" bottom="1" header="0.5" footer="0.5"/>
  <pageSetup orientation="portrait" horizontalDpi="4294967294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C323"/>
  <sheetViews>
    <sheetView zoomScale="75" workbookViewId="0">
      <pane xSplit="1" ySplit="1" topLeftCell="B277" activePane="bottomRight" state="frozenSplit"/>
      <selection pane="topRight" activeCell="B1" sqref="B1"/>
      <selection pane="bottomLeft" activeCell="A2" sqref="A2"/>
      <selection pane="bottomRight" activeCell="D198" sqref="D198"/>
    </sheetView>
  </sheetViews>
  <sheetFormatPr defaultRowHeight="12.75"/>
  <cols>
    <col min="1" max="1" width="12.25" style="1" customWidth="1"/>
    <col min="5" max="5" width="9.375" customWidth="1"/>
    <col min="7" max="7" width="9.5" customWidth="1"/>
  </cols>
  <sheetData>
    <row r="1" spans="1:29" s="18" customFormat="1" ht="51">
      <c r="A1" s="20" t="s">
        <v>65</v>
      </c>
      <c r="B1" s="22" t="s">
        <v>130</v>
      </c>
      <c r="C1" s="22" t="s">
        <v>131</v>
      </c>
      <c r="D1" s="22" t="s">
        <v>132</v>
      </c>
      <c r="E1" s="22" t="s">
        <v>133</v>
      </c>
      <c r="F1" s="22" t="s">
        <v>134</v>
      </c>
      <c r="G1" s="22" t="s">
        <v>114</v>
      </c>
      <c r="H1" s="18" t="s">
        <v>180</v>
      </c>
      <c r="I1" s="22" t="s">
        <v>135</v>
      </c>
      <c r="J1" s="18" t="s">
        <v>57</v>
      </c>
      <c r="M1" s="18" t="s">
        <v>29</v>
      </c>
      <c r="N1" s="18" t="s">
        <v>30</v>
      </c>
      <c r="O1" s="18" t="s">
        <v>31</v>
      </c>
      <c r="P1" s="18" t="s">
        <v>32</v>
      </c>
      <c r="Q1" s="18" t="s">
        <v>33</v>
      </c>
      <c r="R1" s="18" t="s">
        <v>34</v>
      </c>
      <c r="S1" s="18" t="s">
        <v>35</v>
      </c>
      <c r="T1" s="18" t="s">
        <v>36</v>
      </c>
      <c r="U1" s="18" t="s">
        <v>37</v>
      </c>
      <c r="V1" s="18" t="s">
        <v>38</v>
      </c>
      <c r="W1" s="18" t="s">
        <v>39</v>
      </c>
      <c r="X1" s="18" t="s">
        <v>40</v>
      </c>
      <c r="Y1" s="18" t="s">
        <v>41</v>
      </c>
      <c r="Z1" s="18" t="s">
        <v>42</v>
      </c>
      <c r="AA1" s="18" t="s">
        <v>43</v>
      </c>
      <c r="AB1" s="18" t="s">
        <v>44</v>
      </c>
      <c r="AC1" s="18" t="s">
        <v>45</v>
      </c>
    </row>
    <row r="2" spans="1:29" s="18" customFormat="1">
      <c r="A2" s="5" t="s">
        <v>66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</row>
    <row r="3" spans="1:29" s="18" customFormat="1">
      <c r="A3" s="1"/>
      <c r="M3" s="10">
        <v>7.59168E-6</v>
      </c>
      <c r="N3">
        <v>1.61034E-2</v>
      </c>
      <c r="O3">
        <v>6.7577100000000001E-3</v>
      </c>
      <c r="P3">
        <v>2.3728300000000001E-2</v>
      </c>
      <c r="Q3">
        <v>9.9574199999999998E-3</v>
      </c>
      <c r="R3" s="10">
        <v>3.2242399999999997E-4</v>
      </c>
      <c r="S3" s="10">
        <v>2.97276E-5</v>
      </c>
      <c r="T3">
        <v>4.7508799999999998E-4</v>
      </c>
      <c r="U3" s="10">
        <v>4.3803300000000001E-5</v>
      </c>
      <c r="V3">
        <v>0.112166</v>
      </c>
      <c r="W3">
        <v>4.7069699999999999E-2</v>
      </c>
      <c r="X3" s="10">
        <v>1.12166E-4</v>
      </c>
      <c r="Y3" s="10">
        <v>4.7069700000000001E-5</v>
      </c>
      <c r="Z3">
        <v>1.3719399999999999</v>
      </c>
      <c r="AA3">
        <v>1.35195</v>
      </c>
      <c r="AB3" s="10">
        <v>1.3719400000000001E-3</v>
      </c>
      <c r="AC3" s="10">
        <v>1.35195E-3</v>
      </c>
    </row>
    <row r="4" spans="1:29" ht="15">
      <c r="A4" s="7" t="s">
        <v>106</v>
      </c>
      <c r="M4">
        <v>1.42368E-4</v>
      </c>
      <c r="N4" s="10">
        <v>2.3617900000000001E-2</v>
      </c>
      <c r="O4">
        <v>0.27681800000000001</v>
      </c>
      <c r="P4" s="10">
        <v>3.4800699999999997E-2</v>
      </c>
      <c r="Q4">
        <v>0.407889</v>
      </c>
      <c r="R4">
        <v>2.0933299999999998E-2</v>
      </c>
      <c r="S4">
        <v>0.222529</v>
      </c>
      <c r="T4">
        <v>3.0845000000000001E-2</v>
      </c>
      <c r="U4">
        <v>0.32789400000000002</v>
      </c>
      <c r="V4" s="10">
        <v>0.16450600000000001</v>
      </c>
      <c r="W4">
        <v>1.9281299999999999</v>
      </c>
      <c r="X4" s="10">
        <v>1.64506E-4</v>
      </c>
      <c r="Y4" s="10">
        <v>1.9281299999999999E-3</v>
      </c>
      <c r="Z4" s="10">
        <v>0.32408300000000001</v>
      </c>
      <c r="AA4">
        <v>7.3419699999999999</v>
      </c>
      <c r="AB4" s="10">
        <v>3.2408300000000002E-4</v>
      </c>
      <c r="AC4" s="10">
        <v>7.3419699999999997E-3</v>
      </c>
    </row>
    <row r="5" spans="1:29">
      <c r="A5">
        <v>2.5000000000000001E-2</v>
      </c>
      <c r="B5" s="10"/>
      <c r="C5" s="10"/>
      <c r="G5" s="10"/>
      <c r="I5" s="10"/>
      <c r="M5">
        <v>5.8546399999999995E-4</v>
      </c>
      <c r="N5">
        <v>2.02717E-2</v>
      </c>
      <c r="O5">
        <v>1.0990899999999999</v>
      </c>
      <c r="P5">
        <v>2.98702E-2</v>
      </c>
      <c r="Q5">
        <v>1.6194999999999999</v>
      </c>
      <c r="R5" s="10">
        <v>1.8897400000000002E-2</v>
      </c>
      <c r="S5" s="10">
        <v>0.97805299999999995</v>
      </c>
      <c r="T5" s="10">
        <v>2.7845100000000001E-2</v>
      </c>
      <c r="U5">
        <v>1.4411499999999999</v>
      </c>
      <c r="V5">
        <v>0.14119899999999999</v>
      </c>
      <c r="W5">
        <v>7.6555499999999999</v>
      </c>
      <c r="X5" s="10">
        <v>1.41199E-4</v>
      </c>
      <c r="Y5">
        <v>7.6555499999999997E-3</v>
      </c>
      <c r="Z5">
        <v>0.161167</v>
      </c>
      <c r="AA5">
        <v>15.774800000000001</v>
      </c>
      <c r="AB5" s="10">
        <v>1.6116700000000001E-4</v>
      </c>
      <c r="AC5">
        <v>1.5774799999999999E-2</v>
      </c>
    </row>
    <row r="6" spans="1:29">
      <c r="A6">
        <v>7.4999999999999997E-2</v>
      </c>
      <c r="B6" s="10"/>
      <c r="C6" s="10"/>
      <c r="G6" s="10"/>
      <c r="I6" s="10"/>
      <c r="M6">
        <v>1.38889E-3</v>
      </c>
      <c r="N6">
        <v>1.6668599999999999E-2</v>
      </c>
      <c r="O6">
        <v>2.3712800000000001</v>
      </c>
      <c r="P6">
        <v>2.4560999999999999E-2</v>
      </c>
      <c r="Q6">
        <v>3.4940500000000001</v>
      </c>
      <c r="R6">
        <v>1.49756E-2</v>
      </c>
      <c r="S6">
        <v>2.1455700000000002</v>
      </c>
      <c r="T6">
        <v>2.20664E-2</v>
      </c>
      <c r="U6">
        <v>3.1614800000000001</v>
      </c>
      <c r="V6">
        <v>0.116102</v>
      </c>
      <c r="W6">
        <v>16.5167</v>
      </c>
      <c r="X6" s="10">
        <v>1.1610199999999999E-4</v>
      </c>
      <c r="Y6">
        <v>1.6516699999999999E-2</v>
      </c>
      <c r="Z6">
        <v>9.3112799999999996E-2</v>
      </c>
      <c r="AA6">
        <v>24.0335</v>
      </c>
      <c r="AB6" s="10">
        <v>9.3112800000000001E-5</v>
      </c>
      <c r="AC6">
        <v>2.4033499999999999E-2</v>
      </c>
    </row>
    <row r="7" spans="1:29">
      <c r="A7">
        <v>0.125</v>
      </c>
      <c r="B7" s="10"/>
      <c r="C7" s="10"/>
      <c r="G7" s="10"/>
      <c r="I7" s="10"/>
      <c r="M7">
        <v>1.9323400000000001E-3</v>
      </c>
      <c r="N7">
        <v>1.4837899999999999E-2</v>
      </c>
      <c r="O7">
        <v>3.1092499999999998</v>
      </c>
      <c r="P7">
        <v>2.1863500000000001E-2</v>
      </c>
      <c r="Q7">
        <v>4.5814500000000002</v>
      </c>
      <c r="R7">
        <v>1.31339E-2</v>
      </c>
      <c r="S7">
        <v>2.8035700000000001</v>
      </c>
      <c r="T7">
        <v>1.93527E-2</v>
      </c>
      <c r="U7">
        <v>4.13103</v>
      </c>
      <c r="V7">
        <v>0.103351</v>
      </c>
      <c r="W7">
        <v>21.657</v>
      </c>
      <c r="X7" s="10">
        <v>1.0335099999999999E-4</v>
      </c>
      <c r="Y7">
        <v>2.1656999999999999E-2</v>
      </c>
      <c r="Z7">
        <v>7.4634800000000001E-2</v>
      </c>
      <c r="AA7">
        <v>27.929300000000001</v>
      </c>
      <c r="AB7" s="10">
        <v>7.4634800000000006E-5</v>
      </c>
      <c r="AC7">
        <v>2.7929300000000001E-2</v>
      </c>
    </row>
    <row r="8" spans="1:29">
      <c r="A8">
        <v>0.17499999999999999</v>
      </c>
      <c r="B8" s="10"/>
      <c r="C8" s="10"/>
      <c r="G8" s="10"/>
      <c r="I8" s="10"/>
      <c r="M8">
        <v>3.4722199999999998E-3</v>
      </c>
      <c r="N8">
        <v>1.1080700000000001E-2</v>
      </c>
      <c r="O8">
        <v>4.8057100000000004</v>
      </c>
      <c r="P8">
        <v>1.6327299999999999E-2</v>
      </c>
      <c r="Q8">
        <v>7.0811599999999997</v>
      </c>
      <c r="R8">
        <v>9.8310299999999993E-3</v>
      </c>
      <c r="S8">
        <v>4.30063</v>
      </c>
      <c r="T8">
        <v>1.4485899999999999E-2</v>
      </c>
      <c r="U8">
        <v>6.3369400000000002</v>
      </c>
      <c r="V8">
        <v>7.7180799999999994E-2</v>
      </c>
      <c r="W8">
        <v>33.473399999999998</v>
      </c>
      <c r="X8" s="10">
        <v>7.7180800000000005E-5</v>
      </c>
      <c r="Y8">
        <v>3.34734E-2</v>
      </c>
      <c r="Z8">
        <v>5.0927300000000002E-2</v>
      </c>
      <c r="AA8">
        <v>35.990600000000001</v>
      </c>
      <c r="AB8" s="10">
        <v>5.0927300000000003E-5</v>
      </c>
      <c r="AC8">
        <v>3.5990599999999998E-2</v>
      </c>
    </row>
    <row r="9" spans="1:29">
      <c r="A9">
        <v>0.22500000000000001</v>
      </c>
      <c r="B9" s="10"/>
      <c r="C9" s="10"/>
      <c r="G9" s="10"/>
      <c r="I9" s="10"/>
      <c r="M9">
        <v>6.4526200000000001E-3</v>
      </c>
      <c r="N9" s="10">
        <v>7.77263E-3</v>
      </c>
      <c r="O9">
        <v>7.1595899999999997</v>
      </c>
      <c r="P9" s="10">
        <v>1.14529E-2</v>
      </c>
      <c r="Q9">
        <v>10.5496</v>
      </c>
      <c r="R9">
        <v>6.97271E-3</v>
      </c>
      <c r="S9">
        <v>6.4001900000000003</v>
      </c>
      <c r="T9">
        <v>1.0274200000000001E-2</v>
      </c>
      <c r="U9">
        <v>9.4306099999999997</v>
      </c>
      <c r="V9">
        <v>5.4139E-2</v>
      </c>
      <c r="W9">
        <v>49.869</v>
      </c>
      <c r="X9" s="10">
        <v>5.4138999999999998E-5</v>
      </c>
      <c r="Y9">
        <v>4.9868999999999997E-2</v>
      </c>
      <c r="Z9">
        <v>3.4632000000000003E-2</v>
      </c>
      <c r="AA9">
        <v>46.568100000000001</v>
      </c>
      <c r="AB9" s="10">
        <v>3.4632000000000003E-5</v>
      </c>
      <c r="AC9">
        <v>4.6568100000000001E-2</v>
      </c>
    </row>
    <row r="10" spans="1:29">
      <c r="A10">
        <v>0.27500000000000002</v>
      </c>
      <c r="B10" s="10"/>
      <c r="C10" s="10"/>
      <c r="G10" s="10"/>
      <c r="I10" s="10"/>
      <c r="M10">
        <v>1.2239699999999999E-2</v>
      </c>
      <c r="N10" s="10">
        <v>5.3404300000000002E-3</v>
      </c>
      <c r="O10">
        <v>10.3218</v>
      </c>
      <c r="P10" s="10">
        <v>7.8690700000000006E-3</v>
      </c>
      <c r="Q10">
        <v>15.209</v>
      </c>
      <c r="R10" s="10">
        <v>5.0517000000000001E-3</v>
      </c>
      <c r="S10">
        <v>9.2944899999999997</v>
      </c>
      <c r="T10" s="10">
        <v>7.4436299999999997E-3</v>
      </c>
      <c r="U10">
        <v>13.6953</v>
      </c>
      <c r="V10" s="10">
        <v>3.7197899999999999E-2</v>
      </c>
      <c r="W10">
        <v>71.894499999999994</v>
      </c>
      <c r="X10" s="10">
        <v>3.7197899999999998E-5</v>
      </c>
      <c r="Y10">
        <v>7.18945E-2</v>
      </c>
      <c r="Z10">
        <v>2.4225900000000002E-2</v>
      </c>
      <c r="AA10">
        <v>60.775599999999997</v>
      </c>
      <c r="AB10" s="10">
        <v>2.4225900000000001E-5</v>
      </c>
      <c r="AC10">
        <v>6.0775599999999999E-2</v>
      </c>
    </row>
    <row r="11" spans="1:29">
      <c r="A11">
        <v>0.32500000000000001</v>
      </c>
      <c r="B11" s="10"/>
      <c r="C11" s="10"/>
      <c r="G11" s="10"/>
      <c r="I11" s="10"/>
      <c r="M11">
        <v>1.3888899999999999E-2</v>
      </c>
      <c r="N11" s="10">
        <v>5.0554600000000003E-3</v>
      </c>
      <c r="O11">
        <v>11.0594</v>
      </c>
      <c r="P11" s="10">
        <v>7.4491699999999998E-3</v>
      </c>
      <c r="Q11">
        <v>16.2959</v>
      </c>
      <c r="R11" s="10">
        <v>4.8878899999999998E-3</v>
      </c>
      <c r="S11">
        <v>10.0006</v>
      </c>
      <c r="T11" s="10">
        <v>7.2022500000000003E-3</v>
      </c>
      <c r="U11">
        <v>14.735799999999999</v>
      </c>
      <c r="V11" s="10">
        <v>3.5213000000000001E-2</v>
      </c>
      <c r="W11">
        <v>77.032399999999996</v>
      </c>
      <c r="X11" s="10">
        <v>3.5213000000000003E-5</v>
      </c>
      <c r="Y11">
        <v>7.7032400000000001E-2</v>
      </c>
      <c r="Z11">
        <v>2.27265E-2</v>
      </c>
      <c r="AA11">
        <v>64.114000000000004</v>
      </c>
      <c r="AB11" s="10">
        <v>2.27265E-5</v>
      </c>
      <c r="AC11">
        <v>6.4114000000000004E-2</v>
      </c>
    </row>
    <row r="12" spans="1:29">
      <c r="A12">
        <v>0.375</v>
      </c>
      <c r="B12" s="10"/>
      <c r="C12" s="10"/>
      <c r="G12" s="10"/>
      <c r="I12" s="10"/>
      <c r="M12">
        <v>1.7939799999999999E-2</v>
      </c>
      <c r="N12" s="10">
        <v>5.1070600000000001E-3</v>
      </c>
      <c r="O12">
        <v>12.809699999999999</v>
      </c>
      <c r="P12" s="10">
        <v>7.5252000000000001E-3</v>
      </c>
      <c r="Q12">
        <v>18.875</v>
      </c>
      <c r="R12" s="10">
        <v>5.1265E-3</v>
      </c>
      <c r="S12">
        <v>11.731</v>
      </c>
      <c r="T12" s="10">
        <v>7.55384E-3</v>
      </c>
      <c r="U12">
        <v>17.285499999999999</v>
      </c>
      <c r="V12" s="10">
        <v>3.5572399999999997E-2</v>
      </c>
      <c r="W12">
        <v>89.224100000000007</v>
      </c>
      <c r="X12" s="10">
        <v>3.5572399999999998E-5</v>
      </c>
      <c r="Y12">
        <v>8.9224100000000001E-2</v>
      </c>
      <c r="Z12" s="10">
        <v>1.9108099999999999E-2</v>
      </c>
      <c r="AA12">
        <v>71.470100000000002</v>
      </c>
      <c r="AB12" s="10">
        <v>1.9108100000000001E-5</v>
      </c>
      <c r="AC12">
        <v>7.1470099999999995E-2</v>
      </c>
    </row>
    <row r="13" spans="1:29">
      <c r="A13">
        <v>0.42499999999999999</v>
      </c>
      <c r="B13" s="10"/>
      <c r="C13" s="10"/>
      <c r="G13" s="10"/>
      <c r="I13" s="10"/>
      <c r="M13">
        <v>2.3726899999999999E-2</v>
      </c>
      <c r="N13">
        <v>5.9416399999999998E-3</v>
      </c>
      <c r="O13">
        <v>15.5749</v>
      </c>
      <c r="P13">
        <v>8.7549499999999992E-3</v>
      </c>
      <c r="Q13">
        <v>22.9495</v>
      </c>
      <c r="R13" s="10">
        <v>5.8852899999999996E-3</v>
      </c>
      <c r="S13">
        <v>14.4985</v>
      </c>
      <c r="T13" s="10">
        <v>8.6719099999999997E-3</v>
      </c>
      <c r="U13">
        <v>21.363399999999999</v>
      </c>
      <c r="V13">
        <v>4.1385499999999999E-2</v>
      </c>
      <c r="W13">
        <v>108.485</v>
      </c>
      <c r="X13" s="10">
        <v>4.1385499999999999E-5</v>
      </c>
      <c r="Y13">
        <v>0.108485</v>
      </c>
      <c r="Z13">
        <v>1.25702E-2</v>
      </c>
      <c r="AA13">
        <v>79.326300000000003</v>
      </c>
      <c r="AB13" s="10">
        <v>1.25702E-5</v>
      </c>
      <c r="AC13">
        <v>7.9326300000000002E-2</v>
      </c>
    </row>
    <row r="14" spans="1:29">
      <c r="A14">
        <v>0.47499999999999998</v>
      </c>
      <c r="B14" s="10"/>
      <c r="C14" s="10"/>
      <c r="G14" s="10"/>
      <c r="I14" s="10"/>
      <c r="M14">
        <v>2.9513899999999999E-2</v>
      </c>
      <c r="N14" s="10">
        <v>5.9836100000000003E-3</v>
      </c>
      <c r="O14">
        <v>18.597300000000001</v>
      </c>
      <c r="P14">
        <v>8.8167899999999997E-3</v>
      </c>
      <c r="Q14">
        <v>27.402899999999999</v>
      </c>
      <c r="R14" s="10">
        <v>5.9866099999999998E-3</v>
      </c>
      <c r="S14">
        <v>17.500599999999999</v>
      </c>
      <c r="T14" s="10">
        <v>8.8211999999999995E-3</v>
      </c>
      <c r="U14">
        <v>25.786899999999999</v>
      </c>
      <c r="V14">
        <v>4.1677899999999997E-2</v>
      </c>
      <c r="W14">
        <v>129.536</v>
      </c>
      <c r="X14" s="10">
        <v>4.1677900000000003E-5</v>
      </c>
      <c r="Y14">
        <v>0.12953600000000001</v>
      </c>
      <c r="Z14">
        <v>8.0699699999999992E-3</v>
      </c>
      <c r="AA14">
        <v>84.381200000000007</v>
      </c>
      <c r="AB14" s="10">
        <v>8.0699700000000003E-6</v>
      </c>
      <c r="AC14">
        <v>8.4381200000000003E-2</v>
      </c>
    </row>
    <row r="15" spans="1:29">
      <c r="A15">
        <v>0.52500000000000002</v>
      </c>
      <c r="B15" s="10"/>
      <c r="C15" s="10"/>
      <c r="G15" s="10"/>
      <c r="I15" s="10"/>
      <c r="M15">
        <v>3.5300900000000003E-2</v>
      </c>
      <c r="N15" s="10">
        <v>5.4587799999999999E-3</v>
      </c>
      <c r="O15">
        <v>21.470199999999998</v>
      </c>
      <c r="P15">
        <v>8.0434600000000005E-3</v>
      </c>
      <c r="Q15">
        <v>31.636199999999999</v>
      </c>
      <c r="R15" s="10">
        <v>5.5345300000000002E-3</v>
      </c>
      <c r="S15">
        <v>20.392900000000001</v>
      </c>
      <c r="T15" s="10">
        <v>8.1550800000000003E-3</v>
      </c>
      <c r="U15">
        <v>30.0487</v>
      </c>
      <c r="V15">
        <v>3.8022300000000002E-2</v>
      </c>
      <c r="W15">
        <v>149.547</v>
      </c>
      <c r="X15" s="10">
        <v>3.8022299999999997E-5</v>
      </c>
      <c r="Y15">
        <v>0.14954700000000001</v>
      </c>
      <c r="Z15">
        <v>5.4717899999999998E-3</v>
      </c>
      <c r="AA15">
        <v>87.701300000000003</v>
      </c>
      <c r="AB15" s="10">
        <v>5.47179E-6</v>
      </c>
      <c r="AC15">
        <v>8.7701299999999996E-2</v>
      </c>
    </row>
    <row r="16" spans="1:29">
      <c r="A16">
        <v>0.57499999999999996</v>
      </c>
      <c r="B16" s="10"/>
      <c r="C16" s="10"/>
      <c r="G16" s="10"/>
      <c r="I16" s="10"/>
      <c r="M16">
        <v>4.1088E-2</v>
      </c>
      <c r="N16" s="10">
        <v>4.4074600000000002E-3</v>
      </c>
      <c r="O16">
        <v>23.975000000000001</v>
      </c>
      <c r="P16" s="10">
        <v>6.4943500000000003E-3</v>
      </c>
      <c r="Q16">
        <v>35.326999999999998</v>
      </c>
      <c r="R16" s="10">
        <v>4.7117299999999999E-3</v>
      </c>
      <c r="S16">
        <v>22.977799999999998</v>
      </c>
      <c r="T16">
        <v>6.9426799999999997E-3</v>
      </c>
      <c r="U16">
        <v>33.857599999999998</v>
      </c>
      <c r="V16">
        <v>3.0699400000000002E-2</v>
      </c>
      <c r="W16">
        <v>166.994</v>
      </c>
      <c r="X16" s="10">
        <v>3.06994E-5</v>
      </c>
      <c r="Y16">
        <v>0.166994</v>
      </c>
      <c r="Z16" s="10">
        <v>3.52543E-3</v>
      </c>
      <c r="AA16">
        <v>89.958200000000005</v>
      </c>
      <c r="AB16" s="10">
        <v>3.5254300000000001E-6</v>
      </c>
      <c r="AC16">
        <v>8.9958200000000002E-2</v>
      </c>
    </row>
    <row r="17" spans="1:29">
      <c r="A17">
        <v>0.625</v>
      </c>
      <c r="B17" s="10"/>
      <c r="C17" s="10"/>
      <c r="G17" s="10"/>
      <c r="I17" s="10"/>
      <c r="M17">
        <v>4.1666700000000001E-2</v>
      </c>
      <c r="N17" s="10">
        <v>4.2242800000000004E-3</v>
      </c>
      <c r="O17">
        <v>24.1905</v>
      </c>
      <c r="P17" s="10">
        <v>6.2244400000000004E-3</v>
      </c>
      <c r="Q17">
        <v>35.644399999999997</v>
      </c>
      <c r="R17" s="10">
        <v>4.5806800000000002E-3</v>
      </c>
      <c r="S17">
        <v>23.209800000000001</v>
      </c>
      <c r="T17" s="10">
        <v>6.7495799999999998E-3</v>
      </c>
      <c r="U17">
        <v>34.1995</v>
      </c>
      <c r="V17">
        <v>2.9423499999999998E-2</v>
      </c>
      <c r="W17">
        <v>168.495</v>
      </c>
      <c r="X17" s="10">
        <v>2.94235E-5</v>
      </c>
      <c r="Y17">
        <v>0.16849500000000001</v>
      </c>
      <c r="Z17" s="10">
        <v>3.2790800000000002E-3</v>
      </c>
      <c r="AA17">
        <v>90.127799999999993</v>
      </c>
      <c r="AB17" s="10">
        <v>3.27908E-6</v>
      </c>
      <c r="AC17">
        <v>9.0127799999999994E-2</v>
      </c>
    </row>
    <row r="18" spans="1:29">
      <c r="A18">
        <v>0.67500000000000004</v>
      </c>
      <c r="B18" s="10"/>
      <c r="C18" s="10"/>
      <c r="G18" s="10"/>
      <c r="I18" s="10"/>
      <c r="M18">
        <v>7.70126E-2</v>
      </c>
      <c r="N18" s="10">
        <v>1.1445399999999999E-14</v>
      </c>
      <c r="O18">
        <v>25.720700000000001</v>
      </c>
      <c r="P18" s="10">
        <v>1.68647E-14</v>
      </c>
      <c r="Q18">
        <v>37.8992</v>
      </c>
      <c r="R18" s="10">
        <v>1.5855500000000001E-5</v>
      </c>
      <c r="S18">
        <v>25.676400000000001</v>
      </c>
      <c r="T18" s="10">
        <v>2.3363E-5</v>
      </c>
      <c r="U18">
        <v>37.8339</v>
      </c>
      <c r="V18" s="10">
        <v>7.9721100000000004E-14</v>
      </c>
      <c r="W18">
        <v>179.15299999999999</v>
      </c>
      <c r="X18" s="10">
        <v>7.9721100000000003E-17</v>
      </c>
      <c r="Y18">
        <v>0.17915300000000001</v>
      </c>
      <c r="Z18" s="10">
        <v>-2.8509E-3</v>
      </c>
      <c r="AA18">
        <v>80.865499999999997</v>
      </c>
      <c r="AB18" s="10">
        <v>-2.8509000000000001E-6</v>
      </c>
      <c r="AC18">
        <v>8.0865500000000007E-2</v>
      </c>
    </row>
    <row r="19" spans="1:29">
      <c r="A19">
        <v>0.72499999999999998</v>
      </c>
      <c r="B19" s="10"/>
      <c r="C19" s="10"/>
      <c r="G19" s="10"/>
      <c r="I19" s="10"/>
      <c r="M19">
        <v>0.18430199999999999</v>
      </c>
      <c r="N19" s="10">
        <v>1.6999599999999999E-51</v>
      </c>
      <c r="O19">
        <v>25.720700000000001</v>
      </c>
      <c r="P19" s="10">
        <v>2.5048800000000001E-51</v>
      </c>
      <c r="Q19">
        <v>37.8992</v>
      </c>
      <c r="R19" s="10">
        <v>3.6934300000000001E-6</v>
      </c>
      <c r="S19">
        <v>25.7303</v>
      </c>
      <c r="T19" s="10">
        <v>5.4422299999999997E-6</v>
      </c>
      <c r="U19">
        <v>37.9133</v>
      </c>
      <c r="V19" s="10">
        <v>1.1840800000000001E-50</v>
      </c>
      <c r="W19">
        <v>179.15299999999999</v>
      </c>
      <c r="X19" s="10">
        <v>1.1840800000000001E-53</v>
      </c>
      <c r="Y19">
        <v>0.17915300000000001</v>
      </c>
      <c r="Z19" s="10">
        <v>-8.8124500000000001E-4</v>
      </c>
      <c r="AA19">
        <v>67.897800000000004</v>
      </c>
      <c r="AB19" s="10">
        <v>-8.81245E-7</v>
      </c>
      <c r="AC19">
        <v>6.7897799999999994E-2</v>
      </c>
    </row>
    <row r="20" spans="1:29">
      <c r="A20">
        <v>0.77500000000000002</v>
      </c>
      <c r="B20" s="10"/>
      <c r="C20" s="10"/>
      <c r="G20" s="10"/>
      <c r="I20" s="10"/>
      <c r="M20">
        <v>0.29819499999999999</v>
      </c>
      <c r="N20" s="10">
        <v>4.4827200000000003E-90</v>
      </c>
      <c r="O20">
        <v>25.720700000000001</v>
      </c>
      <c r="P20" s="10">
        <v>6.6052500000000001E-90</v>
      </c>
      <c r="Q20">
        <v>37.8992</v>
      </c>
      <c r="R20" s="10">
        <v>2.7287299999999998E-6</v>
      </c>
      <c r="S20">
        <v>25.762699999999999</v>
      </c>
      <c r="T20" s="10">
        <v>4.0207600000000003E-6</v>
      </c>
      <c r="U20">
        <v>37.960999999999999</v>
      </c>
      <c r="V20" s="10">
        <v>3.1223699999999998E-89</v>
      </c>
      <c r="W20">
        <v>179.15299999999999</v>
      </c>
      <c r="X20" s="10">
        <v>3.1223700000000003E-92</v>
      </c>
      <c r="Y20">
        <v>0.17915300000000001</v>
      </c>
      <c r="Z20" s="10">
        <v>-6.9566300000000001E-4</v>
      </c>
      <c r="AA20">
        <v>59.903100000000002</v>
      </c>
      <c r="AB20" s="10">
        <v>-6.95663E-7</v>
      </c>
      <c r="AC20">
        <v>5.9903100000000001E-2</v>
      </c>
    </row>
    <row r="21" spans="1:29">
      <c r="A21">
        <v>0.82499999999999996</v>
      </c>
      <c r="B21" s="10"/>
      <c r="C21" s="10"/>
      <c r="G21" s="10"/>
      <c r="I21" s="10"/>
      <c r="M21">
        <v>0.41309099999999999</v>
      </c>
      <c r="N21" s="10">
        <v>6.8178000000000001E-129</v>
      </c>
      <c r="O21">
        <v>25.720700000000001</v>
      </c>
      <c r="P21" s="10">
        <v>1.0045999999999999E-128</v>
      </c>
      <c r="Q21">
        <v>37.8992</v>
      </c>
      <c r="R21" s="10">
        <v>2.08942E-6</v>
      </c>
      <c r="S21">
        <v>25.785599999999999</v>
      </c>
      <c r="T21" s="10">
        <v>3.0787299999999998E-6</v>
      </c>
      <c r="U21">
        <v>37.994900000000001</v>
      </c>
      <c r="V21" s="10">
        <v>4.7488200000000001E-128</v>
      </c>
      <c r="W21">
        <v>179.15299999999999</v>
      </c>
      <c r="X21" s="10">
        <v>4.7488200000000001E-131</v>
      </c>
      <c r="Y21">
        <v>0.17915300000000001</v>
      </c>
      <c r="Z21">
        <v>-4.9155100000000001E-4</v>
      </c>
      <c r="AA21">
        <v>54.0443</v>
      </c>
      <c r="AB21" s="10">
        <v>-4.9155100000000001E-7</v>
      </c>
      <c r="AC21">
        <v>5.4044300000000003E-2</v>
      </c>
    </row>
    <row r="22" spans="1:29">
      <c r="A22">
        <v>0.875</v>
      </c>
      <c r="B22" s="10"/>
      <c r="C22" s="10"/>
      <c r="G22" s="10"/>
      <c r="I22" s="10"/>
      <c r="M22">
        <v>0.5</v>
      </c>
      <c r="N22" s="10">
        <v>3.3207800000000001E-158</v>
      </c>
      <c r="O22">
        <v>25.720700000000001</v>
      </c>
      <c r="P22" s="10">
        <v>4.8931400000000003E-158</v>
      </c>
      <c r="Q22">
        <v>37.8992</v>
      </c>
      <c r="R22" s="10">
        <v>2.21345E-6</v>
      </c>
      <c r="S22">
        <v>25.802499999999998</v>
      </c>
      <c r="T22" s="10">
        <v>3.2614900000000002E-6</v>
      </c>
      <c r="U22">
        <v>38.0197</v>
      </c>
      <c r="V22" s="10">
        <v>2.3130399999999999E-157</v>
      </c>
      <c r="W22">
        <v>179.15299999999999</v>
      </c>
      <c r="X22" s="10">
        <v>2.3130399999999999E-160</v>
      </c>
      <c r="Y22">
        <v>0.17915300000000001</v>
      </c>
      <c r="Z22">
        <v>-5.4834899999999995E-4</v>
      </c>
      <c r="AA22">
        <v>49.968000000000004</v>
      </c>
      <c r="AB22" s="10">
        <v>-5.4834899999999998E-7</v>
      </c>
      <c r="AC22">
        <v>4.9967999999999999E-2</v>
      </c>
    </row>
    <row r="23" spans="1:29">
      <c r="A23">
        <v>0.92500000000000004</v>
      </c>
      <c r="B23" s="10"/>
      <c r="C23" s="10"/>
      <c r="G23" s="10"/>
      <c r="I23" s="10"/>
      <c r="M23">
        <v>0.52661999999999998</v>
      </c>
      <c r="N23" s="10">
        <v>3.5328600000000004E-167</v>
      </c>
      <c r="O23">
        <v>25.720700000000001</v>
      </c>
      <c r="P23" s="10">
        <v>5.2056400000000002E-167</v>
      </c>
      <c r="Q23">
        <v>37.8992</v>
      </c>
      <c r="R23" s="10">
        <v>2.1158600000000001E-6</v>
      </c>
      <c r="S23">
        <v>25.807500000000001</v>
      </c>
      <c r="T23" s="10">
        <v>3.1176999999999998E-6</v>
      </c>
      <c r="U23">
        <v>38.027000000000001</v>
      </c>
      <c r="V23" s="10">
        <v>2.4607600000000001E-166</v>
      </c>
      <c r="W23">
        <v>179.15299999999999</v>
      </c>
      <c r="X23" s="10">
        <v>2.46076E-169</v>
      </c>
      <c r="Y23">
        <v>0.17915300000000001</v>
      </c>
      <c r="Z23">
        <v>-5.2990899999999996E-4</v>
      </c>
      <c r="AA23">
        <v>48.727699999999999</v>
      </c>
      <c r="AB23" s="10">
        <v>-5.2990900000000004E-7</v>
      </c>
      <c r="AC23" s="10">
        <v>4.8727699999999999E-2</v>
      </c>
    </row>
    <row r="24" spans="1:29">
      <c r="A24">
        <v>0.97499999999999998</v>
      </c>
      <c r="B24" s="10"/>
      <c r="C24" s="10"/>
      <c r="G24" s="10"/>
      <c r="I24" s="10"/>
      <c r="M24">
        <v>0.64236099999999996</v>
      </c>
      <c r="N24" s="10">
        <v>3.4407299999999999E-206</v>
      </c>
      <c r="O24">
        <v>25.720700000000001</v>
      </c>
      <c r="P24" s="10">
        <v>5.0698900000000005E-206</v>
      </c>
      <c r="Q24">
        <v>37.8992</v>
      </c>
      <c r="R24" s="10">
        <v>1.7176300000000001E-6</v>
      </c>
      <c r="S24">
        <v>25.826499999999999</v>
      </c>
      <c r="T24" s="10">
        <v>2.5309199999999999E-6</v>
      </c>
      <c r="U24">
        <v>38.055100000000003</v>
      </c>
      <c r="V24" s="10">
        <v>2.3965900000000002E-205</v>
      </c>
      <c r="W24">
        <v>179.15299999999999</v>
      </c>
      <c r="X24" s="10">
        <v>2.3965900000000001E-208</v>
      </c>
      <c r="Y24">
        <v>0.17915300000000001</v>
      </c>
      <c r="Z24">
        <v>-4.3772199999999998E-4</v>
      </c>
      <c r="AA24">
        <v>43.903199999999998</v>
      </c>
      <c r="AB24" s="10">
        <v>-4.3772199999999998E-7</v>
      </c>
      <c r="AC24">
        <v>4.3903200000000003E-2</v>
      </c>
    </row>
    <row r="25" spans="1:29">
      <c r="A25">
        <v>1.0249999999999999</v>
      </c>
      <c r="B25" s="10"/>
      <c r="C25" s="10"/>
      <c r="G25" s="10"/>
      <c r="I25" s="10"/>
      <c r="M25">
        <v>0.75810200000000005</v>
      </c>
      <c r="N25" s="10">
        <v>3.3756000000000001E-245</v>
      </c>
      <c r="O25">
        <v>25.720700000000001</v>
      </c>
      <c r="P25" s="10">
        <v>4.9739200000000004E-245</v>
      </c>
      <c r="Q25">
        <v>37.8992</v>
      </c>
      <c r="R25" s="10">
        <v>1.5446100000000001E-6</v>
      </c>
      <c r="S25">
        <v>25.842099999999999</v>
      </c>
      <c r="T25" s="10">
        <v>2.2759699999999999E-6</v>
      </c>
      <c r="U25">
        <v>38.078099999999999</v>
      </c>
      <c r="V25" s="10">
        <v>2.35122E-244</v>
      </c>
      <c r="W25">
        <v>179.15299999999999</v>
      </c>
      <c r="X25" s="10">
        <v>2.3512199999999999E-247</v>
      </c>
      <c r="Y25">
        <v>0.17915300000000001</v>
      </c>
      <c r="Z25">
        <v>-3.6530900000000002E-4</v>
      </c>
      <c r="AA25">
        <v>39.985300000000002</v>
      </c>
      <c r="AB25" s="10">
        <v>-3.6530900000000001E-7</v>
      </c>
      <c r="AC25">
        <v>3.9985300000000001E-2</v>
      </c>
    </row>
    <row r="26" spans="1:29">
      <c r="A26">
        <v>1.075</v>
      </c>
      <c r="B26" s="10"/>
      <c r="C26" s="10"/>
      <c r="G26" s="10"/>
      <c r="I26" s="10"/>
      <c r="M26">
        <v>0.87384300000000004</v>
      </c>
      <c r="N26" s="10">
        <v>3.29664E-284</v>
      </c>
      <c r="O26">
        <v>25.720700000000001</v>
      </c>
      <c r="P26" s="10">
        <v>4.8575600000000001E-284</v>
      </c>
      <c r="Q26">
        <v>37.8992</v>
      </c>
      <c r="R26" s="10">
        <v>1.61414E-6</v>
      </c>
      <c r="S26">
        <v>25.858599999999999</v>
      </c>
      <c r="T26" s="10">
        <v>2.3784299999999999E-6</v>
      </c>
      <c r="U26">
        <v>38.1023</v>
      </c>
      <c r="V26" s="10">
        <v>2.2962200000000001E-283</v>
      </c>
      <c r="W26">
        <v>179.15299999999999</v>
      </c>
      <c r="X26" s="10">
        <v>2.2962199999999998E-286</v>
      </c>
      <c r="Y26">
        <v>0.17915300000000001</v>
      </c>
      <c r="Z26" s="10">
        <v>-4.0145300000000002E-4</v>
      </c>
      <c r="AA26">
        <v>35.978700000000003</v>
      </c>
      <c r="AB26" s="10">
        <v>-4.0145300000000001E-7</v>
      </c>
      <c r="AC26">
        <v>3.5978700000000002E-2</v>
      </c>
    </row>
    <row r="27" spans="1:29">
      <c r="A27">
        <v>1.125</v>
      </c>
      <c r="B27" s="10"/>
      <c r="C27" s="10"/>
      <c r="G27" s="10"/>
      <c r="I27" s="10"/>
      <c r="M27">
        <v>0.98958299999999999</v>
      </c>
      <c r="N27" s="10" t="s">
        <v>46</v>
      </c>
      <c r="O27">
        <v>25.720700000000001</v>
      </c>
      <c r="P27" s="10" t="s">
        <v>47</v>
      </c>
      <c r="Q27">
        <v>37.8992</v>
      </c>
      <c r="R27" s="10">
        <v>1.36289E-6</v>
      </c>
      <c r="S27">
        <v>25.8734</v>
      </c>
      <c r="T27" s="10">
        <v>2.0082000000000001E-6</v>
      </c>
      <c r="U27">
        <v>38.124299999999998</v>
      </c>
      <c r="V27" t="s">
        <v>48</v>
      </c>
      <c r="W27">
        <v>179.15299999999999</v>
      </c>
      <c r="X27" s="10">
        <v>0</v>
      </c>
      <c r="Y27">
        <v>0.17915300000000001</v>
      </c>
      <c r="Z27">
        <v>-3.4489600000000003E-4</v>
      </c>
      <c r="AA27">
        <v>32.24</v>
      </c>
      <c r="AB27" s="10">
        <v>-3.4489600000000002E-7</v>
      </c>
      <c r="AC27">
        <v>3.2239999999999998E-2</v>
      </c>
    </row>
    <row r="28" spans="1:29">
      <c r="A28">
        <v>1.175</v>
      </c>
      <c r="B28" s="10"/>
      <c r="C28" s="10"/>
      <c r="G28" s="10"/>
      <c r="I28" s="10"/>
      <c r="M28">
        <v>1</v>
      </c>
      <c r="N28" s="10">
        <v>0</v>
      </c>
      <c r="O28">
        <v>25.720700000000001</v>
      </c>
      <c r="P28" s="10">
        <v>0</v>
      </c>
      <c r="Q28">
        <v>37.8992</v>
      </c>
      <c r="R28" s="10">
        <v>1.34058E-6</v>
      </c>
      <c r="S28">
        <v>25.874700000000001</v>
      </c>
      <c r="T28" s="10">
        <v>1.9753200000000001E-6</v>
      </c>
      <c r="U28">
        <v>38.126100000000001</v>
      </c>
      <c r="V28">
        <v>0</v>
      </c>
      <c r="W28">
        <v>179.15299999999999</v>
      </c>
      <c r="X28" s="10">
        <v>0</v>
      </c>
      <c r="Y28">
        <v>0.17915300000000001</v>
      </c>
      <c r="Z28">
        <v>-3.39561E-4</v>
      </c>
      <c r="AA28">
        <v>31.932200000000002</v>
      </c>
      <c r="AB28" s="10">
        <v>-3.3956099999999998E-7</v>
      </c>
      <c r="AC28">
        <v>3.1932200000000001E-2</v>
      </c>
    </row>
    <row r="29" spans="1:29">
      <c r="A29">
        <v>1.2250000000000001</v>
      </c>
      <c r="B29" s="10"/>
      <c r="C29" s="10"/>
      <c r="G29" s="10"/>
      <c r="I29" s="10"/>
      <c r="M29">
        <v>1.1041700000000001</v>
      </c>
      <c r="N29" s="10">
        <v>0</v>
      </c>
      <c r="O29">
        <v>25.720700000000001</v>
      </c>
      <c r="P29" s="10">
        <v>0</v>
      </c>
      <c r="Q29">
        <v>37.8992</v>
      </c>
      <c r="R29" s="10">
        <v>1.1183500000000001E-6</v>
      </c>
      <c r="S29">
        <v>25.8857</v>
      </c>
      <c r="T29" s="10">
        <v>1.64788E-6</v>
      </c>
      <c r="U29">
        <v>38.142400000000002</v>
      </c>
      <c r="V29">
        <v>0</v>
      </c>
      <c r="W29">
        <v>179.15299999999999</v>
      </c>
      <c r="X29" s="10">
        <v>0</v>
      </c>
      <c r="Y29">
        <v>0.17915300000000001</v>
      </c>
      <c r="Z29">
        <v>-2.8548400000000002E-4</v>
      </c>
      <c r="AA29">
        <v>29.1205</v>
      </c>
      <c r="AB29" s="10">
        <v>-2.8548399999999999E-7</v>
      </c>
      <c r="AC29">
        <v>2.9120500000000001E-2</v>
      </c>
    </row>
    <row r="30" spans="1:29">
      <c r="A30">
        <v>1.2749999999999999</v>
      </c>
      <c r="B30" s="10"/>
      <c r="C30" s="10"/>
      <c r="G30" s="10"/>
      <c r="I30" s="10"/>
      <c r="M30">
        <v>1.21991</v>
      </c>
      <c r="N30" s="10">
        <v>0</v>
      </c>
      <c r="O30">
        <v>25.720700000000001</v>
      </c>
      <c r="P30" s="10">
        <v>0</v>
      </c>
      <c r="Q30">
        <v>37.8992</v>
      </c>
      <c r="R30" s="10">
        <v>1.06464E-6</v>
      </c>
      <c r="S30">
        <v>25.896100000000001</v>
      </c>
      <c r="T30" s="10">
        <v>1.5687300000000001E-6</v>
      </c>
      <c r="U30">
        <v>38.157600000000002</v>
      </c>
      <c r="V30" s="10">
        <v>0</v>
      </c>
      <c r="W30">
        <v>179.15299999999999</v>
      </c>
      <c r="X30" s="10">
        <v>0</v>
      </c>
      <c r="Y30">
        <v>0.17915300000000001</v>
      </c>
      <c r="Z30">
        <v>-2.5448700000000002E-4</v>
      </c>
      <c r="AA30">
        <v>26.5761</v>
      </c>
      <c r="AB30" s="10">
        <v>-2.5448700000000002E-7</v>
      </c>
      <c r="AC30">
        <v>2.6576099999999998E-2</v>
      </c>
    </row>
    <row r="31" spans="1:29">
      <c r="A31">
        <v>1.325</v>
      </c>
      <c r="B31" s="10"/>
      <c r="C31" s="10"/>
      <c r="G31" s="10"/>
      <c r="I31" s="10"/>
      <c r="M31">
        <v>1.33565</v>
      </c>
      <c r="N31" s="10">
        <v>0</v>
      </c>
      <c r="O31">
        <v>25.720700000000001</v>
      </c>
      <c r="P31" s="10">
        <v>0</v>
      </c>
      <c r="Q31">
        <v>37.8992</v>
      </c>
      <c r="R31" s="10">
        <v>1.03743E-6</v>
      </c>
      <c r="S31">
        <v>25.9069</v>
      </c>
      <c r="T31" s="10">
        <v>1.5286399999999999E-6</v>
      </c>
      <c r="U31">
        <v>38.173499999999997</v>
      </c>
      <c r="V31" s="10">
        <v>0</v>
      </c>
      <c r="W31">
        <v>179.15299999999999</v>
      </c>
      <c r="X31" s="10">
        <v>0</v>
      </c>
      <c r="Y31">
        <v>0.17915300000000001</v>
      </c>
      <c r="Z31" s="10">
        <v>-2.5888700000000002E-4</v>
      </c>
      <c r="AA31">
        <v>23.931699999999999</v>
      </c>
      <c r="AB31" s="10">
        <v>-2.5888699999999998E-7</v>
      </c>
      <c r="AC31">
        <v>2.39317E-2</v>
      </c>
    </row>
    <row r="32" spans="1:29">
      <c r="A32">
        <v>1.375</v>
      </c>
      <c r="B32" s="10"/>
      <c r="C32" s="10"/>
      <c r="G32" s="10"/>
      <c r="I32" s="10"/>
      <c r="M32">
        <v>1.45139</v>
      </c>
      <c r="N32" s="10">
        <v>0</v>
      </c>
      <c r="O32">
        <v>25.720700000000001</v>
      </c>
      <c r="P32" s="10">
        <v>0</v>
      </c>
      <c r="Q32">
        <v>37.8992</v>
      </c>
      <c r="R32" s="10">
        <v>8.5961399999999996E-7</v>
      </c>
      <c r="S32">
        <v>25.9163</v>
      </c>
      <c r="T32" s="10">
        <v>1.2666300000000001E-6</v>
      </c>
      <c r="U32">
        <v>38.1875</v>
      </c>
      <c r="V32" s="10">
        <v>0</v>
      </c>
      <c r="W32">
        <v>179.15299999999999</v>
      </c>
      <c r="X32" s="10">
        <v>0</v>
      </c>
      <c r="Y32">
        <v>0.17915300000000001</v>
      </c>
      <c r="Z32" s="10">
        <v>-2.1892799999999999E-4</v>
      </c>
      <c r="AA32">
        <v>21.538599999999999</v>
      </c>
      <c r="AB32" s="10">
        <v>-2.1892799999999999E-7</v>
      </c>
      <c r="AC32" s="10">
        <v>2.1538600000000001E-2</v>
      </c>
    </row>
    <row r="33" spans="1:29">
      <c r="A33">
        <v>1.425</v>
      </c>
      <c r="B33" s="10"/>
      <c r="C33" s="10"/>
      <c r="G33" s="10"/>
      <c r="I33" s="10"/>
      <c r="M33">
        <v>1.5671299999999999</v>
      </c>
      <c r="N33" s="10">
        <v>0</v>
      </c>
      <c r="O33">
        <v>25.720700000000001</v>
      </c>
      <c r="P33" s="10">
        <v>0</v>
      </c>
      <c r="Q33">
        <v>37.8992</v>
      </c>
      <c r="R33" s="10">
        <v>6.9264299999999996E-7</v>
      </c>
      <c r="S33">
        <v>25.924099999999999</v>
      </c>
      <c r="T33" s="10">
        <v>1.0206E-6</v>
      </c>
      <c r="U33">
        <v>38.198900000000002</v>
      </c>
      <c r="V33" s="10">
        <v>0</v>
      </c>
      <c r="W33">
        <v>179.15299999999999</v>
      </c>
      <c r="X33" s="10">
        <v>0</v>
      </c>
      <c r="Y33">
        <v>0.17915300000000001</v>
      </c>
      <c r="Z33" s="10">
        <v>-1.79359E-4</v>
      </c>
      <c r="AA33">
        <v>19.552</v>
      </c>
      <c r="AB33" s="10">
        <v>-1.7935900000000001E-7</v>
      </c>
      <c r="AC33">
        <v>1.9552E-2</v>
      </c>
    </row>
    <row r="34" spans="1:29">
      <c r="A34">
        <v>1.4750000000000001</v>
      </c>
      <c r="B34" s="10"/>
      <c r="C34" s="10"/>
      <c r="G34" s="10"/>
      <c r="I34" s="10"/>
      <c r="M34">
        <v>1.6828700000000001</v>
      </c>
      <c r="N34" s="10">
        <v>0</v>
      </c>
      <c r="O34">
        <v>25.720700000000001</v>
      </c>
      <c r="P34" s="10">
        <v>0</v>
      </c>
      <c r="Q34">
        <v>37.8992</v>
      </c>
      <c r="R34" s="10">
        <v>5.4057699999999996E-7</v>
      </c>
      <c r="S34">
        <v>25.930199999999999</v>
      </c>
      <c r="T34" s="10">
        <v>7.9653500000000003E-7</v>
      </c>
      <c r="U34">
        <v>38.207900000000002</v>
      </c>
      <c r="V34" s="10">
        <v>0</v>
      </c>
      <c r="W34">
        <v>179.15299999999999</v>
      </c>
      <c r="X34" s="10">
        <v>0</v>
      </c>
      <c r="Y34">
        <v>0.17915300000000001</v>
      </c>
      <c r="Z34" s="10">
        <v>-1.4243200000000001E-4</v>
      </c>
      <c r="AA34">
        <v>17.9465</v>
      </c>
      <c r="AB34" s="10">
        <v>-1.4243199999999999E-7</v>
      </c>
      <c r="AC34">
        <v>1.7946500000000001E-2</v>
      </c>
    </row>
    <row r="35" spans="1:29">
      <c r="B35" s="10"/>
      <c r="C35" s="10"/>
      <c r="G35" s="10"/>
      <c r="I35" s="10"/>
      <c r="M35">
        <v>1.79861</v>
      </c>
      <c r="N35" s="10">
        <v>0</v>
      </c>
      <c r="O35">
        <v>25.720700000000001</v>
      </c>
      <c r="P35" s="10">
        <v>0</v>
      </c>
      <c r="Q35">
        <v>37.8992</v>
      </c>
      <c r="R35" s="10">
        <v>5.2900899999999997E-7</v>
      </c>
      <c r="S35">
        <v>25.935300000000002</v>
      </c>
      <c r="T35" s="10">
        <v>7.7948999999999995E-7</v>
      </c>
      <c r="U35">
        <v>38.215499999999999</v>
      </c>
      <c r="V35" s="10">
        <v>0</v>
      </c>
      <c r="W35">
        <v>179.15299999999999</v>
      </c>
      <c r="X35" s="10">
        <v>0</v>
      </c>
      <c r="Y35">
        <v>0.17915300000000001</v>
      </c>
      <c r="Z35" s="10">
        <v>-1.2984199999999999E-4</v>
      </c>
      <c r="AA35">
        <v>16.7059</v>
      </c>
      <c r="AB35" s="10">
        <v>-1.2984200000000001E-7</v>
      </c>
      <c r="AC35">
        <v>1.6705899999999999E-2</v>
      </c>
    </row>
    <row r="36" spans="1:29" ht="15">
      <c r="A36" s="7" t="s">
        <v>138</v>
      </c>
      <c r="M36">
        <v>1.91435</v>
      </c>
      <c r="N36" s="10">
        <v>0</v>
      </c>
      <c r="O36">
        <v>25.720700000000001</v>
      </c>
      <c r="P36" s="10">
        <v>0</v>
      </c>
      <c r="Q36">
        <v>37.8992</v>
      </c>
      <c r="R36" s="10">
        <v>5.2124999999999999E-7</v>
      </c>
      <c r="S36">
        <v>25.9407</v>
      </c>
      <c r="T36" s="10">
        <v>7.6805699999999998E-7</v>
      </c>
      <c r="U36">
        <v>38.223300000000002</v>
      </c>
      <c r="V36" s="10">
        <v>0</v>
      </c>
      <c r="W36">
        <v>179.15299999999999</v>
      </c>
      <c r="X36" s="10">
        <v>0</v>
      </c>
      <c r="Y36">
        <v>0.17915300000000001</v>
      </c>
      <c r="Z36" s="10">
        <v>-1.3370999999999999E-4</v>
      </c>
      <c r="AA36">
        <v>15.362299999999999</v>
      </c>
      <c r="AB36" s="10">
        <v>-1.3371E-7</v>
      </c>
      <c r="AC36">
        <v>1.5362300000000001E-2</v>
      </c>
    </row>
    <row r="37" spans="1:29">
      <c r="A37" s="10">
        <v>2.5000000000000001E-5</v>
      </c>
      <c r="B37">
        <v>0.5</v>
      </c>
      <c r="C37">
        <v>0.49996600000000002</v>
      </c>
      <c r="D37">
        <v>6</v>
      </c>
      <c r="E37">
        <v>1</v>
      </c>
      <c r="F37">
        <v>1.5347099999999999E-4</v>
      </c>
      <c r="G37">
        <v>0</v>
      </c>
      <c r="H37" s="10">
        <v>3.36632E-5</v>
      </c>
      <c r="I37" s="10">
        <v>7.8561600000000007E-12</v>
      </c>
      <c r="J37">
        <v>0</v>
      </c>
      <c r="M37">
        <v>2</v>
      </c>
      <c r="N37" s="10">
        <v>0</v>
      </c>
      <c r="O37">
        <v>25.720700000000001</v>
      </c>
      <c r="P37" s="10">
        <v>0</v>
      </c>
      <c r="Q37">
        <v>37.8992</v>
      </c>
      <c r="R37" s="10">
        <v>4.7067200000000002E-7</v>
      </c>
      <c r="S37">
        <v>25.944400000000002</v>
      </c>
      <c r="T37" s="10">
        <v>6.9352999999999999E-7</v>
      </c>
      <c r="U37">
        <v>38.2288</v>
      </c>
      <c r="V37" s="10">
        <v>0</v>
      </c>
      <c r="W37">
        <v>179.15299999999999</v>
      </c>
      <c r="X37" s="10">
        <v>0</v>
      </c>
      <c r="Y37">
        <v>0.17915300000000001</v>
      </c>
      <c r="Z37" s="10">
        <v>-1.23428E-4</v>
      </c>
      <c r="AA37">
        <v>14.408300000000001</v>
      </c>
      <c r="AB37" s="10">
        <v>-1.2342800000000001E-7</v>
      </c>
      <c r="AC37">
        <v>1.4408300000000001E-2</v>
      </c>
    </row>
    <row r="38" spans="1:29">
      <c r="A38">
        <v>2.5049999999999999E-2</v>
      </c>
      <c r="B38">
        <v>0.94564199999999998</v>
      </c>
      <c r="C38">
        <v>0.83426</v>
      </c>
      <c r="D38">
        <v>-4.9588899999999997E-3</v>
      </c>
      <c r="E38">
        <v>0.41355399999999998</v>
      </c>
      <c r="F38">
        <v>3.2153200000000002E-4</v>
      </c>
      <c r="G38">
        <v>0.11989900000000001</v>
      </c>
      <c r="H38">
        <v>0.111383</v>
      </c>
      <c r="I38">
        <v>0.179115</v>
      </c>
      <c r="J38">
        <v>0.28743200000000002</v>
      </c>
      <c r="M38">
        <v>2.02894</v>
      </c>
      <c r="N38" s="10">
        <v>0</v>
      </c>
      <c r="O38">
        <v>25.720700000000001</v>
      </c>
      <c r="P38" s="10">
        <v>0</v>
      </c>
      <c r="Q38">
        <v>37.8992</v>
      </c>
      <c r="R38" s="10">
        <v>4.5145799999999999E-7</v>
      </c>
      <c r="S38">
        <v>25.945499999999999</v>
      </c>
      <c r="T38" s="10">
        <v>6.65219E-7</v>
      </c>
      <c r="U38">
        <v>38.230499999999999</v>
      </c>
      <c r="V38" s="10">
        <v>0</v>
      </c>
      <c r="W38">
        <v>179.15299999999999</v>
      </c>
      <c r="X38" s="10">
        <v>0</v>
      </c>
      <c r="Y38">
        <v>0.17915300000000001</v>
      </c>
      <c r="Z38" s="10">
        <v>-1.1921000000000001E-4</v>
      </c>
      <c r="AA38">
        <v>14.1052</v>
      </c>
      <c r="AB38" s="10">
        <v>-1.1920999999999999E-7</v>
      </c>
      <c r="AC38">
        <v>1.41052E-2</v>
      </c>
    </row>
    <row r="39" spans="1:29">
      <c r="A39">
        <v>7.5050000000000006E-2</v>
      </c>
      <c r="B39">
        <v>1.5050600000000001</v>
      </c>
      <c r="C39">
        <v>1.39991</v>
      </c>
      <c r="D39">
        <v>-6.9463399999999996E-3</v>
      </c>
      <c r="E39">
        <v>0.43280999999999997</v>
      </c>
      <c r="F39">
        <v>4.9952999999999998E-4</v>
      </c>
      <c r="G39">
        <v>0.211366</v>
      </c>
      <c r="H39">
        <v>0.105153</v>
      </c>
      <c r="I39">
        <v>0.169764</v>
      </c>
      <c r="J39">
        <v>0.18606</v>
      </c>
      <c r="M39">
        <v>2.1446800000000001</v>
      </c>
      <c r="N39" s="10">
        <v>0</v>
      </c>
      <c r="O39">
        <v>25.720700000000001</v>
      </c>
      <c r="P39" s="10">
        <v>0</v>
      </c>
      <c r="Q39">
        <v>37.8992</v>
      </c>
      <c r="R39" s="10">
        <v>3.7608299999999999E-7</v>
      </c>
      <c r="S39">
        <v>25.9496</v>
      </c>
      <c r="T39" s="10">
        <v>5.5415400000000003E-7</v>
      </c>
      <c r="U39">
        <v>38.236499999999999</v>
      </c>
      <c r="V39" s="10">
        <v>0</v>
      </c>
      <c r="W39">
        <v>179.15299999999999</v>
      </c>
      <c r="X39" s="10">
        <v>0</v>
      </c>
      <c r="Y39">
        <v>0.17915300000000001</v>
      </c>
      <c r="Z39" s="10">
        <v>-1.02073E-4</v>
      </c>
      <c r="AA39">
        <v>13</v>
      </c>
      <c r="AB39" s="10">
        <v>-1.02073E-7</v>
      </c>
      <c r="AC39">
        <v>1.2999999999999999E-2</v>
      </c>
    </row>
    <row r="40" spans="1:29">
      <c r="A40">
        <v>0.12504999999999999</v>
      </c>
      <c r="B40">
        <v>1.92743</v>
      </c>
      <c r="C40">
        <v>1.8314600000000001</v>
      </c>
      <c r="D40">
        <v>-5.4365699999999999E-3</v>
      </c>
      <c r="E40">
        <v>0.46440999999999999</v>
      </c>
      <c r="F40">
        <v>6.2815699999999996E-4</v>
      </c>
      <c r="G40">
        <v>0.29869299999999999</v>
      </c>
      <c r="H40">
        <v>9.5974199999999996E-2</v>
      </c>
      <c r="I40">
        <v>0.15923000000000001</v>
      </c>
      <c r="J40">
        <v>7.7666700000000005E-2</v>
      </c>
      <c r="M40">
        <v>2.2604199999999999</v>
      </c>
      <c r="N40" s="10">
        <v>0</v>
      </c>
      <c r="O40">
        <v>25.720700000000001</v>
      </c>
      <c r="P40" s="10">
        <v>0</v>
      </c>
      <c r="Q40">
        <v>37.8992</v>
      </c>
      <c r="R40" s="10">
        <v>3.0633999999999998E-7</v>
      </c>
      <c r="S40">
        <v>25.952999999999999</v>
      </c>
      <c r="T40" s="10">
        <v>4.5138899999999999E-7</v>
      </c>
      <c r="U40">
        <v>38.241599999999998</v>
      </c>
      <c r="V40" s="10">
        <v>0</v>
      </c>
      <c r="W40">
        <v>179.15299999999999</v>
      </c>
      <c r="X40" s="10">
        <v>0</v>
      </c>
      <c r="Y40">
        <v>0.17915300000000001</v>
      </c>
      <c r="Z40" s="10">
        <v>-8.5662500000000002E-5</v>
      </c>
      <c r="AA40">
        <v>12.0627</v>
      </c>
      <c r="AB40" s="10">
        <v>-8.5662500000000004E-8</v>
      </c>
      <c r="AC40">
        <v>1.2062700000000001E-2</v>
      </c>
    </row>
    <row r="41" spans="1:29">
      <c r="A41">
        <v>0.17505000000000001</v>
      </c>
      <c r="B41">
        <v>2.27494</v>
      </c>
      <c r="C41">
        <v>2.1853199999999999</v>
      </c>
      <c r="D41">
        <v>-1.7511600000000001E-3</v>
      </c>
      <c r="E41">
        <v>0.48775099999999999</v>
      </c>
      <c r="F41">
        <v>7.3036900000000003E-4</v>
      </c>
      <c r="G41">
        <v>0.35853000000000002</v>
      </c>
      <c r="H41">
        <v>8.9623800000000003E-2</v>
      </c>
      <c r="I41">
        <v>0.148281</v>
      </c>
      <c r="J41">
        <v>5.4386800000000004E-3</v>
      </c>
      <c r="M41">
        <v>2.37616</v>
      </c>
      <c r="N41" s="10">
        <v>0</v>
      </c>
      <c r="O41">
        <v>25.720700000000001</v>
      </c>
      <c r="P41" s="10">
        <v>0</v>
      </c>
      <c r="Q41">
        <v>37.8992</v>
      </c>
      <c r="R41" s="10">
        <v>2.42124E-7</v>
      </c>
      <c r="S41">
        <v>25.9558</v>
      </c>
      <c r="T41" s="10">
        <v>3.5676700000000001E-7</v>
      </c>
      <c r="U41">
        <v>38.245600000000003</v>
      </c>
      <c r="V41" s="10">
        <v>0</v>
      </c>
      <c r="W41">
        <v>179.15299999999999</v>
      </c>
      <c r="X41" s="10">
        <v>0</v>
      </c>
      <c r="Y41">
        <v>0.17915300000000001</v>
      </c>
      <c r="Z41" s="10">
        <v>-5.5981199999999999E-5</v>
      </c>
      <c r="AA41">
        <v>11.309100000000001</v>
      </c>
      <c r="AB41" s="10">
        <v>-5.5981200000000001E-8</v>
      </c>
      <c r="AC41">
        <v>1.1309100000000001E-2</v>
      </c>
    </row>
    <row r="42" spans="1:29">
      <c r="A42">
        <v>0.22505</v>
      </c>
      <c r="B42">
        <v>2.64175</v>
      </c>
      <c r="C42">
        <v>2.5508799999999998</v>
      </c>
      <c r="D42">
        <v>1.00621</v>
      </c>
      <c r="E42">
        <v>0.47756700000000002</v>
      </c>
      <c r="F42">
        <v>8.1842199999999996E-4</v>
      </c>
      <c r="G42">
        <v>0.389546</v>
      </c>
      <c r="H42">
        <v>9.0872800000000004E-2</v>
      </c>
      <c r="I42">
        <v>0.13288700000000001</v>
      </c>
      <c r="J42">
        <v>0</v>
      </c>
      <c r="M42">
        <v>2.4918999999999998</v>
      </c>
      <c r="N42" s="10">
        <v>0</v>
      </c>
      <c r="O42">
        <v>25.720700000000001</v>
      </c>
      <c r="P42" s="10">
        <v>0</v>
      </c>
      <c r="Q42">
        <v>37.8992</v>
      </c>
      <c r="R42" s="10">
        <v>2.37967E-7</v>
      </c>
      <c r="S42">
        <v>25.958100000000002</v>
      </c>
      <c r="T42" s="10">
        <v>3.5064200000000002E-7</v>
      </c>
      <c r="U42">
        <v>38.249000000000002</v>
      </c>
      <c r="V42" s="10">
        <v>0</v>
      </c>
      <c r="W42">
        <v>179.15299999999999</v>
      </c>
      <c r="X42" s="10">
        <v>0</v>
      </c>
      <c r="Y42">
        <v>0.17915300000000001</v>
      </c>
      <c r="Z42" s="10">
        <v>-6.23264E-5</v>
      </c>
      <c r="AA42">
        <v>10.724</v>
      </c>
      <c r="AB42" s="10">
        <v>-6.2326399999999994E-8</v>
      </c>
      <c r="AC42">
        <v>1.0723999999999999E-2</v>
      </c>
    </row>
    <row r="43" spans="1:29">
      <c r="A43">
        <v>0.27505000000000002</v>
      </c>
      <c r="B43">
        <v>3.0319699999999998</v>
      </c>
      <c r="C43">
        <v>2.9388899999999998</v>
      </c>
      <c r="D43">
        <v>2.1507299999999998</v>
      </c>
      <c r="E43">
        <v>0.46330399999999999</v>
      </c>
      <c r="F43">
        <v>9.0356300000000002E-4</v>
      </c>
      <c r="G43">
        <v>0.41821399999999997</v>
      </c>
      <c r="H43">
        <v>9.3079300000000004E-2</v>
      </c>
      <c r="I43">
        <v>0.118482</v>
      </c>
      <c r="J43">
        <v>0</v>
      </c>
      <c r="M43">
        <v>2.60764</v>
      </c>
      <c r="N43" s="10">
        <v>0</v>
      </c>
      <c r="O43">
        <v>25.720700000000001</v>
      </c>
      <c r="P43" s="10">
        <v>0</v>
      </c>
      <c r="Q43">
        <v>37.8992</v>
      </c>
      <c r="R43" s="10">
        <v>2.4825000000000002E-7</v>
      </c>
      <c r="S43">
        <v>25.960599999999999</v>
      </c>
      <c r="T43" s="10">
        <v>3.65794E-7</v>
      </c>
      <c r="U43">
        <v>38.252600000000001</v>
      </c>
      <c r="V43" s="10">
        <v>0</v>
      </c>
      <c r="W43">
        <v>179.15299999999999</v>
      </c>
      <c r="X43" s="10">
        <v>0</v>
      </c>
      <c r="Y43">
        <v>0.17915300000000001</v>
      </c>
      <c r="Z43" s="10">
        <v>-6.7907300000000006E-5</v>
      </c>
      <c r="AA43">
        <v>10.0661</v>
      </c>
      <c r="AB43" s="10">
        <v>-6.7907300000000004E-8</v>
      </c>
      <c r="AC43">
        <v>1.00661E-2</v>
      </c>
    </row>
    <row r="44" spans="1:29">
      <c r="A44">
        <v>0.32505000000000001</v>
      </c>
      <c r="B44">
        <v>3.4354300000000002</v>
      </c>
      <c r="C44">
        <v>3.3408600000000002</v>
      </c>
      <c r="D44">
        <v>3.2275100000000001</v>
      </c>
      <c r="E44">
        <v>0.45125599999999999</v>
      </c>
      <c r="F44">
        <v>9.8614800000000006E-4</v>
      </c>
      <c r="G44">
        <v>0.44447399999999998</v>
      </c>
      <c r="H44">
        <v>9.4568799999999995E-2</v>
      </c>
      <c r="I44">
        <v>0.10427</v>
      </c>
      <c r="J44">
        <v>0</v>
      </c>
      <c r="M44">
        <v>2.7233800000000001</v>
      </c>
      <c r="N44" s="10">
        <v>0</v>
      </c>
      <c r="O44">
        <v>25.720700000000001</v>
      </c>
      <c r="P44" s="10">
        <v>0</v>
      </c>
      <c r="Q44">
        <v>37.8992</v>
      </c>
      <c r="R44" s="10">
        <v>2.3484300000000001E-7</v>
      </c>
      <c r="S44">
        <v>25.963000000000001</v>
      </c>
      <c r="T44" s="10">
        <v>3.4603900000000002E-7</v>
      </c>
      <c r="U44">
        <v>38.2562</v>
      </c>
      <c r="V44" s="10">
        <v>0</v>
      </c>
      <c r="W44">
        <v>179.15299999999999</v>
      </c>
      <c r="X44" s="10">
        <v>0</v>
      </c>
      <c r="Y44">
        <v>0.17915300000000001</v>
      </c>
      <c r="Z44" s="10">
        <v>-6.6387E-5</v>
      </c>
      <c r="AA44">
        <v>9.3901800000000009</v>
      </c>
      <c r="AB44" s="10">
        <v>-6.6386999999999998E-8</v>
      </c>
      <c r="AC44">
        <v>9.3901799999999997E-3</v>
      </c>
    </row>
    <row r="45" spans="1:29">
      <c r="A45">
        <v>0.37504999999999999</v>
      </c>
      <c r="B45">
        <v>3.8328199999999999</v>
      </c>
      <c r="C45">
        <v>3.73828</v>
      </c>
      <c r="D45">
        <v>4.1861699999999997</v>
      </c>
      <c r="E45">
        <v>0.443081</v>
      </c>
      <c r="F45">
        <v>1.06298E-3</v>
      </c>
      <c r="G45">
        <v>0.46724900000000003</v>
      </c>
      <c r="H45">
        <v>9.4542100000000004E-2</v>
      </c>
      <c r="I45">
        <v>8.9670200000000005E-2</v>
      </c>
      <c r="J45">
        <v>0</v>
      </c>
      <c r="M45">
        <v>2.8391199999999999</v>
      </c>
      <c r="N45" s="10">
        <v>0</v>
      </c>
      <c r="O45">
        <v>25.720700000000001</v>
      </c>
      <c r="P45" s="10">
        <v>0</v>
      </c>
      <c r="Q45">
        <v>37.8992</v>
      </c>
      <c r="R45" s="10">
        <v>2.10162E-7</v>
      </c>
      <c r="S45">
        <v>25.965199999999999</v>
      </c>
      <c r="T45" s="10">
        <v>3.09672E-7</v>
      </c>
      <c r="U45">
        <v>38.259500000000003</v>
      </c>
      <c r="V45" s="10">
        <v>0</v>
      </c>
      <c r="W45">
        <v>179.15299999999999</v>
      </c>
      <c r="X45" s="10">
        <v>0</v>
      </c>
      <c r="Y45">
        <v>0.17915300000000001</v>
      </c>
      <c r="Z45" s="10">
        <v>-6.1355500000000006E-5</v>
      </c>
      <c r="AA45">
        <v>8.7501099999999994</v>
      </c>
      <c r="AB45" s="10">
        <v>-6.1355499999999996E-8</v>
      </c>
      <c r="AC45">
        <v>8.7501100000000002E-3</v>
      </c>
    </row>
    <row r="46" spans="1:29">
      <c r="A46">
        <v>0.42504999999999998</v>
      </c>
      <c r="B46">
        <v>4.1898299999999997</v>
      </c>
      <c r="C46">
        <v>4.0983900000000002</v>
      </c>
      <c r="D46">
        <v>4.9554499999999999</v>
      </c>
      <c r="E46">
        <v>0.44165700000000002</v>
      </c>
      <c r="F46">
        <v>1.1289799999999999E-3</v>
      </c>
      <c r="G46">
        <v>0.48505700000000002</v>
      </c>
      <c r="H46">
        <v>9.1436000000000003E-2</v>
      </c>
      <c r="I46">
        <v>7.3285500000000003E-2</v>
      </c>
      <c r="J46">
        <v>0</v>
      </c>
      <c r="M46">
        <v>2.95486</v>
      </c>
      <c r="N46" s="10">
        <v>0</v>
      </c>
      <c r="O46">
        <v>25.720700000000001</v>
      </c>
      <c r="P46" s="10">
        <v>0</v>
      </c>
      <c r="Q46">
        <v>37.8992</v>
      </c>
      <c r="R46" s="10">
        <v>1.8239899999999999E-7</v>
      </c>
      <c r="S46">
        <v>25.967199999999998</v>
      </c>
      <c r="T46" s="10">
        <v>2.6876399999999998E-7</v>
      </c>
      <c r="U46">
        <v>38.2624</v>
      </c>
      <c r="V46" s="10">
        <v>0</v>
      </c>
      <c r="W46">
        <v>179.15299999999999</v>
      </c>
      <c r="X46" s="10">
        <v>0</v>
      </c>
      <c r="Y46">
        <v>0.17915300000000001</v>
      </c>
      <c r="Z46" s="10">
        <v>-5.5135400000000001E-5</v>
      </c>
      <c r="AA46">
        <v>8.1674000000000007</v>
      </c>
      <c r="AB46" s="10">
        <v>-5.5135399999999999E-8</v>
      </c>
      <c r="AC46">
        <v>8.1674E-3</v>
      </c>
    </row>
    <row r="47" spans="1:29">
      <c r="A47">
        <v>0.47504999999999997</v>
      </c>
      <c r="B47">
        <v>4.4502499999999996</v>
      </c>
      <c r="C47">
        <v>4.3696999999999999</v>
      </c>
      <c r="D47">
        <v>5.4563800000000002</v>
      </c>
      <c r="E47">
        <v>0.45399600000000001</v>
      </c>
      <c r="F47">
        <v>1.1757600000000001E-3</v>
      </c>
      <c r="G47">
        <v>0.49640200000000001</v>
      </c>
      <c r="H47">
        <v>8.0552700000000005E-2</v>
      </c>
      <c r="I47">
        <v>4.9602500000000001E-2</v>
      </c>
      <c r="J47">
        <v>0</v>
      </c>
      <c r="M47">
        <v>3</v>
      </c>
      <c r="N47" s="10">
        <v>0</v>
      </c>
      <c r="O47">
        <v>25.720700000000001</v>
      </c>
      <c r="P47" s="10">
        <v>0</v>
      </c>
      <c r="Q47">
        <v>37.8992</v>
      </c>
      <c r="R47" s="10">
        <v>1.71274E-7</v>
      </c>
      <c r="S47">
        <v>25.9679</v>
      </c>
      <c r="T47" s="10">
        <v>2.5236999999999998E-7</v>
      </c>
      <c r="U47">
        <v>38.263399999999997</v>
      </c>
      <c r="V47" s="10">
        <v>0</v>
      </c>
      <c r="W47">
        <v>179.15299999999999</v>
      </c>
      <c r="X47" s="10">
        <v>0</v>
      </c>
      <c r="Y47">
        <v>0.17915300000000001</v>
      </c>
      <c r="Z47" s="10">
        <v>-5.2546700000000003E-5</v>
      </c>
      <c r="AA47">
        <v>7.9575199999999997</v>
      </c>
      <c r="AB47" s="10">
        <v>-5.2546699999999998E-8</v>
      </c>
      <c r="AC47">
        <v>7.9575199999999992E-3</v>
      </c>
    </row>
    <row r="48" spans="1:29">
      <c r="A48">
        <v>0.52505000000000002</v>
      </c>
      <c r="B48">
        <v>4.6023500000000004</v>
      </c>
      <c r="C48">
        <v>4.5374100000000004</v>
      </c>
      <c r="D48">
        <v>5.74411</v>
      </c>
      <c r="E48">
        <v>0.46997899999999998</v>
      </c>
      <c r="F48">
        <v>1.20224E-3</v>
      </c>
      <c r="G48">
        <v>0.50289300000000003</v>
      </c>
      <c r="H48">
        <v>6.4944399999999999E-2</v>
      </c>
      <c r="I48">
        <v>2.7128800000000002E-2</v>
      </c>
      <c r="J48">
        <v>0</v>
      </c>
      <c r="M48">
        <v>3.0694400000000002</v>
      </c>
      <c r="N48" s="10">
        <v>0</v>
      </c>
      <c r="O48">
        <v>25.720700000000001</v>
      </c>
      <c r="P48" s="10">
        <v>0</v>
      </c>
      <c r="Q48">
        <v>37.8992</v>
      </c>
      <c r="R48" s="10">
        <v>1.5396399999999999E-7</v>
      </c>
      <c r="S48">
        <v>25.968800000000002</v>
      </c>
      <c r="T48" s="10">
        <v>2.2686499999999999E-7</v>
      </c>
      <c r="U48">
        <v>38.264800000000001</v>
      </c>
      <c r="V48" s="10">
        <v>0</v>
      </c>
      <c r="W48">
        <v>179.15299999999999</v>
      </c>
      <c r="X48" s="10">
        <v>0</v>
      </c>
      <c r="Y48">
        <v>0.17915300000000001</v>
      </c>
      <c r="Z48" s="10">
        <v>-4.84106E-5</v>
      </c>
      <c r="AA48">
        <v>7.6547599999999996</v>
      </c>
      <c r="AB48" s="10">
        <v>-4.8410600000000001E-8</v>
      </c>
      <c r="AC48">
        <v>7.65476E-3</v>
      </c>
    </row>
    <row r="49" spans="1:29">
      <c r="A49">
        <v>0.57504999999999995</v>
      </c>
      <c r="B49">
        <v>4.69543</v>
      </c>
      <c r="C49">
        <v>4.6447900000000004</v>
      </c>
      <c r="D49">
        <v>5.9174499999999997</v>
      </c>
      <c r="E49">
        <v>0.47973900000000003</v>
      </c>
      <c r="F49">
        <v>1.21816E-3</v>
      </c>
      <c r="G49">
        <v>0.50679799999999997</v>
      </c>
      <c r="H49">
        <v>5.0634499999999999E-2</v>
      </c>
      <c r="I49">
        <v>1.34631E-2</v>
      </c>
      <c r="J49">
        <v>0</v>
      </c>
      <c r="M49">
        <v>3.18519</v>
      </c>
      <c r="N49" s="10">
        <v>0</v>
      </c>
      <c r="O49">
        <v>25.720700000000001</v>
      </c>
      <c r="P49" s="10">
        <v>0</v>
      </c>
      <c r="Q49">
        <v>37.8992</v>
      </c>
      <c r="R49" s="10">
        <v>1.26619E-7</v>
      </c>
      <c r="S49">
        <v>25.970199999999998</v>
      </c>
      <c r="T49" s="10">
        <v>1.8657200000000001E-7</v>
      </c>
      <c r="U49">
        <v>38.2669</v>
      </c>
      <c r="V49" s="10">
        <v>0</v>
      </c>
      <c r="W49">
        <v>179.15299999999999</v>
      </c>
      <c r="X49" s="10">
        <v>0</v>
      </c>
      <c r="Y49">
        <v>0.17915300000000001</v>
      </c>
      <c r="Z49" s="10">
        <v>-3.3614500000000001E-5</v>
      </c>
      <c r="AA49">
        <v>7.2598099999999999</v>
      </c>
      <c r="AB49" s="10">
        <v>-3.36145E-8</v>
      </c>
      <c r="AC49">
        <v>7.2598100000000002E-3</v>
      </c>
    </row>
    <row r="50" spans="1:29">
      <c r="A50">
        <v>0.62504999999999999</v>
      </c>
      <c r="B50">
        <v>4.7547300000000003</v>
      </c>
      <c r="C50">
        <v>4.7172000000000001</v>
      </c>
      <c r="D50">
        <v>6.0178900000000004</v>
      </c>
      <c r="E50">
        <v>0.48517199999999999</v>
      </c>
      <c r="F50">
        <v>1.2284100000000001E-3</v>
      </c>
      <c r="G50">
        <v>0.50904400000000005</v>
      </c>
      <c r="H50">
        <v>3.7533299999999999E-2</v>
      </c>
      <c r="I50">
        <v>5.78358E-3</v>
      </c>
      <c r="J50">
        <v>0</v>
      </c>
      <c r="M50">
        <v>3.3009300000000001</v>
      </c>
      <c r="N50" s="10">
        <v>0</v>
      </c>
      <c r="O50">
        <v>25.720700000000001</v>
      </c>
      <c r="P50" s="10">
        <v>0</v>
      </c>
      <c r="Q50">
        <v>37.8992</v>
      </c>
      <c r="R50" s="10">
        <v>1.1996900000000001E-7</v>
      </c>
      <c r="S50">
        <v>25.971499999999999</v>
      </c>
      <c r="T50" s="10">
        <v>1.7677299999999999E-7</v>
      </c>
      <c r="U50">
        <v>38.268700000000003</v>
      </c>
      <c r="V50" s="10">
        <v>0</v>
      </c>
      <c r="W50">
        <v>179.15299999999999</v>
      </c>
      <c r="X50" s="10">
        <v>0</v>
      </c>
      <c r="Y50">
        <v>0.17915300000000001</v>
      </c>
      <c r="Z50" s="10">
        <v>-3.4990799999999997E-5</v>
      </c>
      <c r="AA50">
        <v>6.9195599999999997</v>
      </c>
      <c r="AB50" s="10">
        <v>-3.4990800000000001E-8</v>
      </c>
      <c r="AC50">
        <v>6.9195599999999999E-3</v>
      </c>
    </row>
    <row r="51" spans="1:29">
      <c r="A51">
        <v>0.67505000000000004</v>
      </c>
      <c r="B51">
        <v>4.8040399999999996</v>
      </c>
      <c r="C51">
        <v>4.7719199999999997</v>
      </c>
      <c r="D51">
        <v>6.0433300000000001</v>
      </c>
      <c r="E51">
        <v>0.48674800000000001</v>
      </c>
      <c r="F51">
        <v>1.2381600000000001E-3</v>
      </c>
      <c r="G51">
        <v>0.50952500000000001</v>
      </c>
      <c r="H51">
        <v>3.2111000000000001E-2</v>
      </c>
      <c r="I51">
        <v>3.7272199999999998E-3</v>
      </c>
      <c r="J51">
        <v>0</v>
      </c>
      <c r="M51">
        <v>3.4166699999999999</v>
      </c>
      <c r="N51" s="10">
        <v>0</v>
      </c>
      <c r="O51">
        <v>25.720700000000001</v>
      </c>
      <c r="P51" s="10">
        <v>0</v>
      </c>
      <c r="Q51">
        <v>37.8992</v>
      </c>
      <c r="R51" s="10">
        <v>1.25241E-7</v>
      </c>
      <c r="S51">
        <v>25.9727</v>
      </c>
      <c r="T51" s="10">
        <v>1.8454100000000001E-7</v>
      </c>
      <c r="U51">
        <v>38.270499999999998</v>
      </c>
      <c r="V51" s="10">
        <v>0</v>
      </c>
      <c r="W51">
        <v>179.15299999999999</v>
      </c>
      <c r="X51" s="10">
        <v>0</v>
      </c>
      <c r="Y51">
        <v>0.17915300000000001</v>
      </c>
      <c r="Z51" s="10">
        <v>-3.7989499999999999E-5</v>
      </c>
      <c r="AA51">
        <v>6.5540000000000003</v>
      </c>
      <c r="AB51" s="10">
        <v>-3.7989499999999997E-8</v>
      </c>
      <c r="AC51">
        <v>6.5539999999999999E-3</v>
      </c>
    </row>
    <row r="52" spans="1:29">
      <c r="A52">
        <v>0.72504999999999997</v>
      </c>
      <c r="B52">
        <v>4.85555</v>
      </c>
      <c r="C52">
        <v>4.8244199999999999</v>
      </c>
      <c r="D52">
        <v>6.0445500000000001</v>
      </c>
      <c r="E52">
        <v>0.48715399999999998</v>
      </c>
      <c r="F52">
        <v>1.24887E-3</v>
      </c>
      <c r="G52">
        <v>0.50942500000000002</v>
      </c>
      <c r="H52">
        <v>3.11332E-2</v>
      </c>
      <c r="I52">
        <v>3.4213999999999998E-3</v>
      </c>
      <c r="J52">
        <v>0</v>
      </c>
      <c r="M52">
        <v>3.53241</v>
      </c>
      <c r="N52" s="10">
        <v>0</v>
      </c>
      <c r="O52">
        <v>25.720700000000001</v>
      </c>
      <c r="P52" s="10">
        <v>0</v>
      </c>
      <c r="Q52">
        <v>37.8992</v>
      </c>
      <c r="R52" s="10">
        <v>1.2613400000000001E-7</v>
      </c>
      <c r="S52">
        <v>25.9739</v>
      </c>
      <c r="T52" s="10">
        <v>1.85858E-7</v>
      </c>
      <c r="U52">
        <v>38.272300000000001</v>
      </c>
      <c r="V52" s="10">
        <v>0</v>
      </c>
      <c r="W52">
        <v>179.15299999999999</v>
      </c>
      <c r="X52" s="10">
        <v>0</v>
      </c>
      <c r="Y52">
        <v>0.17915300000000001</v>
      </c>
      <c r="Z52" s="10">
        <v>-3.9373899999999999E-5</v>
      </c>
      <c r="AA52">
        <v>6.1653500000000001</v>
      </c>
      <c r="AB52" s="10">
        <v>-3.93739E-8</v>
      </c>
      <c r="AC52">
        <v>6.16535E-3</v>
      </c>
    </row>
    <row r="53" spans="1:29">
      <c r="A53">
        <v>0.77505000000000002</v>
      </c>
      <c r="B53">
        <v>4.9049100000000001</v>
      </c>
      <c r="C53">
        <v>4.8745700000000003</v>
      </c>
      <c r="D53">
        <v>6.0450400000000002</v>
      </c>
      <c r="E53">
        <v>0.48750100000000002</v>
      </c>
      <c r="F53">
        <v>1.2591E-3</v>
      </c>
      <c r="G53">
        <v>0.50931300000000002</v>
      </c>
      <c r="H53">
        <v>3.0339399999999999E-2</v>
      </c>
      <c r="I53">
        <v>3.1859800000000001E-3</v>
      </c>
      <c r="J53">
        <v>0</v>
      </c>
      <c r="M53">
        <v>3.6481499999999998</v>
      </c>
      <c r="N53" s="10">
        <v>0</v>
      </c>
      <c r="O53">
        <v>25.720700000000001</v>
      </c>
      <c r="P53" s="10">
        <v>0</v>
      </c>
      <c r="Q53">
        <v>37.8992</v>
      </c>
      <c r="R53" s="10">
        <v>1.2104800000000001E-7</v>
      </c>
      <c r="S53">
        <v>25.975200000000001</v>
      </c>
      <c r="T53" s="10">
        <v>1.7836299999999999E-7</v>
      </c>
      <c r="U53">
        <v>38.2742</v>
      </c>
      <c r="V53" s="10">
        <v>0</v>
      </c>
      <c r="W53">
        <v>179.15299999999999</v>
      </c>
      <c r="X53" s="10">
        <v>0</v>
      </c>
      <c r="Y53">
        <v>0.17915300000000001</v>
      </c>
      <c r="Z53" s="10">
        <v>-3.88952E-5</v>
      </c>
      <c r="AA53">
        <v>5.7727599999999999</v>
      </c>
      <c r="AB53" s="10">
        <v>-3.8895200000000003E-8</v>
      </c>
      <c r="AC53">
        <v>5.77276E-3</v>
      </c>
    </row>
    <row r="54" spans="1:29">
      <c r="A54">
        <v>0.82504999999999995</v>
      </c>
      <c r="B54">
        <v>4.9519399999999996</v>
      </c>
      <c r="C54">
        <v>4.92225</v>
      </c>
      <c r="D54">
        <v>6.0450499999999998</v>
      </c>
      <c r="E54">
        <v>0.48780400000000002</v>
      </c>
      <c r="F54">
        <v>1.2688199999999999E-3</v>
      </c>
      <c r="G54">
        <v>0.50919499999999995</v>
      </c>
      <c r="H54">
        <v>2.9688200000000001E-2</v>
      </c>
      <c r="I54">
        <v>3.0012900000000002E-3</v>
      </c>
      <c r="J54">
        <v>0</v>
      </c>
      <c r="M54">
        <v>3.76389</v>
      </c>
      <c r="N54" s="10">
        <v>0</v>
      </c>
      <c r="O54">
        <v>25.720700000000001</v>
      </c>
      <c r="P54" s="10">
        <v>0</v>
      </c>
      <c r="Q54">
        <v>37.8992</v>
      </c>
      <c r="R54" s="10">
        <v>1.12202E-7</v>
      </c>
      <c r="S54">
        <v>25.976299999999998</v>
      </c>
      <c r="T54" s="10">
        <v>1.6532900000000001E-7</v>
      </c>
      <c r="U54">
        <v>38.2759</v>
      </c>
      <c r="V54" s="10">
        <v>0</v>
      </c>
      <c r="W54">
        <v>179.15299999999999</v>
      </c>
      <c r="X54" s="10">
        <v>0</v>
      </c>
      <c r="Y54">
        <v>0.17915300000000001</v>
      </c>
      <c r="Z54" s="10">
        <v>-3.72234E-5</v>
      </c>
      <c r="AA54">
        <v>5.3914900000000001</v>
      </c>
      <c r="AB54" s="10">
        <v>-3.7223399999999997E-8</v>
      </c>
      <c r="AC54">
        <v>5.3914899999999997E-3</v>
      </c>
    </row>
    <row r="55" spans="1:29">
      <c r="A55">
        <v>0.87504999999999999</v>
      </c>
      <c r="B55">
        <v>4.9964399999999998</v>
      </c>
      <c r="C55">
        <v>4.9672900000000002</v>
      </c>
      <c r="D55">
        <v>6.0447499999999996</v>
      </c>
      <c r="E55">
        <v>0.48807099999999998</v>
      </c>
      <c r="F55">
        <v>1.2779899999999999E-3</v>
      </c>
      <c r="G55">
        <v>0.50907500000000006</v>
      </c>
      <c r="H55">
        <v>2.9148899999999998E-2</v>
      </c>
      <c r="I55">
        <v>2.8540599999999998E-3</v>
      </c>
      <c r="J55">
        <v>0</v>
      </c>
      <c r="M55">
        <v>3.8796300000000001</v>
      </c>
      <c r="N55" s="10">
        <v>0</v>
      </c>
      <c r="O55">
        <v>25.720700000000001</v>
      </c>
      <c r="P55" s="10">
        <v>0</v>
      </c>
      <c r="Q55">
        <v>37.8992</v>
      </c>
      <c r="R55" s="10">
        <v>1.01127E-7</v>
      </c>
      <c r="S55">
        <v>25.977399999999999</v>
      </c>
      <c r="T55" s="10">
        <v>1.4901000000000001E-7</v>
      </c>
      <c r="U55">
        <v>38.277500000000003</v>
      </c>
      <c r="V55" s="10">
        <v>0</v>
      </c>
      <c r="W55">
        <v>179.15299999999999</v>
      </c>
      <c r="X55" s="10">
        <v>0</v>
      </c>
      <c r="Y55">
        <v>0.17915300000000001</v>
      </c>
      <c r="Z55" s="10">
        <v>-3.4799099999999997E-5</v>
      </c>
      <c r="AA55">
        <v>5.0309600000000003</v>
      </c>
      <c r="AB55" s="10">
        <v>-3.4799099999999998E-8</v>
      </c>
      <c r="AC55">
        <v>5.0309600000000001E-3</v>
      </c>
    </row>
    <row r="56" spans="1:29">
      <c r="A56">
        <v>0.92505000000000004</v>
      </c>
      <c r="B56">
        <v>5.0382400000000001</v>
      </c>
      <c r="C56">
        <v>5.0095400000000003</v>
      </c>
      <c r="D56">
        <v>6.0442600000000004</v>
      </c>
      <c r="E56">
        <v>0.48830800000000002</v>
      </c>
      <c r="F56">
        <v>1.2865699999999999E-3</v>
      </c>
      <c r="G56">
        <v>0.50895699999999999</v>
      </c>
      <c r="H56">
        <v>2.8699100000000002E-2</v>
      </c>
      <c r="I56">
        <v>2.7351699999999999E-3</v>
      </c>
      <c r="J56">
        <v>0</v>
      </c>
      <c r="M56">
        <v>3.9953699999999999</v>
      </c>
      <c r="N56" s="10">
        <v>0</v>
      </c>
      <c r="O56">
        <v>25.720700000000001</v>
      </c>
      <c r="P56" s="10">
        <v>0</v>
      </c>
      <c r="Q56">
        <v>37.8992</v>
      </c>
      <c r="R56" s="10">
        <v>8.8497800000000005E-8</v>
      </c>
      <c r="S56">
        <v>25.978400000000001</v>
      </c>
      <c r="T56" s="10">
        <v>1.30401E-7</v>
      </c>
      <c r="U56">
        <v>38.2789</v>
      </c>
      <c r="V56" s="10">
        <v>0</v>
      </c>
      <c r="W56">
        <v>179.15299999999999</v>
      </c>
      <c r="X56" s="10">
        <v>0</v>
      </c>
      <c r="Y56">
        <v>0.17915300000000001</v>
      </c>
      <c r="Z56" s="10">
        <v>-3.0983199999999998E-5</v>
      </c>
      <c r="AA56">
        <v>4.69834</v>
      </c>
      <c r="AB56" s="10">
        <v>-3.0983199999999998E-8</v>
      </c>
      <c r="AC56">
        <v>4.6983399999999996E-3</v>
      </c>
    </row>
    <row r="57" spans="1:29">
      <c r="A57">
        <v>0.97504999999999997</v>
      </c>
      <c r="B57">
        <v>5.0771699999999997</v>
      </c>
      <c r="C57">
        <v>5.0488499999999998</v>
      </c>
      <c r="D57">
        <v>6.0436399999999999</v>
      </c>
      <c r="E57">
        <v>0.48851800000000001</v>
      </c>
      <c r="F57">
        <v>1.29455E-3</v>
      </c>
      <c r="G57">
        <v>0.50884399999999996</v>
      </c>
      <c r="H57">
        <v>2.8321800000000001E-2</v>
      </c>
      <c r="I57">
        <v>2.6382100000000002E-3</v>
      </c>
      <c r="J57">
        <v>0</v>
      </c>
      <c r="M57">
        <v>4.11111</v>
      </c>
      <c r="N57" s="10">
        <v>0</v>
      </c>
      <c r="O57">
        <v>25.720700000000001</v>
      </c>
      <c r="P57" s="10">
        <v>0</v>
      </c>
      <c r="Q57">
        <v>37.8992</v>
      </c>
      <c r="R57" s="10">
        <v>7.6073900000000005E-8</v>
      </c>
      <c r="S57">
        <v>25.979199999999999</v>
      </c>
      <c r="T57" s="10">
        <v>1.12094E-7</v>
      </c>
      <c r="U57">
        <v>38.280099999999997</v>
      </c>
      <c r="V57" s="10">
        <v>0</v>
      </c>
      <c r="W57">
        <v>179.15299999999999</v>
      </c>
      <c r="X57" s="10">
        <v>0</v>
      </c>
      <c r="Y57">
        <v>0.17915300000000001</v>
      </c>
      <c r="Z57" s="10">
        <v>-2.32904E-5</v>
      </c>
      <c r="AA57">
        <v>4.4688800000000004</v>
      </c>
      <c r="AB57" s="10">
        <v>-2.3290400000000001E-8</v>
      </c>
      <c r="AC57">
        <v>4.4688799999999997E-3</v>
      </c>
    </row>
    <row r="58" spans="1:29">
      <c r="A58">
        <v>1.02505</v>
      </c>
      <c r="B58">
        <v>5.1130699999999996</v>
      </c>
      <c r="C58">
        <v>5.08507</v>
      </c>
      <c r="D58">
        <v>6.04298</v>
      </c>
      <c r="E58">
        <v>0.488705</v>
      </c>
      <c r="F58">
        <v>1.3018800000000001E-3</v>
      </c>
      <c r="G58">
        <v>0.50873599999999997</v>
      </c>
      <c r="H58">
        <v>2.8004500000000002E-2</v>
      </c>
      <c r="I58">
        <v>2.55858E-3</v>
      </c>
      <c r="J58">
        <v>0</v>
      </c>
      <c r="M58">
        <v>4.2268499999999998</v>
      </c>
      <c r="N58" s="10">
        <v>0</v>
      </c>
      <c r="O58">
        <v>25.720700000000001</v>
      </c>
      <c r="P58" s="10">
        <v>0</v>
      </c>
      <c r="Q58">
        <v>37.8992</v>
      </c>
      <c r="R58" s="10">
        <v>7.0273699999999995E-8</v>
      </c>
      <c r="S58">
        <v>25.979900000000001</v>
      </c>
      <c r="T58" s="10">
        <v>1.03548E-7</v>
      </c>
      <c r="U58">
        <v>38.281100000000002</v>
      </c>
      <c r="V58" s="10">
        <v>0</v>
      </c>
      <c r="W58">
        <v>179.15299999999999</v>
      </c>
      <c r="X58" s="10">
        <v>0</v>
      </c>
      <c r="Y58">
        <v>0.17915300000000001</v>
      </c>
      <c r="Z58" s="10">
        <v>-2.3393200000000002E-5</v>
      </c>
      <c r="AA58">
        <v>4.2363999999999997</v>
      </c>
      <c r="AB58" s="10">
        <v>-2.3393200000000001E-8</v>
      </c>
      <c r="AC58">
        <v>4.2364000000000004E-3</v>
      </c>
    </row>
    <row r="59" spans="1:29">
      <c r="A59">
        <v>1.0750500000000001</v>
      </c>
      <c r="B59">
        <v>5.1457899999999999</v>
      </c>
      <c r="C59">
        <v>5.1180500000000002</v>
      </c>
      <c r="D59">
        <v>6.0423</v>
      </c>
      <c r="E59">
        <v>0.488871</v>
      </c>
      <c r="F59">
        <v>1.30854E-3</v>
      </c>
      <c r="G59">
        <v>0.50863599999999998</v>
      </c>
      <c r="H59">
        <v>2.7737499999999998E-2</v>
      </c>
      <c r="I59">
        <v>2.4929599999999998E-3</v>
      </c>
      <c r="J59">
        <v>0</v>
      </c>
      <c r="M59">
        <v>4.3425900000000004</v>
      </c>
      <c r="N59" s="10">
        <v>0</v>
      </c>
      <c r="O59">
        <v>25.720700000000001</v>
      </c>
      <c r="P59" s="10">
        <v>0</v>
      </c>
      <c r="Q59">
        <v>37.8992</v>
      </c>
      <c r="R59" s="10">
        <v>7.0428600000000006E-8</v>
      </c>
      <c r="S59">
        <v>25.980599999999999</v>
      </c>
      <c r="T59" s="10">
        <v>1.03776E-7</v>
      </c>
      <c r="U59">
        <v>38.282200000000003</v>
      </c>
      <c r="V59" s="10">
        <v>0</v>
      </c>
      <c r="W59">
        <v>179.15299999999999</v>
      </c>
      <c r="X59" s="10">
        <v>0</v>
      </c>
      <c r="Y59">
        <v>0.17915300000000001</v>
      </c>
      <c r="Z59" s="10">
        <v>-2.4444399999999999E-5</v>
      </c>
      <c r="AA59">
        <v>3.9975700000000001</v>
      </c>
      <c r="AB59" s="10">
        <v>-2.4444399999999999E-8</v>
      </c>
      <c r="AC59">
        <v>3.9975699999999998E-3</v>
      </c>
    </row>
    <row r="60" spans="1:29">
      <c r="A60">
        <v>1.1250500000000001</v>
      </c>
      <c r="B60">
        <v>5.1752000000000002</v>
      </c>
      <c r="C60">
        <v>5.1476800000000003</v>
      </c>
      <c r="D60">
        <v>6.0416299999999996</v>
      </c>
      <c r="E60">
        <v>0.48901600000000001</v>
      </c>
      <c r="F60">
        <v>1.31452E-3</v>
      </c>
      <c r="G60">
        <v>0.50854500000000002</v>
      </c>
      <c r="H60">
        <v>2.75135E-2</v>
      </c>
      <c r="I60">
        <v>2.4388700000000001E-3</v>
      </c>
      <c r="J60">
        <v>0</v>
      </c>
      <c r="M60">
        <v>4.4583300000000001</v>
      </c>
      <c r="N60" s="10">
        <v>0</v>
      </c>
      <c r="O60">
        <v>25.720700000000001</v>
      </c>
      <c r="P60" s="10">
        <v>0</v>
      </c>
      <c r="Q60">
        <v>37.8992</v>
      </c>
      <c r="R60" s="10">
        <v>7.1637400000000003E-8</v>
      </c>
      <c r="S60">
        <v>25.981300000000001</v>
      </c>
      <c r="T60" s="10">
        <v>1.05557E-7</v>
      </c>
      <c r="U60">
        <v>38.283200000000001</v>
      </c>
      <c r="V60" s="10">
        <v>0</v>
      </c>
      <c r="W60">
        <v>179.15299999999999</v>
      </c>
      <c r="X60" s="10">
        <v>0</v>
      </c>
      <c r="Y60">
        <v>0.17915300000000001</v>
      </c>
      <c r="Z60" s="10">
        <v>-2.5500800000000002E-5</v>
      </c>
      <c r="AA60">
        <v>3.7474599999999998</v>
      </c>
      <c r="AB60" s="10">
        <v>-2.55008E-8</v>
      </c>
      <c r="AC60">
        <v>3.7474600000000002E-3</v>
      </c>
    </row>
    <row r="61" spans="1:29">
      <c r="A61">
        <v>1.1750499999999999</v>
      </c>
      <c r="B61">
        <v>5.2011799999999999</v>
      </c>
      <c r="C61">
        <v>5.1738499999999998</v>
      </c>
      <c r="D61">
        <v>6.0410199999999996</v>
      </c>
      <c r="E61">
        <v>0.48914099999999999</v>
      </c>
      <c r="F61">
        <v>1.3197899999999999E-3</v>
      </c>
      <c r="G61">
        <v>0.50846400000000003</v>
      </c>
      <c r="H61">
        <v>2.73271E-2</v>
      </c>
      <c r="I61">
        <v>2.3945099999999999E-3</v>
      </c>
      <c r="J61">
        <v>0</v>
      </c>
      <c r="M61">
        <v>4.5740699999999999</v>
      </c>
      <c r="N61" s="10">
        <v>0</v>
      </c>
      <c r="O61">
        <v>25.720700000000001</v>
      </c>
      <c r="P61" s="10">
        <v>0</v>
      </c>
      <c r="Q61">
        <v>37.8992</v>
      </c>
      <c r="R61" s="10">
        <v>7.1458500000000004E-8</v>
      </c>
      <c r="S61">
        <v>25.981999999999999</v>
      </c>
      <c r="T61" s="10">
        <v>1.05293E-7</v>
      </c>
      <c r="U61">
        <v>38.284300000000002</v>
      </c>
      <c r="V61" s="10">
        <v>0</v>
      </c>
      <c r="W61">
        <v>179.15299999999999</v>
      </c>
      <c r="X61" s="10">
        <v>0</v>
      </c>
      <c r="Y61">
        <v>0.17915300000000001</v>
      </c>
      <c r="Z61" s="10">
        <v>-2.60148E-5</v>
      </c>
      <c r="AA61">
        <v>3.4893399999999999</v>
      </c>
      <c r="AB61" s="10">
        <v>-2.6014800000000001E-8</v>
      </c>
      <c r="AC61">
        <v>3.4893400000000001E-3</v>
      </c>
    </row>
    <row r="62" spans="1:29">
      <c r="A62">
        <v>1.22505</v>
      </c>
      <c r="B62">
        <v>5.2236399999999996</v>
      </c>
      <c r="C62">
        <v>5.1964600000000001</v>
      </c>
      <c r="D62">
        <v>6.0404600000000004</v>
      </c>
      <c r="E62">
        <v>0.48924800000000002</v>
      </c>
      <c r="F62">
        <v>1.3243300000000001E-3</v>
      </c>
      <c r="G62">
        <v>0.50839299999999998</v>
      </c>
      <c r="H62">
        <v>2.7173800000000001E-2</v>
      </c>
      <c r="I62">
        <v>2.35849E-3</v>
      </c>
      <c r="J62">
        <v>0</v>
      </c>
      <c r="M62">
        <v>4.6898099999999996</v>
      </c>
      <c r="N62" s="10">
        <v>0</v>
      </c>
      <c r="O62">
        <v>25.720700000000001</v>
      </c>
      <c r="P62" s="10">
        <v>0</v>
      </c>
      <c r="Q62">
        <v>37.8992</v>
      </c>
      <c r="R62" s="10">
        <v>6.9490200000000006E-8</v>
      </c>
      <c r="S62">
        <v>25.982700000000001</v>
      </c>
      <c r="T62" s="10">
        <v>1.02393E-7</v>
      </c>
      <c r="U62">
        <v>38.285299999999999</v>
      </c>
      <c r="V62" s="10">
        <v>0</v>
      </c>
      <c r="W62">
        <v>179.15299999999999</v>
      </c>
      <c r="X62" s="10">
        <v>0</v>
      </c>
      <c r="Y62">
        <v>0.17915300000000001</v>
      </c>
      <c r="Z62" s="10">
        <v>-2.5931800000000001E-5</v>
      </c>
      <c r="AA62">
        <v>3.2291500000000002</v>
      </c>
      <c r="AB62" s="10">
        <v>-2.5931799999999999E-8</v>
      </c>
      <c r="AC62">
        <v>3.2291500000000001E-3</v>
      </c>
    </row>
    <row r="63" spans="1:29">
      <c r="A63">
        <v>1.27505</v>
      </c>
      <c r="B63">
        <v>5.2424799999999996</v>
      </c>
      <c r="C63">
        <v>5.2154299999999996</v>
      </c>
      <c r="D63">
        <v>6.0399799999999999</v>
      </c>
      <c r="E63">
        <v>0.48933700000000002</v>
      </c>
      <c r="F63">
        <v>1.32814E-3</v>
      </c>
      <c r="G63">
        <v>0.50833300000000003</v>
      </c>
      <c r="H63">
        <v>2.7050399999999999E-2</v>
      </c>
      <c r="I63">
        <v>2.3297999999999999E-3</v>
      </c>
      <c r="J63">
        <v>0</v>
      </c>
      <c r="M63">
        <v>4.8055599999999998</v>
      </c>
      <c r="N63" s="10">
        <v>0</v>
      </c>
      <c r="O63">
        <v>25.720700000000001</v>
      </c>
      <c r="P63" s="10">
        <v>0</v>
      </c>
      <c r="Q63">
        <v>37.8992</v>
      </c>
      <c r="R63" s="10">
        <v>6.6021099999999998E-8</v>
      </c>
      <c r="S63">
        <v>25.9834</v>
      </c>
      <c r="T63" s="10">
        <v>9.7281499999999997E-8</v>
      </c>
      <c r="U63">
        <v>38.286299999999997</v>
      </c>
      <c r="V63" s="10">
        <v>0</v>
      </c>
      <c r="W63">
        <v>179.15299999999999</v>
      </c>
      <c r="X63" s="10">
        <v>0</v>
      </c>
      <c r="Y63">
        <v>0.17915300000000001</v>
      </c>
      <c r="Z63" s="10">
        <v>-2.5354099999999998E-5</v>
      </c>
      <c r="AA63">
        <v>2.9723799999999998</v>
      </c>
      <c r="AB63" s="10">
        <v>-2.5354099999999999E-8</v>
      </c>
      <c r="AC63">
        <v>2.9723800000000002E-3</v>
      </c>
    </row>
    <row r="64" spans="1:29">
      <c r="A64">
        <v>1.3250500000000001</v>
      </c>
      <c r="B64">
        <v>5.2576499999999999</v>
      </c>
      <c r="C64">
        <v>5.2306900000000001</v>
      </c>
      <c r="D64">
        <v>6.0395899999999996</v>
      </c>
      <c r="E64">
        <v>0.48940699999999998</v>
      </c>
      <c r="F64">
        <v>1.3312E-3</v>
      </c>
      <c r="G64">
        <v>0.50828499999999999</v>
      </c>
      <c r="H64">
        <v>2.6954499999999999E-2</v>
      </c>
      <c r="I64">
        <v>2.3076799999999999E-3</v>
      </c>
      <c r="J64">
        <v>0</v>
      </c>
      <c r="M64">
        <v>4.9212999999999996</v>
      </c>
      <c r="N64" s="10">
        <v>0</v>
      </c>
      <c r="O64">
        <v>25.720700000000001</v>
      </c>
      <c r="P64" s="10">
        <v>0</v>
      </c>
      <c r="Q64">
        <v>37.8992</v>
      </c>
      <c r="R64" s="10">
        <v>6.1319700000000006E-8</v>
      </c>
      <c r="S64">
        <v>25.984100000000002</v>
      </c>
      <c r="T64" s="10">
        <v>9.0354000000000003E-8</v>
      </c>
      <c r="U64">
        <v>38.287300000000002</v>
      </c>
      <c r="V64">
        <v>0</v>
      </c>
      <c r="W64">
        <v>179.15299999999999</v>
      </c>
      <c r="X64" s="10">
        <v>0</v>
      </c>
      <c r="Y64">
        <v>0.17915300000000001</v>
      </c>
      <c r="Z64" s="10">
        <v>-2.4340799999999999E-5</v>
      </c>
      <c r="AA64">
        <v>2.7235800000000001</v>
      </c>
      <c r="AB64" s="10">
        <v>-2.4340799999999998E-8</v>
      </c>
      <c r="AC64">
        <v>2.7235800000000002E-3</v>
      </c>
    </row>
    <row r="65" spans="1:29">
      <c r="A65">
        <v>1.3750500000000001</v>
      </c>
      <c r="B65">
        <v>5.2690700000000001</v>
      </c>
      <c r="C65">
        <v>5.2421800000000003</v>
      </c>
      <c r="D65">
        <v>6.0392900000000003</v>
      </c>
      <c r="E65">
        <v>0.48946000000000001</v>
      </c>
      <c r="F65">
        <v>1.3335E-3</v>
      </c>
      <c r="G65">
        <v>0.50824899999999995</v>
      </c>
      <c r="H65">
        <v>2.68842E-2</v>
      </c>
      <c r="I65">
        <v>2.2915700000000002E-3</v>
      </c>
      <c r="J65">
        <v>0</v>
      </c>
      <c r="M65">
        <v>5</v>
      </c>
      <c r="N65" s="10">
        <v>0</v>
      </c>
      <c r="O65">
        <v>25.720700000000001</v>
      </c>
      <c r="P65" s="10">
        <v>0</v>
      </c>
      <c r="Q65">
        <v>37.8992</v>
      </c>
      <c r="R65" s="10">
        <v>5.7555500000000002E-8</v>
      </c>
      <c r="S65">
        <v>25.984500000000001</v>
      </c>
      <c r="T65" s="10">
        <v>8.48075E-8</v>
      </c>
      <c r="U65">
        <v>38.2879</v>
      </c>
      <c r="V65">
        <v>0</v>
      </c>
      <c r="W65">
        <v>179.15299999999999</v>
      </c>
      <c r="X65" s="10">
        <v>0</v>
      </c>
      <c r="Y65">
        <v>0.17915300000000001</v>
      </c>
      <c r="Z65" s="10">
        <v>-1.3987E-5</v>
      </c>
      <c r="AA65">
        <v>2.57436</v>
      </c>
      <c r="AB65" s="10">
        <v>-1.3987E-8</v>
      </c>
      <c r="AC65">
        <v>2.5743599999999999E-3</v>
      </c>
    </row>
    <row r="66" spans="1:29">
      <c r="A66">
        <v>1.4250499999999999</v>
      </c>
      <c r="B66">
        <v>5.2767099999999996</v>
      </c>
      <c r="C66">
        <v>5.2498699999999996</v>
      </c>
      <c r="D66">
        <v>6.0391000000000004</v>
      </c>
      <c r="E66">
        <v>0.48949500000000001</v>
      </c>
      <c r="F66">
        <v>1.33504E-3</v>
      </c>
      <c r="G66">
        <v>0.50822400000000001</v>
      </c>
      <c r="H66">
        <v>2.6838299999999999E-2</v>
      </c>
      <c r="I66">
        <v>2.2810999999999999E-3</v>
      </c>
      <c r="J66">
        <v>0</v>
      </c>
    </row>
    <row r="67" spans="1:29">
      <c r="A67">
        <v>1.47505</v>
      </c>
      <c r="B67">
        <v>5.2805400000000002</v>
      </c>
      <c r="C67">
        <v>5.2537200000000004</v>
      </c>
      <c r="D67">
        <v>6.0390100000000002</v>
      </c>
      <c r="E67">
        <v>0.489512</v>
      </c>
      <c r="F67">
        <v>1.33581E-3</v>
      </c>
      <c r="G67">
        <v>0.508212</v>
      </c>
      <c r="H67">
        <v>2.68159E-2</v>
      </c>
      <c r="I67">
        <v>2.2760100000000002E-3</v>
      </c>
      <c r="J67">
        <v>0</v>
      </c>
    </row>
    <row r="68" spans="1:29" ht="15">
      <c r="A68" s="7" t="s">
        <v>144</v>
      </c>
      <c r="B68" s="21"/>
      <c r="C68" s="21"/>
      <c r="D68" s="21"/>
      <c r="E68" s="21"/>
      <c r="F68" s="21"/>
      <c r="G68" s="21"/>
      <c r="I68" s="10"/>
    </row>
    <row r="69" spans="1:29">
      <c r="A69" s="10">
        <v>2.5000000000000001E-5</v>
      </c>
      <c r="B69">
        <v>0.5</v>
      </c>
      <c r="C69">
        <v>0.49996600000000002</v>
      </c>
      <c r="D69">
        <v>6</v>
      </c>
      <c r="E69">
        <v>1</v>
      </c>
      <c r="F69">
        <v>1.5347099999999999E-4</v>
      </c>
      <c r="G69">
        <v>0</v>
      </c>
      <c r="H69" s="10">
        <v>3.3954800000000002E-5</v>
      </c>
      <c r="I69" s="10">
        <v>2.3716800000000001E-11</v>
      </c>
      <c r="J69">
        <v>0</v>
      </c>
    </row>
    <row r="70" spans="1:29">
      <c r="A70">
        <v>2.5049999999999999E-2</v>
      </c>
      <c r="B70">
        <v>0.81426900000000002</v>
      </c>
      <c r="C70">
        <v>0.69995300000000005</v>
      </c>
      <c r="D70">
        <v>-1.1470600000000001E-3</v>
      </c>
      <c r="E70">
        <v>0.40490399999999999</v>
      </c>
      <c r="F70">
        <v>2.7842200000000001E-4</v>
      </c>
      <c r="G70">
        <v>1.3206600000000001E-2</v>
      </c>
      <c r="H70">
        <v>0.114316</v>
      </c>
      <c r="I70">
        <v>0.18340999999999999</v>
      </c>
      <c r="J70">
        <v>0.39847900000000003</v>
      </c>
    </row>
    <row r="71" spans="1:29">
      <c r="A71">
        <v>7.5050000000000006E-2</v>
      </c>
      <c r="B71">
        <v>1.2836799999999999</v>
      </c>
      <c r="C71">
        <v>1.16459</v>
      </c>
      <c r="D71">
        <v>-2.0601700000000001E-3</v>
      </c>
      <c r="E71">
        <v>0.39070899999999997</v>
      </c>
      <c r="F71">
        <v>4.3010500000000002E-4</v>
      </c>
      <c r="G71">
        <v>4.5099500000000001E-2</v>
      </c>
      <c r="H71">
        <v>0.119088</v>
      </c>
      <c r="I71">
        <v>0.17279800000000001</v>
      </c>
      <c r="J71">
        <v>0.39139400000000002</v>
      </c>
    </row>
    <row r="72" spans="1:29">
      <c r="A72">
        <v>0.12504999999999999</v>
      </c>
      <c r="B72">
        <v>1.6529400000000001</v>
      </c>
      <c r="C72">
        <v>1.54108</v>
      </c>
      <c r="D72">
        <v>-3.1779899999999999E-3</v>
      </c>
      <c r="E72">
        <v>0.41117399999999998</v>
      </c>
      <c r="F72">
        <v>5.4507899999999996E-4</v>
      </c>
      <c r="G72">
        <v>0.10586</v>
      </c>
      <c r="H72">
        <v>0.11185100000000001</v>
      </c>
      <c r="I72">
        <v>0.16795499999999999</v>
      </c>
      <c r="J72">
        <v>0.31501099999999999</v>
      </c>
    </row>
    <row r="73" spans="1:29">
      <c r="A73">
        <v>0.17505000000000001</v>
      </c>
      <c r="B73">
        <v>1.94577</v>
      </c>
      <c r="C73">
        <v>1.84161</v>
      </c>
      <c r="D73">
        <v>-3.6097500000000001E-3</v>
      </c>
      <c r="E73">
        <v>0.43539600000000001</v>
      </c>
      <c r="F73">
        <v>6.3360999999999995E-4</v>
      </c>
      <c r="G73">
        <v>0.190275</v>
      </c>
      <c r="H73">
        <v>0.10416400000000001</v>
      </c>
      <c r="I73">
        <v>0.164017</v>
      </c>
      <c r="J73">
        <v>0.210313</v>
      </c>
    </row>
    <row r="74" spans="1:29">
      <c r="A74">
        <v>0.22505</v>
      </c>
      <c r="B74">
        <v>2.1804100000000002</v>
      </c>
      <c r="C74">
        <v>2.0834700000000002</v>
      </c>
      <c r="D74">
        <v>-3.0582600000000001E-3</v>
      </c>
      <c r="E74">
        <v>0.46061200000000002</v>
      </c>
      <c r="F74">
        <v>7.0288399999999997E-4</v>
      </c>
      <c r="G74">
        <v>0.27786</v>
      </c>
      <c r="H74">
        <v>9.6944000000000002E-2</v>
      </c>
      <c r="I74">
        <v>0.15898599999999999</v>
      </c>
      <c r="J74">
        <v>0.10254099999999999</v>
      </c>
    </row>
    <row r="75" spans="1:29">
      <c r="A75">
        <v>0.27505000000000002</v>
      </c>
      <c r="B75">
        <v>2.37731</v>
      </c>
      <c r="C75">
        <v>2.2860499999999999</v>
      </c>
      <c r="D75">
        <v>-1.5574600000000001E-3</v>
      </c>
      <c r="E75">
        <v>0.48181099999999999</v>
      </c>
      <c r="F75">
        <v>7.5988800000000001E-4</v>
      </c>
      <c r="G75">
        <v>0.34320899999999999</v>
      </c>
      <c r="H75">
        <v>9.1267699999999993E-2</v>
      </c>
      <c r="I75">
        <v>0.15212899999999999</v>
      </c>
      <c r="J75">
        <v>2.2850100000000002E-2</v>
      </c>
    </row>
    <row r="76" spans="1:29">
      <c r="A76">
        <v>0.32505000000000001</v>
      </c>
      <c r="B76">
        <v>2.5672799999999998</v>
      </c>
      <c r="C76">
        <v>2.4777399999999998</v>
      </c>
      <c r="D76">
        <v>0.27105400000000002</v>
      </c>
      <c r="E76">
        <v>0.48649399999999998</v>
      </c>
      <c r="F76">
        <v>8.0956300000000001E-4</v>
      </c>
      <c r="G76">
        <v>0.37052499999999999</v>
      </c>
      <c r="H76">
        <v>8.9543899999999996E-2</v>
      </c>
      <c r="I76">
        <v>0.14298</v>
      </c>
      <c r="J76">
        <v>0</v>
      </c>
    </row>
    <row r="77" spans="1:29">
      <c r="A77">
        <v>0.37504999999999999</v>
      </c>
      <c r="B77">
        <v>2.7678400000000001</v>
      </c>
      <c r="C77">
        <v>2.6768299999999998</v>
      </c>
      <c r="D77">
        <v>0.93224300000000004</v>
      </c>
      <c r="E77">
        <v>0.47755999999999998</v>
      </c>
      <c r="F77">
        <v>8.5416099999999998E-4</v>
      </c>
      <c r="G77">
        <v>0.38792500000000002</v>
      </c>
      <c r="H77">
        <v>9.1012700000000002E-2</v>
      </c>
      <c r="I77">
        <v>0.134515</v>
      </c>
      <c r="J77">
        <v>0</v>
      </c>
    </row>
    <row r="78" spans="1:29">
      <c r="A78">
        <v>0.42504999999999998</v>
      </c>
      <c r="B78">
        <v>2.9758300000000002</v>
      </c>
      <c r="C78">
        <v>2.8833700000000002</v>
      </c>
      <c r="D78">
        <v>1.58701</v>
      </c>
      <c r="E78">
        <v>0.46887000000000001</v>
      </c>
      <c r="F78">
        <v>8.9872400000000005E-4</v>
      </c>
      <c r="G78">
        <v>0.40460200000000002</v>
      </c>
      <c r="H78">
        <v>9.2463799999999999E-2</v>
      </c>
      <c r="I78">
        <v>0.126528</v>
      </c>
      <c r="J78">
        <v>0</v>
      </c>
    </row>
    <row r="79" spans="1:29">
      <c r="A79">
        <v>0.47504999999999997</v>
      </c>
      <c r="B79">
        <v>3.1895099999999998</v>
      </c>
      <c r="C79">
        <v>3.0958000000000001</v>
      </c>
      <c r="D79">
        <v>2.2268699999999999</v>
      </c>
      <c r="E79">
        <v>0.460928</v>
      </c>
      <c r="F79">
        <v>9.4289299999999999E-4</v>
      </c>
      <c r="G79">
        <v>0.42051500000000003</v>
      </c>
      <c r="H79">
        <v>9.3713000000000005E-2</v>
      </c>
      <c r="I79">
        <v>0.118558</v>
      </c>
      <c r="J79">
        <v>0</v>
      </c>
    </row>
    <row r="80" spans="1:29">
      <c r="A80">
        <v>0.52505000000000002</v>
      </c>
      <c r="B80">
        <v>3.40646</v>
      </c>
      <c r="C80">
        <v>3.3117999999999999</v>
      </c>
      <c r="D80">
        <v>2.8440099999999999</v>
      </c>
      <c r="E80">
        <v>0.45391700000000001</v>
      </c>
      <c r="F80">
        <v>9.8621400000000001E-4</v>
      </c>
      <c r="G80">
        <v>0.43555300000000002</v>
      </c>
      <c r="H80">
        <v>9.4663800000000006E-2</v>
      </c>
      <c r="I80">
        <v>0.110531</v>
      </c>
      <c r="J80">
        <v>0</v>
      </c>
    </row>
    <row r="81" spans="1:10">
      <c r="A81">
        <v>0.57504999999999995</v>
      </c>
      <c r="B81">
        <v>3.6232899999999999</v>
      </c>
      <c r="C81">
        <v>3.5281099999999999</v>
      </c>
      <c r="D81">
        <v>3.4292500000000001</v>
      </c>
      <c r="E81">
        <v>0.44808199999999998</v>
      </c>
      <c r="F81">
        <v>1.02812E-3</v>
      </c>
      <c r="G81">
        <v>0.44956600000000002</v>
      </c>
      <c r="H81">
        <v>9.5184199999999997E-2</v>
      </c>
      <c r="I81">
        <v>0.102352</v>
      </c>
      <c r="J81">
        <v>0</v>
      </c>
    </row>
    <row r="82" spans="1:10">
      <c r="A82">
        <v>0.62504999999999999</v>
      </c>
      <c r="B82">
        <v>3.83534</v>
      </c>
      <c r="C82">
        <v>3.7402600000000001</v>
      </c>
      <c r="D82">
        <v>3.9719199999999999</v>
      </c>
      <c r="E82">
        <v>0.44376900000000002</v>
      </c>
      <c r="F82">
        <v>1.0678700000000001E-3</v>
      </c>
      <c r="G82">
        <v>0.46236300000000002</v>
      </c>
      <c r="H82">
        <v>9.5083100000000004E-2</v>
      </c>
      <c r="I82">
        <v>9.3867800000000001E-2</v>
      </c>
      <c r="J82">
        <v>0</v>
      </c>
    </row>
    <row r="83" spans="1:10">
      <c r="A83">
        <v>0.67505000000000004</v>
      </c>
      <c r="B83">
        <v>4.0363199999999999</v>
      </c>
      <c r="C83">
        <v>3.94225</v>
      </c>
      <c r="D83">
        <v>4.4594500000000004</v>
      </c>
      <c r="E83">
        <v>0.44148500000000002</v>
      </c>
      <c r="F83">
        <v>1.1045300000000001E-3</v>
      </c>
      <c r="G83">
        <v>0.47370699999999999</v>
      </c>
      <c r="H83">
        <v>9.4071299999999997E-2</v>
      </c>
      <c r="I83">
        <v>8.4808099999999997E-2</v>
      </c>
      <c r="J83">
        <v>0</v>
      </c>
    </row>
    <row r="84" spans="1:10">
      <c r="A84">
        <v>0.72504999999999997</v>
      </c>
      <c r="B84">
        <v>4.2179900000000004</v>
      </c>
      <c r="C84">
        <v>4.1262999999999996</v>
      </c>
      <c r="D84">
        <v>4.8769600000000004</v>
      </c>
      <c r="E84">
        <v>0.44200099999999998</v>
      </c>
      <c r="F84">
        <v>1.1369399999999999E-3</v>
      </c>
      <c r="G84">
        <v>0.48330400000000001</v>
      </c>
      <c r="H84">
        <v>9.1685500000000003E-2</v>
      </c>
      <c r="I84">
        <v>7.46951E-2</v>
      </c>
      <c r="J84">
        <v>0</v>
      </c>
    </row>
    <row r="85" spans="1:10">
      <c r="A85">
        <v>0.77505000000000002</v>
      </c>
      <c r="B85">
        <v>4.3701400000000001</v>
      </c>
      <c r="C85">
        <v>4.2829600000000001</v>
      </c>
      <c r="D85">
        <v>5.2081499999999998</v>
      </c>
      <c r="E85">
        <v>0.44642700000000002</v>
      </c>
      <c r="F85">
        <v>1.16362E-3</v>
      </c>
      <c r="G85">
        <v>0.49083500000000002</v>
      </c>
      <c r="H85">
        <v>8.7171600000000002E-2</v>
      </c>
      <c r="I85">
        <v>6.2737399999999999E-2</v>
      </c>
      <c r="J85">
        <v>0</v>
      </c>
    </row>
    <row r="86" spans="1:10">
      <c r="A86">
        <v>0.82504999999999995</v>
      </c>
      <c r="B86">
        <v>4.4843200000000003</v>
      </c>
      <c r="C86">
        <v>4.4041499999999996</v>
      </c>
      <c r="D86">
        <v>5.4466400000000004</v>
      </c>
      <c r="E86">
        <v>0.45469799999999999</v>
      </c>
      <c r="F86">
        <v>1.18337E-3</v>
      </c>
      <c r="G86">
        <v>0.49621999999999999</v>
      </c>
      <c r="H86">
        <v>8.0164600000000003E-2</v>
      </c>
      <c r="I86">
        <v>4.9082500000000001E-2</v>
      </c>
      <c r="J86">
        <v>0</v>
      </c>
    </row>
    <row r="87" spans="1:10">
      <c r="A87">
        <v>0.87504999999999999</v>
      </c>
      <c r="B87">
        <v>4.5646699999999996</v>
      </c>
      <c r="C87">
        <v>4.4922800000000001</v>
      </c>
      <c r="D87">
        <v>5.6115399999999998</v>
      </c>
      <c r="E87">
        <v>0.46322000000000002</v>
      </c>
      <c r="F87">
        <v>1.19709E-3</v>
      </c>
      <c r="G87">
        <v>0.49993500000000002</v>
      </c>
      <c r="H87">
        <v>7.2391700000000003E-2</v>
      </c>
      <c r="I87">
        <v>3.6845299999999997E-2</v>
      </c>
      <c r="J87">
        <v>0</v>
      </c>
    </row>
    <row r="88" spans="1:10">
      <c r="A88">
        <v>0.92505000000000004</v>
      </c>
      <c r="B88">
        <v>4.6217899999999998</v>
      </c>
      <c r="C88">
        <v>4.5564200000000001</v>
      </c>
      <c r="D88">
        <v>5.7277300000000002</v>
      </c>
      <c r="E88">
        <v>0.46977999999999998</v>
      </c>
      <c r="F88">
        <v>1.2067499999999999E-3</v>
      </c>
      <c r="G88">
        <v>0.502552</v>
      </c>
      <c r="H88">
        <v>6.5362500000000004E-2</v>
      </c>
      <c r="I88">
        <v>2.7667899999999999E-2</v>
      </c>
      <c r="J88">
        <v>0</v>
      </c>
    </row>
    <row r="89" spans="1:10">
      <c r="A89">
        <v>0.97504999999999997</v>
      </c>
      <c r="B89">
        <v>4.6633199999999997</v>
      </c>
      <c r="C89">
        <v>4.6039899999999996</v>
      </c>
      <c r="D89">
        <v>5.8116000000000003</v>
      </c>
      <c r="E89">
        <v>0.47448600000000002</v>
      </c>
      <c r="F89">
        <v>1.2137199999999999E-3</v>
      </c>
      <c r="G89">
        <v>0.50444199999999995</v>
      </c>
      <c r="H89">
        <v>5.9329800000000002E-2</v>
      </c>
      <c r="I89">
        <v>2.10721E-2</v>
      </c>
      <c r="J89">
        <v>0</v>
      </c>
    </row>
    <row r="90" spans="1:10">
      <c r="A90">
        <v>1.02505</v>
      </c>
      <c r="B90">
        <v>4.6939599999999997</v>
      </c>
      <c r="C90">
        <v>4.6397899999999996</v>
      </c>
      <c r="D90">
        <v>5.8730500000000001</v>
      </c>
      <c r="E90">
        <v>0.47786600000000001</v>
      </c>
      <c r="F90">
        <v>1.2188399999999999E-3</v>
      </c>
      <c r="G90">
        <v>0.50582700000000003</v>
      </c>
      <c r="H90">
        <v>5.4171299999999999E-2</v>
      </c>
      <c r="I90">
        <v>1.6307499999999999E-2</v>
      </c>
      <c r="J90">
        <v>0</v>
      </c>
    </row>
    <row r="91" spans="1:10">
      <c r="A91">
        <v>1.0750500000000001</v>
      </c>
      <c r="B91">
        <v>4.7167199999999996</v>
      </c>
      <c r="C91">
        <v>4.6669700000000001</v>
      </c>
      <c r="D91">
        <v>5.91838</v>
      </c>
      <c r="E91">
        <v>0.48032200000000003</v>
      </c>
      <c r="F91">
        <v>1.2226400000000001E-3</v>
      </c>
      <c r="G91">
        <v>0.50684799999999997</v>
      </c>
      <c r="H91">
        <v>4.97562E-2</v>
      </c>
      <c r="I91">
        <v>1.2830100000000001E-2</v>
      </c>
      <c r="J91">
        <v>0</v>
      </c>
    </row>
    <row r="92" spans="1:10">
      <c r="A92">
        <v>1.1250500000000001</v>
      </c>
      <c r="B92">
        <v>4.7336600000000004</v>
      </c>
      <c r="C92">
        <v>4.6876699999999998</v>
      </c>
      <c r="D92">
        <v>5.9519099999999998</v>
      </c>
      <c r="E92">
        <v>0.48211799999999999</v>
      </c>
      <c r="F92">
        <v>1.22546E-3</v>
      </c>
      <c r="G92">
        <v>0.50760400000000006</v>
      </c>
      <c r="H92">
        <v>4.5996099999999998E-2</v>
      </c>
      <c r="I92">
        <v>1.02779E-2</v>
      </c>
      <c r="J92">
        <v>0</v>
      </c>
    </row>
    <row r="93" spans="1:10">
      <c r="A93">
        <v>1.1750499999999999</v>
      </c>
      <c r="B93">
        <v>4.7462499999999999</v>
      </c>
      <c r="C93">
        <v>4.7034200000000004</v>
      </c>
      <c r="D93">
        <v>5.9766700000000004</v>
      </c>
      <c r="E93">
        <v>0.48343399999999997</v>
      </c>
      <c r="F93">
        <v>1.22755E-3</v>
      </c>
      <c r="G93">
        <v>0.50816300000000003</v>
      </c>
      <c r="H93">
        <v>4.2829199999999998E-2</v>
      </c>
      <c r="I93">
        <v>8.4030200000000006E-3</v>
      </c>
      <c r="J93">
        <v>0</v>
      </c>
    </row>
    <row r="94" spans="1:10">
      <c r="A94">
        <v>1.22505</v>
      </c>
      <c r="B94">
        <v>4.7555399999999999</v>
      </c>
      <c r="C94">
        <v>4.7153299999999998</v>
      </c>
      <c r="D94">
        <v>5.9948499999999996</v>
      </c>
      <c r="E94">
        <v>0.48439599999999999</v>
      </c>
      <c r="F94">
        <v>1.22909E-3</v>
      </c>
      <c r="G94">
        <v>0.50857300000000005</v>
      </c>
      <c r="H94">
        <v>4.0207899999999998E-2</v>
      </c>
      <c r="I94">
        <v>7.03055E-3</v>
      </c>
      <c r="J94">
        <v>0</v>
      </c>
    </row>
    <row r="95" spans="1:10">
      <c r="A95">
        <v>1.27505</v>
      </c>
      <c r="B95">
        <v>4.7623199999999999</v>
      </c>
      <c r="C95">
        <v>4.7242300000000004</v>
      </c>
      <c r="D95">
        <v>6.0080600000000004</v>
      </c>
      <c r="E95">
        <v>0.485093</v>
      </c>
      <c r="F95">
        <v>1.23022E-3</v>
      </c>
      <c r="G95">
        <v>0.50887199999999999</v>
      </c>
      <c r="H95">
        <v>3.8092899999999999E-2</v>
      </c>
      <c r="I95">
        <v>6.0356100000000003E-3</v>
      </c>
      <c r="J95">
        <v>0</v>
      </c>
    </row>
    <row r="96" spans="1:10">
      <c r="A96">
        <v>1.3250500000000001</v>
      </c>
      <c r="B96">
        <v>4.7671599999999996</v>
      </c>
      <c r="C96">
        <v>4.7307199999999998</v>
      </c>
      <c r="D96">
        <v>6.0174500000000002</v>
      </c>
      <c r="E96">
        <v>0.48558699999999999</v>
      </c>
      <c r="F96">
        <v>1.23102E-3</v>
      </c>
      <c r="G96">
        <v>0.50908399999999998</v>
      </c>
      <c r="H96">
        <v>3.6449299999999997E-2</v>
      </c>
      <c r="I96">
        <v>5.3288099999999998E-3</v>
      </c>
      <c r="J96">
        <v>0</v>
      </c>
    </row>
    <row r="97" spans="1:10">
      <c r="A97">
        <v>1.3750500000000001</v>
      </c>
      <c r="B97">
        <v>4.7704800000000001</v>
      </c>
      <c r="C97">
        <v>4.7352299999999996</v>
      </c>
      <c r="D97">
        <v>6.02386</v>
      </c>
      <c r="E97">
        <v>0.48592400000000002</v>
      </c>
      <c r="F97">
        <v>1.23157E-3</v>
      </c>
      <c r="G97">
        <v>0.50922900000000004</v>
      </c>
      <c r="H97">
        <v>3.5246899999999998E-2</v>
      </c>
      <c r="I97">
        <v>4.8472400000000001E-3</v>
      </c>
      <c r="J97">
        <v>0</v>
      </c>
    </row>
    <row r="98" spans="1:10">
      <c r="A98">
        <v>1.4250499999999999</v>
      </c>
      <c r="B98">
        <v>4.7725499999999998</v>
      </c>
      <c r="C98">
        <v>4.7380899999999997</v>
      </c>
      <c r="D98">
        <v>6.0278499999999999</v>
      </c>
      <c r="E98">
        <v>0.48613299999999998</v>
      </c>
      <c r="F98">
        <v>1.2319200000000001E-3</v>
      </c>
      <c r="G98">
        <v>0.50931899999999997</v>
      </c>
      <c r="H98">
        <v>3.44613E-2</v>
      </c>
      <c r="I98">
        <v>4.5482999999999999E-3</v>
      </c>
      <c r="J98">
        <v>0</v>
      </c>
    </row>
    <row r="99" spans="1:10">
      <c r="A99">
        <v>1.47505</v>
      </c>
      <c r="B99">
        <v>4.7735399999999997</v>
      </c>
      <c r="C99">
        <v>4.7394699999999998</v>
      </c>
      <c r="D99">
        <v>6.0297599999999996</v>
      </c>
      <c r="E99">
        <v>0.48623300000000003</v>
      </c>
      <c r="F99">
        <v>1.23208E-3</v>
      </c>
      <c r="G99">
        <v>0.50936199999999998</v>
      </c>
      <c r="H99">
        <v>3.4074300000000002E-2</v>
      </c>
      <c r="I99">
        <v>4.4055600000000002E-3</v>
      </c>
      <c r="J99">
        <v>0</v>
      </c>
    </row>
    <row r="100" spans="1:10" ht="15">
      <c r="A100" s="7" t="s">
        <v>141</v>
      </c>
    </row>
    <row r="101" spans="1:10">
      <c r="A101" s="10">
        <v>2.5000000000000001E-5</v>
      </c>
      <c r="B101">
        <v>0.5</v>
      </c>
      <c r="C101">
        <v>0.49996600000000002</v>
      </c>
      <c r="D101">
        <v>6</v>
      </c>
      <c r="E101">
        <v>1</v>
      </c>
      <c r="F101">
        <v>1.5347099999999999E-4</v>
      </c>
      <c r="G101">
        <v>0</v>
      </c>
      <c r="H101" s="10">
        <v>3.4291000000000001E-5</v>
      </c>
      <c r="I101" s="10">
        <v>4.20038E-11</v>
      </c>
      <c r="J101">
        <v>0</v>
      </c>
    </row>
    <row r="102" spans="1:10">
      <c r="A102">
        <v>2.5049999999999999E-2</v>
      </c>
      <c r="B102">
        <v>0.71030899999999997</v>
      </c>
      <c r="C102">
        <v>0.603078</v>
      </c>
      <c r="D102">
        <v>1.64065E-3</v>
      </c>
      <c r="E102">
        <v>0.42780499999999999</v>
      </c>
      <c r="F102">
        <v>2.43959E-4</v>
      </c>
      <c r="G102">
        <v>2.7249199999999999E-4</v>
      </c>
      <c r="H102">
        <v>0.10723199999999999</v>
      </c>
      <c r="I102" s="10">
        <v>0.19204099999999999</v>
      </c>
      <c r="J102">
        <v>0.37988100000000002</v>
      </c>
    </row>
    <row r="103" spans="1:10">
      <c r="A103">
        <v>7.5050000000000006E-2</v>
      </c>
      <c r="B103">
        <v>1.08178</v>
      </c>
      <c r="C103">
        <v>0.95721900000000004</v>
      </c>
      <c r="D103">
        <v>-1.72926E-4</v>
      </c>
      <c r="E103">
        <v>0.37639499999999998</v>
      </c>
      <c r="F103">
        <v>3.6562200000000002E-4</v>
      </c>
      <c r="G103" s="10">
        <v>2.2280400000000001E-3</v>
      </c>
      <c r="H103">
        <v>0.12456100000000001</v>
      </c>
      <c r="I103" s="10">
        <v>0.17542199999999999</v>
      </c>
      <c r="J103">
        <v>0.44595499999999999</v>
      </c>
    </row>
    <row r="104" spans="1:10">
      <c r="A104">
        <v>0.12504999999999999</v>
      </c>
      <c r="B104">
        <v>1.3958699999999999</v>
      </c>
      <c r="C104">
        <v>1.27491</v>
      </c>
      <c r="D104">
        <v>-4.87653E-4</v>
      </c>
      <c r="E104">
        <v>0.38553199999999999</v>
      </c>
      <c r="F104">
        <v>4.6541699999999998E-4</v>
      </c>
      <c r="G104">
        <v>1.08205E-2</v>
      </c>
      <c r="H104">
        <v>0.120958</v>
      </c>
      <c r="I104" s="10">
        <v>0.170379</v>
      </c>
      <c r="J104">
        <v>0.43326900000000002</v>
      </c>
    </row>
    <row r="105" spans="1:10">
      <c r="A105">
        <v>0.17505000000000001</v>
      </c>
      <c r="B105">
        <v>1.6716599999999999</v>
      </c>
      <c r="C105">
        <v>1.5549299999999999</v>
      </c>
      <c r="D105">
        <v>-1.11805E-3</v>
      </c>
      <c r="E105">
        <v>0.39680799999999999</v>
      </c>
      <c r="F105">
        <v>5.5078400000000002E-4</v>
      </c>
      <c r="G105">
        <v>3.5957299999999998E-2</v>
      </c>
      <c r="H105">
        <v>0.116729</v>
      </c>
      <c r="I105" s="10">
        <v>0.16645799999999999</v>
      </c>
      <c r="J105">
        <v>0.40077699999999999</v>
      </c>
    </row>
    <row r="106" spans="1:10">
      <c r="A106">
        <v>0.22505</v>
      </c>
      <c r="B106">
        <v>1.9079999999999999</v>
      </c>
      <c r="C106">
        <v>1.7964</v>
      </c>
      <c r="D106">
        <v>-1.87784E-3</v>
      </c>
      <c r="E106">
        <v>0.411522</v>
      </c>
      <c r="F106">
        <v>6.223E-4</v>
      </c>
      <c r="G106">
        <v>8.7378999999999998E-2</v>
      </c>
      <c r="H106">
        <v>0.111608</v>
      </c>
      <c r="I106" s="10">
        <v>0.164242</v>
      </c>
      <c r="J106">
        <v>0.33685700000000002</v>
      </c>
    </row>
    <row r="107" spans="1:10">
      <c r="A107">
        <v>0.27505000000000002</v>
      </c>
      <c r="B107">
        <v>2.1042100000000001</v>
      </c>
      <c r="C107">
        <v>1.9987999999999999</v>
      </c>
      <c r="D107">
        <v>-2.3321599999999998E-3</v>
      </c>
      <c r="E107">
        <v>0.43093900000000002</v>
      </c>
      <c r="F107">
        <v>6.8053500000000002E-4</v>
      </c>
      <c r="G107">
        <v>0.164294</v>
      </c>
      <c r="H107">
        <v>0.10541499999999999</v>
      </c>
      <c r="I107" s="10">
        <v>0.16234499999999999</v>
      </c>
      <c r="J107">
        <v>0.242422</v>
      </c>
    </row>
    <row r="108" spans="1:10">
      <c r="A108">
        <v>0.32505000000000001</v>
      </c>
      <c r="B108">
        <v>2.2650100000000002</v>
      </c>
      <c r="C108">
        <v>2.1661800000000002</v>
      </c>
      <c r="D108">
        <v>-2.1791499999999999E-3</v>
      </c>
      <c r="E108">
        <v>0.45355600000000001</v>
      </c>
      <c r="F108">
        <v>7.2749399999999997E-4</v>
      </c>
      <c r="G108" s="10">
        <v>0.25128600000000001</v>
      </c>
      <c r="H108">
        <v>9.8824099999999998E-2</v>
      </c>
      <c r="I108" s="10">
        <v>0.15912999999999999</v>
      </c>
      <c r="J108">
        <v>0.13602700000000001</v>
      </c>
    </row>
    <row r="109" spans="1:10">
      <c r="A109">
        <v>0.37504999999999999</v>
      </c>
      <c r="B109">
        <v>2.3998699999999999</v>
      </c>
      <c r="C109">
        <v>2.3069000000000002</v>
      </c>
      <c r="D109">
        <v>-1.4509799999999999E-3</v>
      </c>
      <c r="E109">
        <v>0.47518199999999999</v>
      </c>
      <c r="F109">
        <v>7.6635600000000005E-4</v>
      </c>
      <c r="G109">
        <v>0.32480599999999998</v>
      </c>
      <c r="H109">
        <v>9.2968300000000004E-2</v>
      </c>
      <c r="I109" s="10">
        <v>0.15378800000000001</v>
      </c>
      <c r="J109">
        <v>4.6223800000000002E-2</v>
      </c>
    </row>
    <row r="110" spans="1:10">
      <c r="A110">
        <v>0.42504999999999998</v>
      </c>
      <c r="B110">
        <v>2.5217200000000002</v>
      </c>
      <c r="C110">
        <v>2.43249</v>
      </c>
      <c r="D110">
        <v>-1.62054E-3</v>
      </c>
      <c r="E110">
        <v>0.48913400000000001</v>
      </c>
      <c r="F110">
        <v>8.0107599999999996E-4</v>
      </c>
      <c r="G110">
        <v>0.36308499999999999</v>
      </c>
      <c r="H110">
        <v>8.92294E-2</v>
      </c>
      <c r="I110" s="10">
        <v>0.14718100000000001</v>
      </c>
      <c r="J110">
        <v>5.9975899999999995E-4</v>
      </c>
    </row>
    <row r="111" spans="1:10">
      <c r="A111">
        <v>0.47504999999999997</v>
      </c>
      <c r="B111">
        <v>2.6494200000000001</v>
      </c>
      <c r="C111">
        <v>2.55952</v>
      </c>
      <c r="D111">
        <v>0.40968900000000003</v>
      </c>
      <c r="E111">
        <v>0.48429699999999998</v>
      </c>
      <c r="F111">
        <v>8.3025799999999995E-4</v>
      </c>
      <c r="G111">
        <v>0.37487599999999999</v>
      </c>
      <c r="H111">
        <v>8.9899199999999999E-2</v>
      </c>
      <c r="I111" s="10">
        <v>0.14082700000000001</v>
      </c>
      <c r="J111">
        <v>0</v>
      </c>
    </row>
    <row r="112" spans="1:10">
      <c r="A112">
        <v>0.52505000000000002</v>
      </c>
      <c r="B112">
        <v>2.7809499999999998</v>
      </c>
      <c r="C112">
        <v>2.6900300000000001</v>
      </c>
      <c r="D112">
        <v>0.84367099999999995</v>
      </c>
      <c r="E112">
        <v>0.47828300000000001</v>
      </c>
      <c r="F112">
        <v>8.5922600000000004E-4</v>
      </c>
      <c r="G112">
        <v>0.38615300000000002</v>
      </c>
      <c r="H112">
        <v>9.0923699999999996E-2</v>
      </c>
      <c r="I112" s="10">
        <v>0.13556399999999999</v>
      </c>
      <c r="J112">
        <v>0</v>
      </c>
    </row>
    <row r="113" spans="1:10">
      <c r="A113">
        <v>0.57504999999999995</v>
      </c>
      <c r="B113">
        <v>2.9156599999999999</v>
      </c>
      <c r="C113">
        <v>2.82375</v>
      </c>
      <c r="D113">
        <v>1.27542</v>
      </c>
      <c r="E113">
        <v>0.47248099999999998</v>
      </c>
      <c r="F113">
        <v>8.8817500000000005E-4</v>
      </c>
      <c r="G113">
        <v>0.39713799999999999</v>
      </c>
      <c r="H113">
        <v>9.1908799999999999E-2</v>
      </c>
      <c r="I113" s="10">
        <v>0.130381</v>
      </c>
      <c r="J113">
        <v>0</v>
      </c>
    </row>
    <row r="114" spans="1:10">
      <c r="A114">
        <v>0.62504999999999999</v>
      </c>
      <c r="B114">
        <v>3.05307</v>
      </c>
      <c r="C114">
        <v>2.9602400000000002</v>
      </c>
      <c r="D114">
        <v>1.7028399999999999</v>
      </c>
      <c r="E114">
        <v>0.46696399999999999</v>
      </c>
      <c r="F114">
        <v>9.1699299999999995E-4</v>
      </c>
      <c r="G114">
        <v>0.40782800000000002</v>
      </c>
      <c r="H114">
        <v>9.2824199999999996E-2</v>
      </c>
      <c r="I114" s="10">
        <v>0.12520899999999999</v>
      </c>
      <c r="J114">
        <v>0</v>
      </c>
    </row>
    <row r="115" spans="1:10">
      <c r="A115">
        <v>0.67505000000000004</v>
      </c>
      <c r="B115">
        <v>3.19258</v>
      </c>
      <c r="C115">
        <v>3.0989300000000002</v>
      </c>
      <c r="D115">
        <v>2.1236799999999998</v>
      </c>
      <c r="E115">
        <v>0.46176699999999998</v>
      </c>
      <c r="F115">
        <v>9.4556299999999996E-4</v>
      </c>
      <c r="G115">
        <v>0.41820200000000002</v>
      </c>
      <c r="H115">
        <v>9.3649899999999994E-2</v>
      </c>
      <c r="I115" s="10">
        <v>0.120032</v>
      </c>
      <c r="J115">
        <v>0</v>
      </c>
    </row>
    <row r="116" spans="1:10">
      <c r="A116">
        <v>0.72504999999999997</v>
      </c>
      <c r="B116">
        <v>3.3334600000000001</v>
      </c>
      <c r="C116">
        <v>3.2391000000000001</v>
      </c>
      <c r="D116">
        <v>2.53546</v>
      </c>
      <c r="E116">
        <v>0.45693899999999998</v>
      </c>
      <c r="F116">
        <v>9.7375399999999996E-4</v>
      </c>
      <c r="G116">
        <v>0.428228</v>
      </c>
      <c r="H116">
        <v>9.4360299999999994E-2</v>
      </c>
      <c r="I116" s="10">
        <v>0.114833</v>
      </c>
      <c r="J116">
        <v>0</v>
      </c>
    </row>
    <row r="117" spans="1:10">
      <c r="A117">
        <v>0.77505000000000002</v>
      </c>
      <c r="B117">
        <v>3.4748100000000002</v>
      </c>
      <c r="C117">
        <v>3.37988</v>
      </c>
      <c r="D117">
        <v>2.93546</v>
      </c>
      <c r="E117">
        <v>0.452546</v>
      </c>
      <c r="F117">
        <v>1.0014100000000001E-3</v>
      </c>
      <c r="G117">
        <v>0.437863</v>
      </c>
      <c r="H117">
        <v>9.4922300000000001E-2</v>
      </c>
      <c r="I117" s="10">
        <v>0.10959099999999999</v>
      </c>
      <c r="J117">
        <v>0</v>
      </c>
    </row>
    <row r="118" spans="1:10">
      <c r="A118">
        <v>0.82504999999999995</v>
      </c>
      <c r="B118">
        <v>3.6154799999999998</v>
      </c>
      <c r="C118">
        <v>3.5201799999999999</v>
      </c>
      <c r="D118">
        <v>3.3207100000000001</v>
      </c>
      <c r="E118">
        <v>0.44866800000000001</v>
      </c>
      <c r="F118">
        <v>1.0283499999999999E-3</v>
      </c>
      <c r="G118">
        <v>0.44705400000000001</v>
      </c>
      <c r="H118">
        <v>9.52934E-2</v>
      </c>
      <c r="I118" s="10">
        <v>0.104278</v>
      </c>
      <c r="J118">
        <v>0</v>
      </c>
    </row>
    <row r="119" spans="1:10">
      <c r="A119">
        <v>0.87504999999999999</v>
      </c>
      <c r="B119">
        <v>3.75407</v>
      </c>
      <c r="C119">
        <v>3.6586500000000002</v>
      </c>
      <c r="D119">
        <v>3.6879400000000002</v>
      </c>
      <c r="E119">
        <v>0.445409</v>
      </c>
      <c r="F119">
        <v>1.0543499999999999E-3</v>
      </c>
      <c r="G119">
        <v>0.45573900000000001</v>
      </c>
      <c r="H119">
        <v>9.5419400000000001E-2</v>
      </c>
      <c r="I119" s="10">
        <v>9.8851900000000006E-2</v>
      </c>
      <c r="J119">
        <v>0</v>
      </c>
    </row>
    <row r="120" spans="1:10">
      <c r="A120">
        <v>0.92505000000000004</v>
      </c>
      <c r="B120">
        <v>3.8888600000000002</v>
      </c>
      <c r="C120">
        <v>3.7936299999999998</v>
      </c>
      <c r="D120">
        <v>4.0335700000000001</v>
      </c>
      <c r="E120">
        <v>0.44289699999999999</v>
      </c>
      <c r="F120">
        <v>1.07916E-3</v>
      </c>
      <c r="G120">
        <v>0.46384799999999998</v>
      </c>
      <c r="H120">
        <v>9.5230099999999998E-2</v>
      </c>
      <c r="I120" s="10">
        <v>9.3254900000000002E-2</v>
      </c>
      <c r="J120">
        <v>0</v>
      </c>
    </row>
    <row r="121" spans="1:10">
      <c r="A121">
        <v>0.97504999999999997</v>
      </c>
      <c r="B121">
        <v>4.0178000000000003</v>
      </c>
      <c r="C121">
        <v>3.9231600000000002</v>
      </c>
      <c r="D121">
        <v>4.3536400000000004</v>
      </c>
      <c r="E121">
        <v>0.44129800000000002</v>
      </c>
      <c r="F121">
        <v>1.1024699999999999E-3</v>
      </c>
      <c r="G121">
        <v>0.47129900000000002</v>
      </c>
      <c r="H121">
        <v>9.4633800000000004E-2</v>
      </c>
      <c r="I121" s="10">
        <v>8.7402300000000002E-2</v>
      </c>
      <c r="J121">
        <v>0</v>
      </c>
    </row>
    <row r="122" spans="1:10">
      <c r="A122">
        <v>1.02505</v>
      </c>
      <c r="B122">
        <v>4.13842</v>
      </c>
      <c r="C122">
        <v>4.0449099999999998</v>
      </c>
      <c r="D122">
        <v>4.64377</v>
      </c>
      <c r="E122">
        <v>0.44082100000000002</v>
      </c>
      <c r="F122">
        <v>1.1239399999999999E-3</v>
      </c>
      <c r="G122">
        <v>0.47800500000000001</v>
      </c>
      <c r="H122">
        <v>9.3508400000000005E-2</v>
      </c>
      <c r="I122" s="10">
        <v>8.1173700000000001E-2</v>
      </c>
      <c r="J122">
        <v>0</v>
      </c>
    </row>
    <row r="123" spans="1:10">
      <c r="A123">
        <v>1.0750500000000001</v>
      </c>
      <c r="B123">
        <v>4.2479100000000001</v>
      </c>
      <c r="C123">
        <v>4.1562099999999997</v>
      </c>
      <c r="D123">
        <v>4.8991899999999999</v>
      </c>
      <c r="E123">
        <v>0.44172699999999998</v>
      </c>
      <c r="F123">
        <v>1.1431499999999999E-3</v>
      </c>
      <c r="G123">
        <v>0.48386699999999999</v>
      </c>
      <c r="H123">
        <v>9.16936E-2</v>
      </c>
      <c r="I123" s="10">
        <v>7.4406600000000003E-2</v>
      </c>
      <c r="J123">
        <v>0</v>
      </c>
    </row>
    <row r="124" spans="1:10">
      <c r="A124">
        <v>1.1250500000000001</v>
      </c>
      <c r="B124">
        <v>4.34321</v>
      </c>
      <c r="C124">
        <v>4.2542</v>
      </c>
      <c r="D124">
        <v>5.1151200000000001</v>
      </c>
      <c r="E124">
        <v>0.44427899999999998</v>
      </c>
      <c r="F124">
        <v>1.1596899999999999E-3</v>
      </c>
      <c r="G124">
        <v>0.48879</v>
      </c>
      <c r="H124">
        <v>8.9002700000000004E-2</v>
      </c>
      <c r="I124" s="10">
        <v>6.6931099999999993E-2</v>
      </c>
      <c r="J124">
        <v>0</v>
      </c>
    </row>
    <row r="125" spans="1:10">
      <c r="A125">
        <v>1.1750499999999999</v>
      </c>
      <c r="B125">
        <v>4.4217000000000004</v>
      </c>
      <c r="C125">
        <v>4.3363500000000004</v>
      </c>
      <c r="D125">
        <v>5.2883599999999999</v>
      </c>
      <c r="E125">
        <v>0.44849299999999998</v>
      </c>
      <c r="F125">
        <v>1.17318E-3</v>
      </c>
      <c r="G125">
        <v>0.49271799999999999</v>
      </c>
      <c r="H125">
        <v>8.5349700000000001E-2</v>
      </c>
      <c r="I125" s="10">
        <v>5.8788899999999998E-2</v>
      </c>
      <c r="J125">
        <v>0</v>
      </c>
    </row>
    <row r="126" spans="1:10">
      <c r="A126">
        <v>1.22505</v>
      </c>
      <c r="B126">
        <v>4.4827300000000001</v>
      </c>
      <c r="C126">
        <v>4.4016500000000001</v>
      </c>
      <c r="D126">
        <v>5.4204999999999997</v>
      </c>
      <c r="E126">
        <v>0.45360600000000001</v>
      </c>
      <c r="F126">
        <v>1.18359E-3</v>
      </c>
      <c r="G126">
        <v>0.49570399999999998</v>
      </c>
      <c r="H126">
        <v>8.10839E-2</v>
      </c>
      <c r="I126" s="10">
        <v>5.0690300000000001E-2</v>
      </c>
      <c r="J126">
        <v>0</v>
      </c>
    </row>
    <row r="127" spans="1:10">
      <c r="A127">
        <v>1.27505</v>
      </c>
      <c r="B127">
        <v>4.52834</v>
      </c>
      <c r="C127">
        <v>4.4514199999999997</v>
      </c>
      <c r="D127">
        <v>5.5180600000000002</v>
      </c>
      <c r="E127">
        <v>0.45841700000000002</v>
      </c>
      <c r="F127">
        <v>1.1913200000000001E-3</v>
      </c>
      <c r="G127">
        <v>0.49790400000000001</v>
      </c>
      <c r="H127">
        <v>7.6914399999999994E-2</v>
      </c>
      <c r="I127" s="10">
        <v>4.3678599999999998E-2</v>
      </c>
      <c r="J127">
        <v>0</v>
      </c>
    </row>
    <row r="128" spans="1:10">
      <c r="A128">
        <v>1.3250500000000001</v>
      </c>
      <c r="B128">
        <v>4.5614400000000002</v>
      </c>
      <c r="C128">
        <v>4.4880800000000001</v>
      </c>
      <c r="D128">
        <v>5.5883900000000004</v>
      </c>
      <c r="E128">
        <v>0.46224900000000002</v>
      </c>
      <c r="F128">
        <v>1.19691E-3</v>
      </c>
      <c r="G128">
        <v>0.49948999999999999</v>
      </c>
      <c r="H128">
        <v>7.3364399999999996E-2</v>
      </c>
      <c r="I128" s="10">
        <v>3.82616E-2</v>
      </c>
      <c r="J128">
        <v>0</v>
      </c>
    </row>
    <row r="129" spans="1:10">
      <c r="A129">
        <v>1.3750500000000001</v>
      </c>
      <c r="B129">
        <v>4.5844699999999996</v>
      </c>
      <c r="C129">
        <v>4.5138199999999999</v>
      </c>
      <c r="D129">
        <v>5.6370800000000001</v>
      </c>
      <c r="E129">
        <v>0.46498899999999999</v>
      </c>
      <c r="F129">
        <v>1.2007700000000001E-3</v>
      </c>
      <c r="G129">
        <v>0.50058599999999998</v>
      </c>
      <c r="H129">
        <v>7.0647500000000002E-2</v>
      </c>
      <c r="I129" s="10">
        <v>3.4424299999999998E-2</v>
      </c>
      <c r="J129">
        <v>0</v>
      </c>
    </row>
    <row r="130" spans="1:10">
      <c r="A130">
        <v>1.4250499999999999</v>
      </c>
      <c r="B130">
        <v>4.59903</v>
      </c>
      <c r="C130">
        <v>4.5302100000000003</v>
      </c>
      <c r="D130">
        <v>5.6677999999999997</v>
      </c>
      <c r="E130">
        <v>0.46672999999999998</v>
      </c>
      <c r="F130">
        <v>1.2032099999999999E-3</v>
      </c>
      <c r="G130">
        <v>0.50127699999999997</v>
      </c>
      <c r="H130">
        <v>6.8824800000000005E-2</v>
      </c>
      <c r="I130" s="10">
        <v>3.1992800000000002E-2</v>
      </c>
      <c r="J130">
        <v>0</v>
      </c>
    </row>
    <row r="131" spans="1:10">
      <c r="A131" s="1">
        <v>1.47505</v>
      </c>
      <c r="B131">
        <v>4.6060999999999996</v>
      </c>
      <c r="C131">
        <v>4.5381900000000002</v>
      </c>
      <c r="D131">
        <v>5.68269</v>
      </c>
      <c r="E131">
        <v>0.46757100000000001</v>
      </c>
      <c r="F131">
        <v>1.2044E-3</v>
      </c>
      <c r="G131">
        <v>0.50161100000000003</v>
      </c>
      <c r="H131">
        <v>6.7912500000000001E-2</v>
      </c>
      <c r="I131" s="10">
        <v>3.0817799999999999E-2</v>
      </c>
      <c r="J131">
        <v>0</v>
      </c>
    </row>
    <row r="132" spans="1:10" ht="15">
      <c r="A132" s="7" t="s">
        <v>140</v>
      </c>
    </row>
    <row r="133" spans="1:10">
      <c r="A133" s="10">
        <v>2.5000000000000001E-5</v>
      </c>
      <c r="B133">
        <v>0.5</v>
      </c>
      <c r="C133">
        <v>0.49996499999999999</v>
      </c>
      <c r="D133">
        <v>6</v>
      </c>
      <c r="E133">
        <v>1</v>
      </c>
      <c r="F133">
        <v>1.5347099999999999E-4</v>
      </c>
      <c r="G133">
        <v>0</v>
      </c>
      <c r="H133" s="10">
        <v>3.4765699999999998E-5</v>
      </c>
      <c r="I133" s="10">
        <v>6.7820600000000002E-11</v>
      </c>
      <c r="J133">
        <v>0</v>
      </c>
    </row>
    <row r="134" spans="1:10">
      <c r="A134">
        <v>2.5049999999999999E-2</v>
      </c>
      <c r="B134">
        <v>0.635741</v>
      </c>
      <c r="C134">
        <v>0.54281299999999999</v>
      </c>
      <c r="D134">
        <v>2.0934399999999998E-3</v>
      </c>
      <c r="E134">
        <v>0.48383900000000002</v>
      </c>
      <c r="F134">
        <v>2.1905399999999999E-4</v>
      </c>
      <c r="G134" s="10">
        <v>8.0779100000000004E-8</v>
      </c>
      <c r="H134">
        <v>9.2927499999999996E-2</v>
      </c>
      <c r="I134">
        <v>0.20615800000000001</v>
      </c>
      <c r="J134">
        <v>0.31000299999999997</v>
      </c>
    </row>
    <row r="135" spans="1:10">
      <c r="A135">
        <v>7.5050000000000006E-2</v>
      </c>
      <c r="B135">
        <v>0.93048799999999998</v>
      </c>
      <c r="C135">
        <v>0.80333399999999999</v>
      </c>
      <c r="D135" s="10">
        <v>-3.1766200000000001E-5</v>
      </c>
      <c r="E135">
        <v>0.36999700000000002</v>
      </c>
      <c r="F135">
        <v>3.1655499999999999E-4</v>
      </c>
      <c r="G135" s="10">
        <v>2.5661700000000001E-6</v>
      </c>
      <c r="H135">
        <v>0.12715399999999999</v>
      </c>
      <c r="I135">
        <v>0.17921999999999999</v>
      </c>
      <c r="J135">
        <v>0.45078099999999999</v>
      </c>
    </row>
    <row r="136" spans="1:10">
      <c r="A136">
        <v>0.12504999999999999</v>
      </c>
      <c r="B136">
        <v>1.1739200000000001</v>
      </c>
      <c r="C136">
        <v>1.0485800000000001</v>
      </c>
      <c r="D136" s="10">
        <v>-3.17656E-5</v>
      </c>
      <c r="E136">
        <v>0.374471</v>
      </c>
      <c r="F136">
        <v>3.9518499999999999E-4</v>
      </c>
      <c r="G136" s="10">
        <v>3.9348799999999998E-5</v>
      </c>
      <c r="H136">
        <v>0.125338</v>
      </c>
      <c r="I136">
        <v>0.176843</v>
      </c>
      <c r="J136">
        <v>0.44864700000000002</v>
      </c>
    </row>
    <row r="137" spans="1:10">
      <c r="A137">
        <v>0.17505000000000001</v>
      </c>
      <c r="B137">
        <v>1.3966499999999999</v>
      </c>
      <c r="C137">
        <v>1.27386</v>
      </c>
      <c r="D137" s="10">
        <v>-4.3611600000000001E-5</v>
      </c>
      <c r="E137">
        <v>0.38081399999999999</v>
      </c>
      <c r="F137">
        <v>4.6565899999999999E-4</v>
      </c>
      <c r="G137">
        <v>3.7461299999999999E-4</v>
      </c>
      <c r="H137">
        <v>0.122793</v>
      </c>
      <c r="I137">
        <v>0.17228499999999999</v>
      </c>
      <c r="J137">
        <v>0.44652599999999998</v>
      </c>
    </row>
    <row r="138" spans="1:10">
      <c r="A138">
        <v>0.22505</v>
      </c>
      <c r="B138">
        <v>1.6043099999999999</v>
      </c>
      <c r="C138">
        <v>1.4835799999999999</v>
      </c>
      <c r="D138">
        <v>-1.061E-4</v>
      </c>
      <c r="E138">
        <v>0.38601400000000002</v>
      </c>
      <c r="F138">
        <v>5.3012299999999997E-4</v>
      </c>
      <c r="G138">
        <v>2.3880199999999998E-3</v>
      </c>
      <c r="H138">
        <v>0.120738</v>
      </c>
      <c r="I138">
        <v>0.16863500000000001</v>
      </c>
      <c r="J138">
        <v>0.442963</v>
      </c>
    </row>
    <row r="139" spans="1:10">
      <c r="A139">
        <v>0.27505000000000002</v>
      </c>
      <c r="B139">
        <v>1.7981199999999999</v>
      </c>
      <c r="C139">
        <v>1.67933</v>
      </c>
      <c r="D139">
        <v>-3.0289200000000003E-4</v>
      </c>
      <c r="E139">
        <v>0.39108300000000001</v>
      </c>
      <c r="F139">
        <v>5.8922300000000005E-4</v>
      </c>
      <c r="G139">
        <v>1.06692E-2</v>
      </c>
      <c r="H139">
        <v>0.118787</v>
      </c>
      <c r="I139">
        <v>0.16600100000000001</v>
      </c>
      <c r="J139">
        <v>0.43224699999999999</v>
      </c>
    </row>
    <row r="140" spans="1:10">
      <c r="A140">
        <v>0.32505000000000001</v>
      </c>
      <c r="B140">
        <v>1.97523</v>
      </c>
      <c r="C140">
        <v>1.8590199999999999</v>
      </c>
      <c r="D140">
        <v>-6.9992399999999999E-4</v>
      </c>
      <c r="E140">
        <v>0.39809299999999997</v>
      </c>
      <c r="F140">
        <v>6.4235099999999999E-4</v>
      </c>
      <c r="G140">
        <v>3.4600100000000002E-2</v>
      </c>
      <c r="H140">
        <v>0.116218</v>
      </c>
      <c r="I140">
        <v>0.16467300000000001</v>
      </c>
      <c r="J140">
        <v>0.40263399999999999</v>
      </c>
    </row>
    <row r="141" spans="1:10">
      <c r="A141">
        <v>0.37504999999999999</v>
      </c>
      <c r="B141">
        <v>2.13043</v>
      </c>
      <c r="C141">
        <v>2.0181100000000001</v>
      </c>
      <c r="D141">
        <v>-1.1949E-3</v>
      </c>
      <c r="E141">
        <v>0.40943400000000002</v>
      </c>
      <c r="F141">
        <v>6.8822200000000005E-4</v>
      </c>
      <c r="G141">
        <v>8.4321999999999994E-2</v>
      </c>
      <c r="H141">
        <v>0.112317</v>
      </c>
      <c r="I141">
        <v>0.16467599999999999</v>
      </c>
      <c r="J141">
        <v>0.34156799999999998</v>
      </c>
    </row>
    <row r="142" spans="1:10">
      <c r="A142">
        <v>0.42504999999999998</v>
      </c>
      <c r="B142">
        <v>2.2604299999999999</v>
      </c>
      <c r="C142">
        <v>2.1534300000000002</v>
      </c>
      <c r="D142">
        <v>-1.51144E-3</v>
      </c>
      <c r="E142">
        <v>0.42612699999999998</v>
      </c>
      <c r="F142">
        <v>7.2615600000000005E-4</v>
      </c>
      <c r="G142">
        <v>0.16064500000000001</v>
      </c>
      <c r="H142">
        <v>0.10699400000000001</v>
      </c>
      <c r="I142">
        <v>0.16522200000000001</v>
      </c>
      <c r="J142">
        <v>0.24800700000000001</v>
      </c>
    </row>
    <row r="143" spans="1:10">
      <c r="A143">
        <v>0.47504999999999997</v>
      </c>
      <c r="B143">
        <v>2.3670399999999998</v>
      </c>
      <c r="C143">
        <v>2.2659799999999999</v>
      </c>
      <c r="D143">
        <v>-1.43187E-3</v>
      </c>
      <c r="E143">
        <v>0.44638299999999997</v>
      </c>
      <c r="F143">
        <v>7.5693600000000005E-4</v>
      </c>
      <c r="G143">
        <v>0.249082</v>
      </c>
      <c r="H143">
        <v>0.101062</v>
      </c>
      <c r="I143">
        <v>0.164858</v>
      </c>
      <c r="J143">
        <v>0.139677</v>
      </c>
    </row>
    <row r="144" spans="1:10">
      <c r="A144">
        <v>0.52505000000000002</v>
      </c>
      <c r="B144">
        <v>2.4563600000000001</v>
      </c>
      <c r="C144">
        <v>2.3605499999999999</v>
      </c>
      <c r="D144">
        <v>-9.5448500000000003E-4</v>
      </c>
      <c r="E144">
        <v>0.465702</v>
      </c>
      <c r="F144">
        <v>7.8249099999999996E-4</v>
      </c>
      <c r="G144">
        <v>0.32495200000000002</v>
      </c>
      <c r="H144">
        <v>9.5816799999999994E-2</v>
      </c>
      <c r="I144">
        <v>0.16259399999999999</v>
      </c>
      <c r="J144">
        <v>4.67524E-2</v>
      </c>
    </row>
    <row r="145" spans="1:10">
      <c r="A145">
        <v>0.57504999999999995</v>
      </c>
      <c r="B145">
        <v>2.5371700000000001</v>
      </c>
      <c r="C145">
        <v>2.44442</v>
      </c>
      <c r="D145">
        <v>-1.4320000000000001E-4</v>
      </c>
      <c r="E145">
        <v>0.47725499999999998</v>
      </c>
      <c r="F145">
        <v>8.0542600000000004E-4</v>
      </c>
      <c r="G145">
        <v>0.36299599999999999</v>
      </c>
      <c r="H145">
        <v>9.2743199999999998E-2</v>
      </c>
      <c r="I145">
        <v>0.158641</v>
      </c>
      <c r="J145">
        <v>1.1080199999999999E-3</v>
      </c>
    </row>
    <row r="146" spans="1:10">
      <c r="A146">
        <v>0.62504999999999999</v>
      </c>
      <c r="B146">
        <v>2.6194999999999999</v>
      </c>
      <c r="C146">
        <v>2.5261900000000002</v>
      </c>
      <c r="D146">
        <v>0.25259900000000002</v>
      </c>
      <c r="E146">
        <v>0.47403899999999999</v>
      </c>
      <c r="F146">
        <v>8.2449200000000002E-4</v>
      </c>
      <c r="G146">
        <v>0.371147</v>
      </c>
      <c r="H146">
        <v>9.3309799999999998E-2</v>
      </c>
      <c r="I146">
        <v>0.15481400000000001</v>
      </c>
      <c r="J146">
        <v>0</v>
      </c>
    </row>
    <row r="147" spans="1:10">
      <c r="A147">
        <v>0.67505000000000004</v>
      </c>
      <c r="B147">
        <v>2.7017899999999999</v>
      </c>
      <c r="C147">
        <v>2.6073499999999998</v>
      </c>
      <c r="D147">
        <v>0.53014799999999995</v>
      </c>
      <c r="E147">
        <v>0.46894200000000003</v>
      </c>
      <c r="F147">
        <v>8.42773E-4</v>
      </c>
      <c r="G147">
        <v>0.37855499999999997</v>
      </c>
      <c r="H147">
        <v>9.4440800000000005E-2</v>
      </c>
      <c r="I147">
        <v>0.152503</v>
      </c>
      <c r="J147">
        <v>0</v>
      </c>
    </row>
    <row r="148" spans="1:10">
      <c r="A148">
        <v>0.72504999999999997</v>
      </c>
      <c r="B148">
        <v>2.7833299999999999</v>
      </c>
      <c r="C148">
        <v>2.6877200000000001</v>
      </c>
      <c r="D148">
        <v>0.80091800000000002</v>
      </c>
      <c r="E148">
        <v>0.463837</v>
      </c>
      <c r="F148">
        <v>8.6059999999999999E-4</v>
      </c>
      <c r="G148">
        <v>0.38570199999999999</v>
      </c>
      <c r="H148">
        <v>9.5618099999999998E-2</v>
      </c>
      <c r="I148">
        <v>0.15046100000000001</v>
      </c>
      <c r="J148">
        <v>0</v>
      </c>
    </row>
    <row r="149" spans="1:10">
      <c r="A149">
        <v>0.77505000000000002</v>
      </c>
      <c r="B149">
        <v>2.8636499999999998</v>
      </c>
      <c r="C149">
        <v>2.7668499999999998</v>
      </c>
      <c r="D149">
        <v>1.0633699999999999</v>
      </c>
      <c r="E149">
        <v>0.45886399999999999</v>
      </c>
      <c r="F149">
        <v>8.7788799999999995E-4</v>
      </c>
      <c r="G149">
        <v>0.39257500000000001</v>
      </c>
      <c r="H149">
        <v>9.6799099999999999E-2</v>
      </c>
      <c r="I149">
        <v>0.148561</v>
      </c>
      <c r="J149">
        <v>0</v>
      </c>
    </row>
    <row r="150" spans="1:10">
      <c r="A150">
        <v>0.82504999999999995</v>
      </c>
      <c r="B150">
        <v>2.94224</v>
      </c>
      <c r="C150">
        <v>2.8442699999999999</v>
      </c>
      <c r="D150">
        <v>1.3161</v>
      </c>
      <c r="E150">
        <v>0.45405499999999999</v>
      </c>
      <c r="F150">
        <v>8.9455600000000002E-4</v>
      </c>
      <c r="G150">
        <v>0.39915600000000001</v>
      </c>
      <c r="H150">
        <v>9.7973099999999994E-2</v>
      </c>
      <c r="I150">
        <v>0.146788</v>
      </c>
      <c r="J150">
        <v>0</v>
      </c>
    </row>
    <row r="151" spans="1:10">
      <c r="A151">
        <v>0.87504999999999999</v>
      </c>
      <c r="B151">
        <v>3.0185900000000001</v>
      </c>
      <c r="C151">
        <v>2.9194599999999999</v>
      </c>
      <c r="D151">
        <v>1.5577099999999999</v>
      </c>
      <c r="E151">
        <v>0.44943899999999998</v>
      </c>
      <c r="F151">
        <v>9.1051999999999995E-4</v>
      </c>
      <c r="G151">
        <v>0.40542099999999998</v>
      </c>
      <c r="H151">
        <v>9.9130599999999999E-2</v>
      </c>
      <c r="I151">
        <v>0.14513999999999999</v>
      </c>
      <c r="J151">
        <v>0</v>
      </c>
    </row>
    <row r="152" spans="1:10">
      <c r="A152">
        <v>0.92505000000000004</v>
      </c>
      <c r="B152">
        <v>3.0921400000000001</v>
      </c>
      <c r="C152">
        <v>2.9918800000000001</v>
      </c>
      <c r="D152">
        <v>1.7868299999999999</v>
      </c>
      <c r="E152">
        <v>0.44504199999999999</v>
      </c>
      <c r="F152">
        <v>9.2569500000000003E-4</v>
      </c>
      <c r="G152">
        <v>0.41134500000000002</v>
      </c>
      <c r="H152">
        <v>0.100261</v>
      </c>
      <c r="I152">
        <v>0.14361299999999999</v>
      </c>
      <c r="J152">
        <v>0</v>
      </c>
    </row>
    <row r="153" spans="1:10">
      <c r="A153">
        <v>0.97504999999999997</v>
      </c>
      <c r="B153">
        <v>3.1623199999999998</v>
      </c>
      <c r="C153">
        <v>3.0609700000000002</v>
      </c>
      <c r="D153">
        <v>2.0021200000000001</v>
      </c>
      <c r="E153">
        <v>0.44089600000000001</v>
      </c>
      <c r="F153">
        <v>9.3999600000000002E-4</v>
      </c>
      <c r="G153">
        <v>0.41689900000000002</v>
      </c>
      <c r="H153">
        <v>0.101353</v>
      </c>
      <c r="I153">
        <v>0.142206</v>
      </c>
      <c r="J153">
        <v>0</v>
      </c>
    </row>
    <row r="154" spans="1:10">
      <c r="A154">
        <v>1.02505</v>
      </c>
      <c r="B154">
        <v>3.2285599999999999</v>
      </c>
      <c r="C154">
        <v>3.1261700000000001</v>
      </c>
      <c r="D154">
        <v>2.2023100000000002</v>
      </c>
      <c r="E154">
        <v>0.437027</v>
      </c>
      <c r="F154">
        <v>9.5333799999999997E-4</v>
      </c>
      <c r="G154">
        <v>0.42205500000000001</v>
      </c>
      <c r="H154">
        <v>0.102396</v>
      </c>
      <c r="I154">
        <v>0.14091799999999999</v>
      </c>
      <c r="J154">
        <v>0</v>
      </c>
    </row>
    <row r="155" spans="1:10">
      <c r="A155">
        <v>1.0750500000000001</v>
      </c>
      <c r="B155">
        <v>3.29027</v>
      </c>
      <c r="C155">
        <v>3.1869000000000001</v>
      </c>
      <c r="D155">
        <v>2.38618</v>
      </c>
      <c r="E155">
        <v>0.43346400000000002</v>
      </c>
      <c r="F155">
        <v>9.6563499999999995E-4</v>
      </c>
      <c r="G155">
        <v>0.426786</v>
      </c>
      <c r="H155">
        <v>0.103376</v>
      </c>
      <c r="I155">
        <v>0.13975000000000001</v>
      </c>
      <c r="J155">
        <v>0</v>
      </c>
    </row>
    <row r="156" spans="1:10">
      <c r="A156">
        <v>1.1250500000000001</v>
      </c>
      <c r="B156">
        <v>3.3468800000000001</v>
      </c>
      <c r="C156">
        <v>3.2425999999999999</v>
      </c>
      <c r="D156">
        <v>2.5526200000000001</v>
      </c>
      <c r="E156">
        <v>0.43023299999999998</v>
      </c>
      <c r="F156">
        <v>9.7680699999999989E-4</v>
      </c>
      <c r="G156">
        <v>0.43106299999999997</v>
      </c>
      <c r="H156">
        <v>0.104282</v>
      </c>
      <c r="I156">
        <v>0.13870399999999999</v>
      </c>
      <c r="J156">
        <v>0</v>
      </c>
    </row>
    <row r="157" spans="1:10">
      <c r="A157">
        <v>1.1750499999999999</v>
      </c>
      <c r="B157">
        <v>3.3978199999999998</v>
      </c>
      <c r="C157">
        <v>3.2927200000000001</v>
      </c>
      <c r="D157">
        <v>2.70059</v>
      </c>
      <c r="E157">
        <v>0.42735699999999999</v>
      </c>
      <c r="F157">
        <v>9.8677500000000007E-4</v>
      </c>
      <c r="G157">
        <v>0.434861</v>
      </c>
      <c r="H157">
        <v>0.105102</v>
      </c>
      <c r="I157">
        <v>0.13778199999999999</v>
      </c>
      <c r="J157">
        <v>0</v>
      </c>
    </row>
    <row r="158" spans="1:10">
      <c r="A158">
        <v>1.22505</v>
      </c>
      <c r="B158">
        <v>3.44258</v>
      </c>
      <c r="C158">
        <v>3.3367499999999999</v>
      </c>
      <c r="D158">
        <v>2.8291599999999999</v>
      </c>
      <c r="E158">
        <v>0.42485699999999998</v>
      </c>
      <c r="F158">
        <v>9.9546599999999997E-4</v>
      </c>
      <c r="G158">
        <v>0.43815599999999999</v>
      </c>
      <c r="H158">
        <v>0.105826</v>
      </c>
      <c r="I158">
        <v>0.136986</v>
      </c>
      <c r="J158">
        <v>0</v>
      </c>
    </row>
    <row r="159" spans="1:10">
      <c r="A159">
        <v>1.27505</v>
      </c>
      <c r="B159">
        <v>3.4806599999999999</v>
      </c>
      <c r="C159">
        <v>3.3742200000000002</v>
      </c>
      <c r="D159">
        <v>2.9375399999999998</v>
      </c>
      <c r="E159">
        <v>0.42275200000000002</v>
      </c>
      <c r="F159">
        <v>1.00281E-3</v>
      </c>
      <c r="G159">
        <v>0.44092700000000001</v>
      </c>
      <c r="H159">
        <v>0.106443</v>
      </c>
      <c r="I159">
        <v>0.136321</v>
      </c>
      <c r="J159">
        <v>0</v>
      </c>
    </row>
    <row r="160" spans="1:10">
      <c r="A160">
        <v>1.3250500000000001</v>
      </c>
      <c r="B160">
        <v>3.5116499999999999</v>
      </c>
      <c r="C160">
        <v>3.4047100000000001</v>
      </c>
      <c r="D160">
        <v>3.0250400000000002</v>
      </c>
      <c r="E160">
        <v>0.42105599999999999</v>
      </c>
      <c r="F160">
        <v>1.00876E-3</v>
      </c>
      <c r="G160">
        <v>0.44315599999999999</v>
      </c>
      <c r="H160">
        <v>0.106946</v>
      </c>
      <c r="I160">
        <v>0.13578699999999999</v>
      </c>
      <c r="J160">
        <v>0</v>
      </c>
    </row>
    <row r="161" spans="1:10">
      <c r="A161">
        <v>1.3750500000000001</v>
      </c>
      <c r="B161">
        <v>3.5352100000000002</v>
      </c>
      <c r="C161">
        <v>3.42788</v>
      </c>
      <c r="D161">
        <v>3.0911200000000001</v>
      </c>
      <c r="E161">
        <v>0.41978100000000002</v>
      </c>
      <c r="F161">
        <v>1.01326E-3</v>
      </c>
      <c r="G161">
        <v>0.44483</v>
      </c>
      <c r="H161">
        <v>0.10732800000000001</v>
      </c>
      <c r="I161">
        <v>0.13539000000000001</v>
      </c>
      <c r="J161">
        <v>0</v>
      </c>
    </row>
    <row r="162" spans="1:10">
      <c r="A162">
        <v>1.4250499999999999</v>
      </c>
      <c r="B162">
        <v>3.55105</v>
      </c>
      <c r="C162">
        <v>3.44347</v>
      </c>
      <c r="D162">
        <v>3.13537</v>
      </c>
      <c r="E162">
        <v>0.418933</v>
      </c>
      <c r="F162">
        <v>1.01628E-3</v>
      </c>
      <c r="G162">
        <v>0.445936</v>
      </c>
      <c r="H162">
        <v>0.107583</v>
      </c>
      <c r="I162">
        <v>0.135131</v>
      </c>
      <c r="J162">
        <v>0</v>
      </c>
    </row>
    <row r="163" spans="1:10">
      <c r="A163">
        <v>1.47505</v>
      </c>
      <c r="B163">
        <v>3.5590099999999998</v>
      </c>
      <c r="C163">
        <v>3.4512999999999998</v>
      </c>
      <c r="D163">
        <v>3.1575500000000001</v>
      </c>
      <c r="E163">
        <v>0.41851500000000003</v>
      </c>
      <c r="F163">
        <v>1.0177999999999999E-3</v>
      </c>
      <c r="G163">
        <v>0.44646999999999998</v>
      </c>
      <c r="H163">
        <v>0.10771</v>
      </c>
      <c r="I163">
        <v>0.135015</v>
      </c>
      <c r="J163">
        <v>0</v>
      </c>
    </row>
    <row r="164" spans="1:10" ht="15">
      <c r="A164" s="7" t="s">
        <v>142</v>
      </c>
    </row>
    <row r="165" spans="1:10">
      <c r="A165" s="10">
        <v>2.5000000000000001E-5</v>
      </c>
      <c r="B165">
        <v>0.5</v>
      </c>
      <c r="C165">
        <v>0.49996499999999999</v>
      </c>
      <c r="D165">
        <v>6</v>
      </c>
      <c r="E165">
        <v>1</v>
      </c>
      <c r="F165">
        <v>1.5347099999999999E-4</v>
      </c>
      <c r="G165">
        <v>0</v>
      </c>
      <c r="H165" s="10">
        <v>3.5240900000000003E-5</v>
      </c>
      <c r="I165" s="10">
        <v>9.36636E-11</v>
      </c>
      <c r="J165">
        <v>0</v>
      </c>
    </row>
    <row r="166" spans="1:10">
      <c r="A166">
        <v>2.5049999999999999E-2</v>
      </c>
      <c r="B166">
        <v>0.60620700000000005</v>
      </c>
      <c r="C166">
        <v>0.52137</v>
      </c>
      <c r="D166">
        <v>2.6361800000000001E-3</v>
      </c>
      <c r="E166">
        <v>0.52527500000000005</v>
      </c>
      <c r="F166">
        <v>2.0914300000000001E-4</v>
      </c>
      <c r="G166" s="10">
        <v>1.97634E-11</v>
      </c>
      <c r="H166">
        <v>8.4836599999999998E-2</v>
      </c>
      <c r="I166" s="10">
        <v>0.23410400000000001</v>
      </c>
      <c r="J166">
        <v>0.240622</v>
      </c>
    </row>
    <row r="167" spans="1:10">
      <c r="A167">
        <v>7.5050000000000006E-2</v>
      </c>
      <c r="B167">
        <v>0.87377700000000003</v>
      </c>
      <c r="C167">
        <v>0.73927299999999996</v>
      </c>
      <c r="D167" s="10">
        <v>-3.9260300000000001E-5</v>
      </c>
      <c r="E167">
        <v>0.352404</v>
      </c>
      <c r="F167">
        <v>2.9799299999999998E-4</v>
      </c>
      <c r="G167" s="10">
        <v>2.0390700000000001E-9</v>
      </c>
      <c r="H167">
        <v>0.13450300000000001</v>
      </c>
      <c r="I167" s="10">
        <v>0.195213</v>
      </c>
      <c r="J167">
        <v>0.45238299999999998</v>
      </c>
    </row>
    <row r="168" spans="1:10">
      <c r="A168">
        <v>0.12504999999999999</v>
      </c>
      <c r="B168">
        <v>1.0828899999999999</v>
      </c>
      <c r="C168">
        <v>0.94858399999999998</v>
      </c>
      <c r="D168" s="10">
        <v>-3.6647999999999999E-5</v>
      </c>
      <c r="E168">
        <v>0.35279100000000002</v>
      </c>
      <c r="F168">
        <v>3.65979E-4</v>
      </c>
      <c r="G168" s="10">
        <v>8.0943100000000004E-8</v>
      </c>
      <c r="H168">
        <v>0.13430600000000001</v>
      </c>
      <c r="I168" s="10">
        <v>0.19691700000000001</v>
      </c>
      <c r="J168">
        <v>0.45029200000000003</v>
      </c>
    </row>
    <row r="169" spans="1:10">
      <c r="A169">
        <v>0.17505000000000001</v>
      </c>
      <c r="B169">
        <v>1.26979</v>
      </c>
      <c r="C169">
        <v>1.1374200000000001</v>
      </c>
      <c r="D169" s="10">
        <v>-3.4382999999999999E-5</v>
      </c>
      <c r="E169">
        <v>0.35735899999999998</v>
      </c>
      <c r="F169">
        <v>4.2568800000000002E-4</v>
      </c>
      <c r="G169" s="10">
        <v>1.83404E-6</v>
      </c>
      <c r="H169">
        <v>0.13237299999999999</v>
      </c>
      <c r="I169" s="10">
        <v>0.19403699999999999</v>
      </c>
      <c r="J169">
        <v>0.448602</v>
      </c>
    </row>
    <row r="170" spans="1:10">
      <c r="A170">
        <v>0.22505</v>
      </c>
      <c r="B170">
        <v>1.4407399999999999</v>
      </c>
      <c r="C170">
        <v>1.30975</v>
      </c>
      <c r="D170" s="10">
        <v>-3.3692000000000002E-5</v>
      </c>
      <c r="E170">
        <v>0.36067399999999999</v>
      </c>
      <c r="F170">
        <v>4.7944399999999999E-4</v>
      </c>
      <c r="G170" s="10">
        <v>2.6203999999999998E-5</v>
      </c>
      <c r="H170">
        <v>0.13099</v>
      </c>
      <c r="I170" s="10">
        <v>0.19178400000000001</v>
      </c>
      <c r="J170">
        <v>0.44751600000000002</v>
      </c>
    </row>
    <row r="171" spans="1:10">
      <c r="A171">
        <v>0.27505000000000002</v>
      </c>
      <c r="B171">
        <v>1.59873</v>
      </c>
      <c r="C171">
        <v>1.46862</v>
      </c>
      <c r="D171" s="10">
        <v>-4.0110200000000001E-5</v>
      </c>
      <c r="E171">
        <v>0.36280299999999999</v>
      </c>
      <c r="F171">
        <v>5.2840500000000002E-4</v>
      </c>
      <c r="G171">
        <v>2.4949500000000002E-4</v>
      </c>
      <c r="H171">
        <v>0.13011</v>
      </c>
      <c r="I171" s="10">
        <v>0.190248</v>
      </c>
      <c r="J171">
        <v>0.44669900000000001</v>
      </c>
    </row>
    <row r="172" spans="1:10">
      <c r="A172">
        <v>0.32505000000000001</v>
      </c>
      <c r="B172">
        <v>1.74515</v>
      </c>
      <c r="C172">
        <v>1.6156200000000001</v>
      </c>
      <c r="D172" s="10">
        <v>-7.8946800000000001E-5</v>
      </c>
      <c r="E172">
        <v>0.364209</v>
      </c>
      <c r="F172">
        <v>5.7316799999999998E-4</v>
      </c>
      <c r="G172">
        <v>1.6373399999999999E-3</v>
      </c>
      <c r="H172">
        <v>0.12953100000000001</v>
      </c>
      <c r="I172" s="10">
        <v>0.18948300000000001</v>
      </c>
      <c r="J172">
        <v>0.44467099999999998</v>
      </c>
    </row>
    <row r="173" spans="1:10">
      <c r="A173">
        <v>0.37504999999999999</v>
      </c>
      <c r="B173">
        <v>1.8799399999999999</v>
      </c>
      <c r="C173">
        <v>1.75099</v>
      </c>
      <c r="D173">
        <v>-2.16498E-4</v>
      </c>
      <c r="E173">
        <v>0.36561199999999999</v>
      </c>
      <c r="F173">
        <v>6.1386700000000004E-4</v>
      </c>
      <c r="G173">
        <v>7.57546E-3</v>
      </c>
      <c r="H173">
        <v>0.12895100000000001</v>
      </c>
      <c r="I173" s="10">
        <v>0.18971499999999999</v>
      </c>
      <c r="J173">
        <v>0.43709700000000001</v>
      </c>
    </row>
    <row r="174" spans="1:10">
      <c r="A174">
        <v>0.42504999999999998</v>
      </c>
      <c r="B174">
        <v>2.0014699999999999</v>
      </c>
      <c r="C174">
        <v>1.8736200000000001</v>
      </c>
      <c r="D174">
        <v>-5.3703500000000005E-4</v>
      </c>
      <c r="E174">
        <v>0.36830600000000002</v>
      </c>
      <c r="F174">
        <v>6.5014700000000001E-4</v>
      </c>
      <c r="G174">
        <v>2.5271800000000001E-2</v>
      </c>
      <c r="H174">
        <v>0.12784699999999999</v>
      </c>
      <c r="I174" s="10">
        <v>0.19132399999999999</v>
      </c>
      <c r="J174">
        <v>0.41509800000000002</v>
      </c>
    </row>
    <row r="175" spans="1:10">
      <c r="A175">
        <v>0.47504999999999997</v>
      </c>
      <c r="B175">
        <v>2.1073400000000002</v>
      </c>
      <c r="C175">
        <v>1.9817499999999999</v>
      </c>
      <c r="D175">
        <v>-1.03326E-3</v>
      </c>
      <c r="E175">
        <v>0.37395400000000001</v>
      </c>
      <c r="F175">
        <v>6.8143700000000001E-4</v>
      </c>
      <c r="G175">
        <v>6.2700699999999998E-2</v>
      </c>
      <c r="H175">
        <v>0.12559300000000001</v>
      </c>
      <c r="I175" s="10">
        <v>0.194384</v>
      </c>
      <c r="J175">
        <v>0.36896099999999998</v>
      </c>
    </row>
    <row r="176" spans="1:10">
      <c r="A176">
        <v>0.52505000000000002</v>
      </c>
      <c r="B176">
        <v>2.1964800000000002</v>
      </c>
      <c r="C176">
        <v>2.0745300000000002</v>
      </c>
      <c r="D176">
        <v>-1.53586E-3</v>
      </c>
      <c r="E176">
        <v>0.383521</v>
      </c>
      <c r="F176">
        <v>7.07554E-4</v>
      </c>
      <c r="G176">
        <v>0.12041200000000001</v>
      </c>
      <c r="H176">
        <v>0.12195300000000001</v>
      </c>
      <c r="I176" s="10">
        <v>0.19800300000000001</v>
      </c>
      <c r="J176">
        <v>0.298064</v>
      </c>
    </row>
    <row r="177" spans="1:10">
      <c r="A177">
        <v>0.57504999999999995</v>
      </c>
      <c r="B177">
        <v>2.2707199999999998</v>
      </c>
      <c r="C177">
        <v>2.1532</v>
      </c>
      <c r="D177">
        <v>-1.8193300000000001E-3</v>
      </c>
      <c r="E177">
        <v>0.39595000000000002</v>
      </c>
      <c r="F177">
        <v>7.2914500000000005E-4</v>
      </c>
      <c r="G177">
        <v>0.186163</v>
      </c>
      <c r="H177">
        <v>0.117517</v>
      </c>
      <c r="I177" s="10">
        <v>0.20003099999999999</v>
      </c>
      <c r="J177">
        <v>0.21785599999999999</v>
      </c>
    </row>
    <row r="178" spans="1:10">
      <c r="A178">
        <v>0.62504999999999999</v>
      </c>
      <c r="B178">
        <v>2.3333400000000002</v>
      </c>
      <c r="C178">
        <v>2.2201300000000002</v>
      </c>
      <c r="D178">
        <v>-1.79894E-3</v>
      </c>
      <c r="E178">
        <v>0.40883999999999998</v>
      </c>
      <c r="F178">
        <v>7.4724199999999996E-4</v>
      </c>
      <c r="G178">
        <v>0.24354100000000001</v>
      </c>
      <c r="H178">
        <v>0.113201</v>
      </c>
      <c r="I178" s="10">
        <v>0.198874</v>
      </c>
      <c r="J178">
        <v>0.14874499999999999</v>
      </c>
    </row>
    <row r="179" spans="1:10">
      <c r="A179">
        <v>0.67505000000000004</v>
      </c>
      <c r="B179">
        <v>2.3864000000000001</v>
      </c>
      <c r="C179">
        <v>2.2770199999999998</v>
      </c>
      <c r="D179">
        <v>-1.5813400000000001E-3</v>
      </c>
      <c r="E179">
        <v>0.42088100000000001</v>
      </c>
      <c r="F179">
        <v>7.6249499999999997E-4</v>
      </c>
      <c r="G179">
        <v>0.28872700000000001</v>
      </c>
      <c r="H179">
        <v>0.109376</v>
      </c>
      <c r="I179" s="10">
        <v>0.19566</v>
      </c>
      <c r="J179">
        <v>9.4731700000000002E-2</v>
      </c>
    </row>
    <row r="180" spans="1:10">
      <c r="A180">
        <v>0.72504999999999997</v>
      </c>
      <c r="B180">
        <v>2.4313699999999998</v>
      </c>
      <c r="C180">
        <v>2.32517</v>
      </c>
      <c r="D180">
        <v>-1.27188E-3</v>
      </c>
      <c r="E180">
        <v>0.43127500000000002</v>
      </c>
      <c r="F180">
        <v>7.7536499999999997E-4</v>
      </c>
      <c r="G180">
        <v>0.32232899999999998</v>
      </c>
      <c r="H180">
        <v>0.106199</v>
      </c>
      <c r="I180" s="10">
        <v>0.19148599999999999</v>
      </c>
      <c r="J180">
        <v>5.49095E-2</v>
      </c>
    </row>
    <row r="181" spans="1:10">
      <c r="A181">
        <v>0.77505000000000002</v>
      </c>
      <c r="B181">
        <v>2.4695800000000001</v>
      </c>
      <c r="C181">
        <v>2.3658299999999999</v>
      </c>
      <c r="D181">
        <v>-9.3649599999999999E-4</v>
      </c>
      <c r="E181">
        <v>0.43949700000000003</v>
      </c>
      <c r="F181">
        <v>7.8625500000000003E-4</v>
      </c>
      <c r="G181">
        <v>0.34569</v>
      </c>
      <c r="H181">
        <v>0.103745</v>
      </c>
      <c r="I181" s="10">
        <v>0.18720800000000001</v>
      </c>
      <c r="J181">
        <v>2.7605500000000002E-2</v>
      </c>
    </row>
    <row r="182" spans="1:10">
      <c r="A182">
        <v>0.82504999999999995</v>
      </c>
      <c r="B182">
        <v>2.5023599999999999</v>
      </c>
      <c r="C182">
        <v>2.4003100000000002</v>
      </c>
      <c r="D182">
        <v>-6.0961999999999995E-4</v>
      </c>
      <c r="E182">
        <v>0.44523099999999999</v>
      </c>
      <c r="F182">
        <v>7.9557E-4</v>
      </c>
      <c r="G182">
        <v>0.36052099999999998</v>
      </c>
      <c r="H182">
        <v>0.10205</v>
      </c>
      <c r="I182" s="10">
        <v>0.18353700000000001</v>
      </c>
      <c r="J182">
        <v>1.0711500000000001E-2</v>
      </c>
    </row>
    <row r="183" spans="1:10">
      <c r="A183">
        <v>0.87504999999999999</v>
      </c>
      <c r="B183">
        <v>2.5312000000000001</v>
      </c>
      <c r="C183">
        <v>2.4300899999999999</v>
      </c>
      <c r="D183">
        <v>-2.9440299999999999E-4</v>
      </c>
      <c r="E183">
        <v>0.44835799999999998</v>
      </c>
      <c r="F183">
        <v>8.0374099999999996E-4</v>
      </c>
      <c r="G183">
        <v>0.36872700000000003</v>
      </c>
      <c r="H183">
        <v>0.10112</v>
      </c>
      <c r="I183" s="10">
        <v>0.18102599999999999</v>
      </c>
      <c r="J183">
        <v>1.8884800000000001E-3</v>
      </c>
    </row>
    <row r="184" spans="1:10">
      <c r="A184">
        <v>0.92505000000000004</v>
      </c>
      <c r="B184">
        <v>2.5579299999999998</v>
      </c>
      <c r="C184">
        <v>2.4567600000000001</v>
      </c>
      <c r="D184">
        <v>5.1266300000000001E-2</v>
      </c>
      <c r="E184">
        <v>0.44800299999999998</v>
      </c>
      <c r="F184">
        <v>8.1046700000000005E-4</v>
      </c>
      <c r="G184">
        <v>0.37242199999999998</v>
      </c>
      <c r="H184">
        <v>0.101171</v>
      </c>
      <c r="I184" s="10">
        <v>0.17957500000000001</v>
      </c>
      <c r="J184">
        <v>0</v>
      </c>
    </row>
    <row r="185" spans="1:10">
      <c r="A185">
        <v>0.97504999999999997</v>
      </c>
      <c r="B185">
        <v>2.5832600000000001</v>
      </c>
      <c r="C185">
        <v>2.4815499999999999</v>
      </c>
      <c r="D185">
        <v>0.14103199999999999</v>
      </c>
      <c r="E185">
        <v>0.44592300000000001</v>
      </c>
      <c r="F185">
        <v>8.1614899999999995E-4</v>
      </c>
      <c r="G185">
        <v>0.37536000000000003</v>
      </c>
      <c r="H185">
        <v>0.101715</v>
      </c>
      <c r="I185">
        <v>0.17871799999999999</v>
      </c>
      <c r="J185">
        <v>0</v>
      </c>
    </row>
    <row r="186" spans="1:10">
      <c r="A186">
        <v>1.02505</v>
      </c>
      <c r="B186">
        <v>2.6069300000000002</v>
      </c>
      <c r="C186">
        <v>2.50468</v>
      </c>
      <c r="D186">
        <v>0.22434799999999999</v>
      </c>
      <c r="E186">
        <v>0.44390600000000002</v>
      </c>
      <c r="F186">
        <v>8.2143500000000003E-4</v>
      </c>
      <c r="G186">
        <v>0.378083</v>
      </c>
      <c r="H186">
        <v>0.10225099999999999</v>
      </c>
      <c r="I186">
        <v>0.178011</v>
      </c>
      <c r="J186">
        <v>0</v>
      </c>
    </row>
    <row r="187" spans="1:10">
      <c r="A187">
        <v>1.0750500000000001</v>
      </c>
      <c r="B187">
        <v>2.6287600000000002</v>
      </c>
      <c r="C187">
        <v>2.5260099999999999</v>
      </c>
      <c r="D187">
        <v>0.30062699999999998</v>
      </c>
      <c r="E187">
        <v>0.44206400000000001</v>
      </c>
      <c r="F187">
        <v>8.2629199999999996E-4</v>
      </c>
      <c r="G187">
        <v>0.380579</v>
      </c>
      <c r="H187">
        <v>0.102745</v>
      </c>
      <c r="I187">
        <v>0.17735699999999999</v>
      </c>
      <c r="J187">
        <v>0</v>
      </c>
    </row>
    <row r="188" spans="1:10">
      <c r="A188">
        <v>1.1250500000000001</v>
      </c>
      <c r="B188">
        <v>2.6486000000000001</v>
      </c>
      <c r="C188">
        <v>2.5453999999999999</v>
      </c>
      <c r="D188">
        <v>0.36947200000000002</v>
      </c>
      <c r="E188">
        <v>0.44040800000000002</v>
      </c>
      <c r="F188">
        <v>8.3068900000000002E-4</v>
      </c>
      <c r="G188">
        <v>0.38283499999999998</v>
      </c>
      <c r="H188">
        <v>0.10319399999999999</v>
      </c>
      <c r="I188">
        <v>0.176757</v>
      </c>
      <c r="J188">
        <v>0</v>
      </c>
    </row>
    <row r="189" spans="1:10">
      <c r="A189">
        <v>1.1750499999999999</v>
      </c>
      <c r="B189">
        <v>2.66629</v>
      </c>
      <c r="C189">
        <v>2.5626899999999999</v>
      </c>
      <c r="D189">
        <v>0.43052400000000002</v>
      </c>
      <c r="E189">
        <v>0.438944</v>
      </c>
      <c r="F189">
        <v>8.34599E-4</v>
      </c>
      <c r="G189">
        <v>0.38483699999999998</v>
      </c>
      <c r="H189">
        <v>0.103593</v>
      </c>
      <c r="I189">
        <v>0.17621800000000001</v>
      </c>
      <c r="J189">
        <v>0</v>
      </c>
    </row>
    <row r="190" spans="1:10">
      <c r="A190">
        <v>1.22505</v>
      </c>
      <c r="B190">
        <v>2.6817099999999998</v>
      </c>
      <c r="C190">
        <v>2.5777700000000001</v>
      </c>
      <c r="D190">
        <v>0.48346</v>
      </c>
      <c r="E190">
        <v>0.43768000000000001</v>
      </c>
      <c r="F190">
        <v>8.3799600000000003E-4</v>
      </c>
      <c r="G190">
        <v>0.38657200000000003</v>
      </c>
      <c r="H190">
        <v>0.10394</v>
      </c>
      <c r="I190">
        <v>0.17574799999999999</v>
      </c>
      <c r="J190">
        <v>0</v>
      </c>
    </row>
    <row r="191" spans="1:10">
      <c r="A191">
        <v>1.27505</v>
      </c>
      <c r="B191">
        <v>2.6947299999999998</v>
      </c>
      <c r="C191">
        <v>2.5905</v>
      </c>
      <c r="D191">
        <v>0.52800100000000005</v>
      </c>
      <c r="E191">
        <v>0.43661899999999998</v>
      </c>
      <c r="F191">
        <v>8.4086000000000002E-4</v>
      </c>
      <c r="G191">
        <v>0.38802799999999998</v>
      </c>
      <c r="H191">
        <v>0.10423300000000001</v>
      </c>
      <c r="I191">
        <v>0.17535300000000001</v>
      </c>
      <c r="J191">
        <v>0</v>
      </c>
    </row>
    <row r="192" spans="1:10">
      <c r="A192">
        <v>1.3250500000000001</v>
      </c>
      <c r="B192">
        <v>2.7052700000000001</v>
      </c>
      <c r="C192">
        <v>2.6008</v>
      </c>
      <c r="D192">
        <v>0.56391000000000002</v>
      </c>
      <c r="E192">
        <v>0.43576700000000002</v>
      </c>
      <c r="F192">
        <v>8.43172E-4</v>
      </c>
      <c r="G192">
        <v>0.38919500000000001</v>
      </c>
      <c r="H192">
        <v>0.10446999999999999</v>
      </c>
      <c r="I192">
        <v>0.175039</v>
      </c>
      <c r="J192">
        <v>0</v>
      </c>
    </row>
    <row r="193" spans="1:10">
      <c r="A193">
        <v>1.3750500000000001</v>
      </c>
      <c r="B193">
        <v>2.7132399999999999</v>
      </c>
      <c r="C193">
        <v>2.6086</v>
      </c>
      <c r="D193">
        <v>0.59099900000000005</v>
      </c>
      <c r="E193">
        <v>0.43512699999999999</v>
      </c>
      <c r="F193">
        <v>8.4491799999999995E-4</v>
      </c>
      <c r="G193">
        <v>0.390065</v>
      </c>
      <c r="H193">
        <v>0.104648</v>
      </c>
      <c r="I193">
        <v>0.17480899999999999</v>
      </c>
      <c r="J193">
        <v>0</v>
      </c>
    </row>
    <row r="194" spans="1:10">
      <c r="A194">
        <v>1.4250499999999999</v>
      </c>
      <c r="B194">
        <v>2.7185899999999998</v>
      </c>
      <c r="C194">
        <v>2.61382</v>
      </c>
      <c r="D194">
        <v>0.60912999999999995</v>
      </c>
      <c r="E194">
        <v>0.434701</v>
      </c>
      <c r="F194">
        <v>8.4608700000000003E-4</v>
      </c>
      <c r="G194">
        <v>0.39063199999999998</v>
      </c>
      <c r="H194">
        <v>0.104767</v>
      </c>
      <c r="I194">
        <v>0.17466599999999999</v>
      </c>
      <c r="J194">
        <v>0</v>
      </c>
    </row>
    <row r="195" spans="1:10">
      <c r="A195" s="1">
        <v>1.47505</v>
      </c>
      <c r="B195">
        <v>2.7212700000000001</v>
      </c>
      <c r="C195">
        <v>2.6164399999999999</v>
      </c>
      <c r="D195">
        <v>0.61821800000000005</v>
      </c>
      <c r="E195">
        <v>0.43449199999999999</v>
      </c>
      <c r="F195">
        <v>8.4667300000000004E-4</v>
      </c>
      <c r="G195">
        <v>0.39089299999999999</v>
      </c>
      <c r="H195">
        <v>0.104827</v>
      </c>
      <c r="I195">
        <v>0.17461499999999999</v>
      </c>
      <c r="J195">
        <v>0</v>
      </c>
    </row>
    <row r="196" spans="1:10" ht="15">
      <c r="A196" s="7" t="s">
        <v>143</v>
      </c>
    </row>
    <row r="197" spans="1:10">
      <c r="A197" s="10">
        <v>2.5000000000000001E-5</v>
      </c>
      <c r="B197">
        <v>0.5</v>
      </c>
      <c r="C197">
        <v>0.49996400000000002</v>
      </c>
      <c r="D197">
        <v>6</v>
      </c>
      <c r="E197">
        <v>1</v>
      </c>
      <c r="F197">
        <v>1.5347099999999999E-4</v>
      </c>
      <c r="G197">
        <v>0</v>
      </c>
      <c r="H197" s="10">
        <v>3.6196999999999999E-5</v>
      </c>
      <c r="I197" s="10">
        <v>1.4566599999999999E-10</v>
      </c>
      <c r="J197">
        <v>0</v>
      </c>
    </row>
    <row r="198" spans="1:10">
      <c r="A198">
        <v>2.5049999999999999E-2</v>
      </c>
      <c r="B198">
        <v>0.57950299999999999</v>
      </c>
      <c r="C198">
        <v>0.50594899999999998</v>
      </c>
      <c r="D198">
        <v>4.4438999999999998E-3</v>
      </c>
      <c r="E198">
        <v>0.596553</v>
      </c>
      <c r="F198">
        <v>2.0015500000000001E-4</v>
      </c>
      <c r="G198" s="10">
        <v>6.3287800000000003E-17</v>
      </c>
      <c r="H198">
        <v>7.3553400000000005E-2</v>
      </c>
      <c r="I198">
        <v>0.26421499999999998</v>
      </c>
      <c r="J198">
        <v>0.139233</v>
      </c>
    </row>
    <row r="199" spans="1:10">
      <c r="A199">
        <v>7.5050000000000006E-2</v>
      </c>
      <c r="B199">
        <v>0.79585600000000001</v>
      </c>
      <c r="C199">
        <v>0.65023399999999998</v>
      </c>
      <c r="D199" s="10">
        <v>-3.8225800000000003E-5</v>
      </c>
      <c r="E199">
        <v>0.32699299999999998</v>
      </c>
      <c r="F199">
        <v>2.7233699999999999E-4</v>
      </c>
      <c r="G199" s="10">
        <v>2.9804700000000002E-14</v>
      </c>
      <c r="H199">
        <v>0.145622</v>
      </c>
      <c r="I199">
        <v>0.21798000000000001</v>
      </c>
      <c r="J199">
        <v>0.45502700000000001</v>
      </c>
    </row>
    <row r="200" spans="1:10">
      <c r="A200">
        <v>0.12504999999999999</v>
      </c>
      <c r="B200">
        <v>0.95363299999999995</v>
      </c>
      <c r="C200">
        <v>0.80507399999999996</v>
      </c>
      <c r="D200" s="10">
        <v>-3.62188E-5</v>
      </c>
      <c r="E200">
        <v>0.320214</v>
      </c>
      <c r="F200">
        <v>3.2410400000000003E-4</v>
      </c>
      <c r="G200" s="10">
        <v>3.7243000000000002E-12</v>
      </c>
      <c r="H200">
        <v>0.148559</v>
      </c>
      <c r="I200">
        <v>0.226911</v>
      </c>
      <c r="J200">
        <v>0.45287500000000003</v>
      </c>
    </row>
    <row r="201" spans="1:10">
      <c r="A201">
        <v>0.17505000000000001</v>
      </c>
      <c r="B201">
        <v>1.09337</v>
      </c>
      <c r="C201">
        <v>0.94620899999999997</v>
      </c>
      <c r="D201" s="10">
        <v>-3.3680200000000003E-5</v>
      </c>
      <c r="E201">
        <v>0.32312999999999997</v>
      </c>
      <c r="F201">
        <v>3.6935199999999998E-4</v>
      </c>
      <c r="G201" s="10">
        <v>2.3507E-10</v>
      </c>
      <c r="H201">
        <v>0.14715900000000001</v>
      </c>
      <c r="I201">
        <v>0.22571099999999999</v>
      </c>
      <c r="J201">
        <v>0.45116000000000001</v>
      </c>
    </row>
    <row r="202" spans="1:10">
      <c r="A202">
        <v>0.22505</v>
      </c>
      <c r="B202">
        <v>1.22088</v>
      </c>
      <c r="C202">
        <v>1.0748800000000001</v>
      </c>
      <c r="D202" s="10">
        <v>-3.1735300000000001E-5</v>
      </c>
      <c r="E202">
        <v>0.32561299999999999</v>
      </c>
      <c r="F202">
        <v>4.10159E-4</v>
      </c>
      <c r="G202" s="10">
        <v>8.5890199999999998E-9</v>
      </c>
      <c r="H202">
        <v>0.14600199999999999</v>
      </c>
      <c r="I202">
        <v>0.22428899999999999</v>
      </c>
      <c r="J202">
        <v>0.45009700000000002</v>
      </c>
    </row>
    <row r="203" spans="1:10">
      <c r="A203">
        <v>0.27505000000000002</v>
      </c>
      <c r="B203">
        <v>1.3386499999999999</v>
      </c>
      <c r="C203">
        <v>1.1933400000000001</v>
      </c>
      <c r="D203" s="10">
        <v>-3.0182400000000001E-5</v>
      </c>
      <c r="E203">
        <v>0.32713199999999998</v>
      </c>
      <c r="F203">
        <v>4.4743799999999998E-4</v>
      </c>
      <c r="G203" s="10">
        <v>1.9517099999999999E-7</v>
      </c>
      <c r="H203">
        <v>0.14530499999999999</v>
      </c>
      <c r="I203">
        <v>0.22331000000000001</v>
      </c>
      <c r="J203">
        <v>0.44955800000000001</v>
      </c>
    </row>
    <row r="204" spans="1:10">
      <c r="A204">
        <v>0.32505000000000001</v>
      </c>
      <c r="B204">
        <v>1.4480500000000001</v>
      </c>
      <c r="C204">
        <v>1.30311</v>
      </c>
      <c r="D204" s="10">
        <v>-2.8974899999999999E-5</v>
      </c>
      <c r="E204">
        <v>0.32791900000000002</v>
      </c>
      <c r="F204">
        <v>4.8172500000000001E-4</v>
      </c>
      <c r="G204" s="10">
        <v>2.8777399999999998E-6</v>
      </c>
      <c r="H204">
        <v>0.14494399999999999</v>
      </c>
      <c r="I204">
        <v>0.22284899999999999</v>
      </c>
      <c r="J204">
        <v>0.44922899999999999</v>
      </c>
    </row>
    <row r="205" spans="1:10">
      <c r="A205">
        <v>0.37504999999999999</v>
      </c>
      <c r="B205">
        <v>1.54999</v>
      </c>
      <c r="C205">
        <v>1.4051800000000001</v>
      </c>
      <c r="D205" s="10">
        <v>-2.88345E-5</v>
      </c>
      <c r="E205">
        <v>0.328183</v>
      </c>
      <c r="F205">
        <v>5.1337400000000004E-4</v>
      </c>
      <c r="G205" s="10">
        <v>2.82767E-5</v>
      </c>
      <c r="H205">
        <v>0.144813</v>
      </c>
      <c r="I205">
        <v>0.22290499999999999</v>
      </c>
      <c r="J205">
        <v>0.44888400000000001</v>
      </c>
    </row>
    <row r="206" spans="1:10">
      <c r="A206">
        <v>0.42504999999999998</v>
      </c>
      <c r="B206">
        <v>1.6451199999999999</v>
      </c>
      <c r="C206">
        <v>1.50027</v>
      </c>
      <c r="D206" s="10">
        <v>-3.3676400000000002E-5</v>
      </c>
      <c r="E206">
        <v>0.32806299999999999</v>
      </c>
      <c r="F206">
        <v>5.4264899999999997E-4</v>
      </c>
      <c r="G206">
        <v>1.8936100000000001E-4</v>
      </c>
      <c r="H206">
        <v>0.144846</v>
      </c>
      <c r="I206">
        <v>0.223437</v>
      </c>
      <c r="J206">
        <v>0.44830999999999999</v>
      </c>
    </row>
    <row r="207" spans="1:10">
      <c r="A207">
        <v>0.47504999999999997</v>
      </c>
      <c r="B207">
        <v>1.73393</v>
      </c>
      <c r="C207">
        <v>1.58894</v>
      </c>
      <c r="D207" s="10">
        <v>-5.5590800000000003E-5</v>
      </c>
      <c r="E207">
        <v>0.327683</v>
      </c>
      <c r="F207">
        <v>5.6975799999999996E-4</v>
      </c>
      <c r="G207">
        <v>8.88433E-4</v>
      </c>
      <c r="H207">
        <v>0.144985</v>
      </c>
      <c r="I207">
        <v>0.224387</v>
      </c>
      <c r="J207">
        <v>0.44704199999999999</v>
      </c>
    </row>
    <row r="208" spans="1:10">
      <c r="A208">
        <v>0.52505000000000002</v>
      </c>
      <c r="B208">
        <v>1.8168</v>
      </c>
      <c r="C208">
        <v>1.67167</v>
      </c>
      <c r="D208">
        <v>-1.16715E-4</v>
      </c>
      <c r="E208">
        <v>0.32725799999999999</v>
      </c>
      <c r="F208">
        <v>5.9486399999999996E-4</v>
      </c>
      <c r="G208">
        <v>3.0284299999999999E-3</v>
      </c>
      <c r="H208">
        <v>0.14512900000000001</v>
      </c>
      <c r="I208">
        <v>0.22569500000000001</v>
      </c>
      <c r="J208">
        <v>0.44401800000000002</v>
      </c>
    </row>
    <row r="209" spans="1:10">
      <c r="A209">
        <v>0.57504999999999995</v>
      </c>
      <c r="B209">
        <v>1.89432</v>
      </c>
      <c r="C209">
        <v>1.74912</v>
      </c>
      <c r="D209">
        <v>-2.36727E-4</v>
      </c>
      <c r="E209">
        <v>0.32698100000000002</v>
      </c>
      <c r="F209">
        <v>6.1818099999999998E-4</v>
      </c>
      <c r="G209">
        <v>7.8216499999999994E-3</v>
      </c>
      <c r="H209">
        <v>0.145201</v>
      </c>
      <c r="I209">
        <v>0.226964</v>
      </c>
      <c r="J209">
        <v>0.43823299999999998</v>
      </c>
    </row>
    <row r="210" spans="1:10">
      <c r="A210">
        <v>0.62504999999999999</v>
      </c>
      <c r="B210">
        <v>1.96715</v>
      </c>
      <c r="C210">
        <v>1.8220700000000001</v>
      </c>
      <c r="D210">
        <v>-4.1528300000000001E-4</v>
      </c>
      <c r="E210">
        <v>0.32715</v>
      </c>
      <c r="F210">
        <v>6.3994200000000001E-4</v>
      </c>
      <c r="G210">
        <v>1.6213499999999999E-2</v>
      </c>
      <c r="H210">
        <v>0.14507900000000001</v>
      </c>
      <c r="I210">
        <v>0.22777600000000001</v>
      </c>
      <c r="J210">
        <v>0.42886099999999999</v>
      </c>
    </row>
    <row r="211" spans="1:10">
      <c r="A211">
        <v>0.67505000000000004</v>
      </c>
      <c r="B211">
        <v>2.03539</v>
      </c>
      <c r="C211">
        <v>1.89093</v>
      </c>
      <c r="D211">
        <v>-6.4002700000000004E-4</v>
      </c>
      <c r="E211">
        <v>0.32837699999999997</v>
      </c>
      <c r="F211">
        <v>6.6020300000000005E-4</v>
      </c>
      <c r="G211">
        <v>2.9011499999999999E-2</v>
      </c>
      <c r="H211">
        <v>0.144458</v>
      </c>
      <c r="I211">
        <v>0.228353</v>
      </c>
      <c r="J211">
        <v>0.41425899999999999</v>
      </c>
    </row>
    <row r="212" spans="1:10">
      <c r="A212">
        <v>0.72504999999999997</v>
      </c>
      <c r="B212">
        <v>2.0990099999999998</v>
      </c>
      <c r="C212">
        <v>1.95583</v>
      </c>
      <c r="D212">
        <v>-8.8694800000000003E-4</v>
      </c>
      <c r="E212">
        <v>0.33102399999999998</v>
      </c>
      <c r="F212">
        <v>6.7898500000000001E-4</v>
      </c>
      <c r="G212">
        <v>4.6704900000000001E-2</v>
      </c>
      <c r="H212">
        <v>0.14318400000000001</v>
      </c>
      <c r="I212">
        <v>0.22858899999999999</v>
      </c>
      <c r="J212">
        <v>0.39368199999999998</v>
      </c>
    </row>
    <row r="213" spans="1:10">
      <c r="A213">
        <v>0.77505000000000002</v>
      </c>
      <c r="B213">
        <v>2.1579700000000002</v>
      </c>
      <c r="C213">
        <v>2.01674</v>
      </c>
      <c r="D213">
        <v>-1.12312E-3</v>
      </c>
      <c r="E213">
        <v>0.33521800000000002</v>
      </c>
      <c r="F213">
        <v>6.9629399999999997E-4</v>
      </c>
      <c r="G213">
        <v>6.9204399999999999E-2</v>
      </c>
      <c r="H213">
        <v>0.141232</v>
      </c>
      <c r="I213">
        <v>0.228354</v>
      </c>
      <c r="J213">
        <v>0.36722399999999999</v>
      </c>
    </row>
    <row r="214" spans="1:10">
      <c r="A214">
        <v>0.82504999999999995</v>
      </c>
      <c r="B214">
        <v>2.2121900000000001</v>
      </c>
      <c r="C214">
        <v>2.0735000000000001</v>
      </c>
      <c r="D214">
        <v>-1.3157799999999999E-3</v>
      </c>
      <c r="E214">
        <v>0.340887</v>
      </c>
      <c r="F214">
        <v>7.1212999999999995E-4</v>
      </c>
      <c r="G214">
        <v>9.5801499999999998E-2</v>
      </c>
      <c r="H214">
        <v>0.138685</v>
      </c>
      <c r="I214">
        <v>0.22756399999999999</v>
      </c>
      <c r="J214">
        <v>0.33574700000000002</v>
      </c>
    </row>
    <row r="215" spans="1:10">
      <c r="A215">
        <v>0.87504999999999999</v>
      </c>
      <c r="B215">
        <v>2.2616000000000001</v>
      </c>
      <c r="C215">
        <v>2.1259000000000001</v>
      </c>
      <c r="D215">
        <v>-1.44163E-3</v>
      </c>
      <c r="E215">
        <v>0.347802</v>
      </c>
      <c r="F215">
        <v>7.2649599999999998E-4</v>
      </c>
      <c r="G215">
        <v>0.12532199999999999</v>
      </c>
      <c r="H215">
        <v>0.13569500000000001</v>
      </c>
      <c r="I215">
        <v>0.22619800000000001</v>
      </c>
      <c r="J215">
        <v>0.30067700000000003</v>
      </c>
    </row>
    <row r="216" spans="1:10">
      <c r="A216">
        <v>0.92505000000000004</v>
      </c>
      <c r="B216">
        <v>2.3061699999999998</v>
      </c>
      <c r="C216">
        <v>2.1737199999999999</v>
      </c>
      <c r="D216">
        <v>-1.4910399999999999E-3</v>
      </c>
      <c r="E216">
        <v>0.355628</v>
      </c>
      <c r="F216">
        <v>7.3939899999999996E-4</v>
      </c>
      <c r="G216">
        <v>0.15631300000000001</v>
      </c>
      <c r="H216">
        <v>0.13244600000000001</v>
      </c>
      <c r="I216">
        <v>0.224273</v>
      </c>
      <c r="J216">
        <v>0.26378499999999999</v>
      </c>
    </row>
    <row r="217" spans="1:10">
      <c r="A217">
        <v>0.97504999999999997</v>
      </c>
      <c r="B217">
        <v>2.3459300000000001</v>
      </c>
      <c r="C217">
        <v>2.2168100000000002</v>
      </c>
      <c r="D217">
        <v>-1.4678899999999999E-3</v>
      </c>
      <c r="E217">
        <v>0.36398200000000003</v>
      </c>
      <c r="F217">
        <v>7.5086499999999997E-4</v>
      </c>
      <c r="G217">
        <v>0.18728700000000001</v>
      </c>
      <c r="H217">
        <v>0.12912000000000001</v>
      </c>
      <c r="I217">
        <v>0.22185099999999999</v>
      </c>
      <c r="J217">
        <v>0.226881</v>
      </c>
    </row>
    <row r="218" spans="1:10">
      <c r="A218">
        <v>1.02505</v>
      </c>
      <c r="B218">
        <v>2.38096</v>
      </c>
      <c r="C218">
        <v>2.25509</v>
      </c>
      <c r="D218">
        <v>-1.3856000000000001E-3</v>
      </c>
      <c r="E218">
        <v>0.37248300000000001</v>
      </c>
      <c r="F218">
        <v>7.6093099999999996E-4</v>
      </c>
      <c r="G218">
        <v>0.21689800000000001</v>
      </c>
      <c r="H218">
        <v>0.12587100000000001</v>
      </c>
      <c r="I218">
        <v>0.21901799999999999</v>
      </c>
      <c r="J218">
        <v>0.19160099999999999</v>
      </c>
    </row>
    <row r="219" spans="1:10">
      <c r="A219">
        <v>1.0750500000000001</v>
      </c>
      <c r="B219">
        <v>2.4114</v>
      </c>
      <c r="C219">
        <v>2.2885900000000001</v>
      </c>
      <c r="D219">
        <v>-1.2627700000000001E-3</v>
      </c>
      <c r="E219">
        <v>0.38079600000000002</v>
      </c>
      <c r="F219">
        <v>7.6965300000000003E-4</v>
      </c>
      <c r="G219">
        <v>0.244145</v>
      </c>
      <c r="H219">
        <v>0.12281400000000001</v>
      </c>
      <c r="I219">
        <v>0.21590300000000001</v>
      </c>
      <c r="J219">
        <v>0.15915599999999999</v>
      </c>
    </row>
    <row r="220" spans="1:10">
      <c r="A220">
        <v>1.1250500000000001</v>
      </c>
      <c r="B220">
        <v>2.4374500000000001</v>
      </c>
      <c r="C220">
        <v>2.3174299999999999</v>
      </c>
      <c r="D220">
        <v>-1.1180700000000001E-3</v>
      </c>
      <c r="E220">
        <v>0.38864100000000001</v>
      </c>
      <c r="F220">
        <v>7.7709899999999995E-4</v>
      </c>
      <c r="G220">
        <v>0.26830199999999998</v>
      </c>
      <c r="H220">
        <v>0.12002699999999999</v>
      </c>
      <c r="I220">
        <v>0.21263299999999999</v>
      </c>
      <c r="J220">
        <v>0.13042400000000001</v>
      </c>
    </row>
    <row r="221" spans="1:10">
      <c r="A221">
        <v>1.1750499999999999</v>
      </c>
      <c r="B221">
        <v>2.4593600000000002</v>
      </c>
      <c r="C221">
        <v>2.3418000000000001</v>
      </c>
      <c r="D221">
        <v>-9.6820999999999995E-4</v>
      </c>
      <c r="E221">
        <v>0.39580300000000002</v>
      </c>
      <c r="F221">
        <v>7.8334400000000005E-4</v>
      </c>
      <c r="G221">
        <v>0.289045</v>
      </c>
      <c r="H221">
        <v>0.117558</v>
      </c>
      <c r="I221">
        <v>0.209365</v>
      </c>
      <c r="J221">
        <v>0.10578700000000001</v>
      </c>
    </row>
    <row r="222" spans="1:10">
      <c r="A222">
        <v>1.22505</v>
      </c>
      <c r="B222">
        <v>2.4773800000000001</v>
      </c>
      <c r="C222">
        <v>2.3619500000000002</v>
      </c>
      <c r="D222">
        <v>-8.2591499999999998E-4</v>
      </c>
      <c r="E222">
        <v>0.40212799999999999</v>
      </c>
      <c r="F222">
        <v>7.8847400000000005E-4</v>
      </c>
      <c r="G222">
        <v>0.30626599999999998</v>
      </c>
      <c r="H222">
        <v>0.11543100000000001</v>
      </c>
      <c r="I222">
        <v>0.20623900000000001</v>
      </c>
      <c r="J222">
        <v>8.5366700000000004E-2</v>
      </c>
    </row>
    <row r="223" spans="1:10">
      <c r="A223">
        <v>1.27505</v>
      </c>
      <c r="B223">
        <v>2.4918100000000001</v>
      </c>
      <c r="C223">
        <v>2.3781599999999998</v>
      </c>
      <c r="D223">
        <v>-7.0005299999999996E-4</v>
      </c>
      <c r="E223">
        <v>0.40750599999999998</v>
      </c>
      <c r="F223">
        <v>7.9257500000000001E-4</v>
      </c>
      <c r="G223">
        <v>0.32004700000000003</v>
      </c>
      <c r="H223">
        <v>0.113659</v>
      </c>
      <c r="I223">
        <v>0.20339299999999999</v>
      </c>
      <c r="J223">
        <v>6.9053600000000007E-2</v>
      </c>
    </row>
    <row r="224" spans="1:10">
      <c r="A224">
        <v>1.3250500000000001</v>
      </c>
      <c r="B224">
        <v>2.5029300000000001</v>
      </c>
      <c r="C224">
        <v>2.3906900000000002</v>
      </c>
      <c r="D224">
        <v>-5.96223E-4</v>
      </c>
      <c r="E224">
        <v>0.41187299999999999</v>
      </c>
      <c r="F224">
        <v>7.9573100000000004E-4</v>
      </c>
      <c r="G224">
        <v>0.33063799999999999</v>
      </c>
      <c r="H224">
        <v>0.11224199999999999</v>
      </c>
      <c r="I224">
        <v>0.200957</v>
      </c>
      <c r="J224">
        <v>5.6532100000000002E-2</v>
      </c>
    </row>
    <row r="225" spans="1:10">
      <c r="A225">
        <v>1.3750500000000001</v>
      </c>
      <c r="B225">
        <v>2.5110000000000001</v>
      </c>
      <c r="C225">
        <v>2.3998200000000001</v>
      </c>
      <c r="D225">
        <v>-5.1731800000000001E-4</v>
      </c>
      <c r="E225">
        <v>0.41519</v>
      </c>
      <c r="F225">
        <v>7.9801899999999996E-4</v>
      </c>
      <c r="G225">
        <v>0.338285</v>
      </c>
      <c r="H225">
        <v>0.111178</v>
      </c>
      <c r="I225">
        <v>0.19903199999999999</v>
      </c>
      <c r="J225">
        <v>4.7493E-2</v>
      </c>
    </row>
    <row r="226" spans="1:10">
      <c r="A226">
        <v>1.4250499999999999</v>
      </c>
      <c r="B226">
        <v>2.5162399999999998</v>
      </c>
      <c r="C226">
        <v>2.40577</v>
      </c>
      <c r="D226">
        <v>-4.6451199999999999E-4</v>
      </c>
      <c r="E226">
        <v>0.41743400000000003</v>
      </c>
      <c r="F226">
        <v>7.9950300000000002E-4</v>
      </c>
      <c r="G226">
        <v>0.343198</v>
      </c>
      <c r="H226">
        <v>0.11046400000000001</v>
      </c>
      <c r="I226">
        <v>0.19769</v>
      </c>
      <c r="J226">
        <v>4.1678E-2</v>
      </c>
    </row>
    <row r="227" spans="1:10">
      <c r="A227" s="1">
        <v>1.47505</v>
      </c>
      <c r="B227">
        <v>2.5188100000000002</v>
      </c>
      <c r="C227">
        <v>2.4087100000000001</v>
      </c>
      <c r="D227">
        <v>-4.3813899999999999E-4</v>
      </c>
      <c r="E227">
        <v>0.41858699999999999</v>
      </c>
      <c r="F227">
        <v>8.0023099999999999E-4</v>
      </c>
      <c r="G227">
        <v>0.34558699999999998</v>
      </c>
      <c r="H227">
        <v>0.110099</v>
      </c>
      <c r="I227">
        <v>0.19700100000000001</v>
      </c>
      <c r="J227">
        <v>3.8824400000000002E-2</v>
      </c>
    </row>
    <row r="228" spans="1:10" ht="15">
      <c r="A228" s="7" t="s">
        <v>145</v>
      </c>
    </row>
    <row r="229" spans="1:10">
      <c r="A229" s="10">
        <v>2.5000000000000001E-5</v>
      </c>
      <c r="B229">
        <v>0.5</v>
      </c>
      <c r="C229">
        <v>0.49996299999999999</v>
      </c>
      <c r="D229">
        <v>6</v>
      </c>
      <c r="E229">
        <v>1</v>
      </c>
      <c r="F229">
        <v>1.5347099999999999E-4</v>
      </c>
      <c r="G229">
        <v>0</v>
      </c>
      <c r="H229" s="10">
        <v>3.7115700000000001E-5</v>
      </c>
      <c r="I229" s="10">
        <v>1.9563100000000001E-10</v>
      </c>
      <c r="J229">
        <v>0</v>
      </c>
    </row>
    <row r="230" spans="1:10">
      <c r="A230">
        <v>2.5049999999999999E-2</v>
      </c>
      <c r="B230">
        <v>0.56304200000000004</v>
      </c>
      <c r="C230">
        <v>0.50152799999999997</v>
      </c>
      <c r="D230">
        <v>1.51503E-2</v>
      </c>
      <c r="E230">
        <v>0.69508000000000003</v>
      </c>
      <c r="F230">
        <v>1.94565E-4</v>
      </c>
      <c r="G230" s="10">
        <v>1.7565999999999999E-22</v>
      </c>
      <c r="H230">
        <v>6.1513699999999998E-2</v>
      </c>
      <c r="I230">
        <v>0.26506200000000002</v>
      </c>
      <c r="J230">
        <v>3.9858699999999997E-2</v>
      </c>
    </row>
    <row r="231" spans="1:10">
      <c r="A231">
        <v>7.5050000000000006E-2</v>
      </c>
      <c r="B231">
        <v>0.73410699999999995</v>
      </c>
      <c r="C231">
        <v>0.58556900000000001</v>
      </c>
      <c r="D231" s="10">
        <v>-2.1310399999999998E-5</v>
      </c>
      <c r="E231">
        <v>0.32073499999999999</v>
      </c>
      <c r="F231">
        <v>2.5188100000000002E-4</v>
      </c>
      <c r="G231" s="10">
        <v>2.8454800000000002E-19</v>
      </c>
      <c r="H231">
        <v>0.148538</v>
      </c>
      <c r="I231">
        <v>0.22234300000000001</v>
      </c>
      <c r="J231">
        <v>0.45692199999999999</v>
      </c>
    </row>
    <row r="232" spans="1:10">
      <c r="A232">
        <v>0.12504999999999999</v>
      </c>
      <c r="B232">
        <v>0.84940000000000004</v>
      </c>
      <c r="C232">
        <v>0.69396400000000003</v>
      </c>
      <c r="D232" s="10">
        <v>-2.31346E-5</v>
      </c>
      <c r="E232">
        <v>0.305558</v>
      </c>
      <c r="F232">
        <v>2.89986E-4</v>
      </c>
      <c r="G232" s="10">
        <v>8.3705100000000003E-17</v>
      </c>
      <c r="H232">
        <v>0.15543499999999999</v>
      </c>
      <c r="I232">
        <v>0.23966100000000001</v>
      </c>
      <c r="J232">
        <v>0.45478099999999999</v>
      </c>
    </row>
    <row r="233" spans="1:10">
      <c r="A233">
        <v>0.17505000000000001</v>
      </c>
      <c r="B233">
        <v>0.951573</v>
      </c>
      <c r="C233">
        <v>0.79689500000000002</v>
      </c>
      <c r="D233" s="10">
        <v>-2.2223400000000001E-5</v>
      </c>
      <c r="E233">
        <v>0.30691499999999999</v>
      </c>
      <c r="F233">
        <v>3.2343200000000002E-4</v>
      </c>
      <c r="G233" s="10">
        <v>1.1317799999999999E-14</v>
      </c>
      <c r="H233">
        <v>0.15467800000000001</v>
      </c>
      <c r="I233">
        <v>0.24002499999999999</v>
      </c>
      <c r="J233">
        <v>0.45306000000000002</v>
      </c>
    </row>
    <row r="234" spans="1:10">
      <c r="A234">
        <v>0.22505</v>
      </c>
      <c r="B234">
        <v>1.0458000000000001</v>
      </c>
      <c r="C234">
        <v>0.89222900000000005</v>
      </c>
      <c r="D234" s="10">
        <v>-2.15134E-5</v>
      </c>
      <c r="E234">
        <v>0.30912899999999999</v>
      </c>
      <c r="F234">
        <v>3.5401299999999997E-4</v>
      </c>
      <c r="G234" s="10">
        <v>8.3380000000000004E-13</v>
      </c>
      <c r="H234">
        <v>0.15357499999999999</v>
      </c>
      <c r="I234">
        <v>0.23886599999999999</v>
      </c>
      <c r="J234">
        <v>0.45200499999999999</v>
      </c>
    </row>
    <row r="235" spans="1:10">
      <c r="A235">
        <v>0.27505000000000002</v>
      </c>
      <c r="B235">
        <v>1.13381</v>
      </c>
      <c r="C235">
        <v>0.98101700000000003</v>
      </c>
      <c r="D235" s="10">
        <v>-2.0967200000000001E-5</v>
      </c>
      <c r="E235">
        <v>0.31074299999999999</v>
      </c>
      <c r="F235">
        <v>3.8234500000000003E-4</v>
      </c>
      <c r="G235" s="10">
        <v>3.6415700000000001E-11</v>
      </c>
      <c r="H235">
        <v>0.15279400000000001</v>
      </c>
      <c r="I235">
        <v>0.23777999999999999</v>
      </c>
      <c r="J235">
        <v>0.45147599999999999</v>
      </c>
    </row>
    <row r="236" spans="1:10">
      <c r="A236">
        <v>0.32505000000000001</v>
      </c>
      <c r="B236">
        <v>1.2164900000000001</v>
      </c>
      <c r="C236">
        <v>1.0642100000000001</v>
      </c>
      <c r="D236" s="10">
        <v>-2.05261E-5</v>
      </c>
      <c r="E236">
        <v>0.31181799999999998</v>
      </c>
      <c r="F236">
        <v>4.0875999999999998E-4</v>
      </c>
      <c r="G236" s="10">
        <v>9.9054100000000008E-10</v>
      </c>
      <c r="H236">
        <v>0.152279</v>
      </c>
      <c r="I236">
        <v>0.23702100000000001</v>
      </c>
      <c r="J236">
        <v>0.45116000000000001</v>
      </c>
    </row>
    <row r="237" spans="1:10">
      <c r="A237">
        <v>0.37504999999999999</v>
      </c>
      <c r="B237">
        <v>1.2944</v>
      </c>
      <c r="C237">
        <v>1.14246</v>
      </c>
      <c r="D237" s="10">
        <v>-2.0158900000000001E-5</v>
      </c>
      <c r="E237">
        <v>0.31251899999999999</v>
      </c>
      <c r="F237">
        <v>4.3347699999999998E-4</v>
      </c>
      <c r="G237" s="10">
        <v>1.73095E-8</v>
      </c>
      <c r="H237">
        <v>0.15193799999999999</v>
      </c>
      <c r="I237">
        <v>0.236625</v>
      </c>
      <c r="J237">
        <v>0.45085599999999998</v>
      </c>
    </row>
    <row r="238" spans="1:10">
      <c r="A238">
        <v>0.42504999999999998</v>
      </c>
      <c r="B238">
        <v>1.36798</v>
      </c>
      <c r="C238">
        <v>1.21627</v>
      </c>
      <c r="D238" s="10">
        <v>-1.9862599999999999E-5</v>
      </c>
      <c r="E238">
        <v>0.31295699999999999</v>
      </c>
      <c r="F238">
        <v>4.5666400000000002E-4</v>
      </c>
      <c r="G238" s="10">
        <v>1.9937199999999999E-7</v>
      </c>
      <c r="H238">
        <v>0.15171399999999999</v>
      </c>
      <c r="I238">
        <v>0.23655799999999999</v>
      </c>
      <c r="J238">
        <v>0.45048500000000002</v>
      </c>
    </row>
    <row r="239" spans="1:10">
      <c r="A239">
        <v>0.47504999999999997</v>
      </c>
      <c r="B239">
        <v>1.4376100000000001</v>
      </c>
      <c r="C239">
        <v>1.28603</v>
      </c>
      <c r="D239" s="10">
        <v>-1.9678899999999999E-5</v>
      </c>
      <c r="E239">
        <v>0.31318299999999999</v>
      </c>
      <c r="F239">
        <v>4.78467E-4</v>
      </c>
      <c r="G239" s="10">
        <v>1.56034E-6</v>
      </c>
      <c r="H239">
        <v>0.151585</v>
      </c>
      <c r="I239">
        <v>0.236739</v>
      </c>
      <c r="J239">
        <v>0.450077</v>
      </c>
    </row>
    <row r="240" spans="1:10">
      <c r="A240">
        <v>0.52505000000000002</v>
      </c>
      <c r="B240">
        <v>1.5036499999999999</v>
      </c>
      <c r="C240">
        <v>1.3521000000000001</v>
      </c>
      <c r="D240" s="10">
        <v>-1.9847199999999999E-5</v>
      </c>
      <c r="E240">
        <v>0.313222</v>
      </c>
      <c r="F240">
        <v>4.9902099999999999E-4</v>
      </c>
      <c r="G240" s="10">
        <v>8.6266400000000008E-6</v>
      </c>
      <c r="H240">
        <v>0.15154200000000001</v>
      </c>
      <c r="I240">
        <v>0.237098</v>
      </c>
      <c r="J240">
        <v>0.44967200000000002</v>
      </c>
    </row>
    <row r="241" spans="1:10">
      <c r="A241">
        <v>0.57504999999999995</v>
      </c>
      <c r="B241">
        <v>1.5666500000000001</v>
      </c>
      <c r="C241">
        <v>1.4149700000000001</v>
      </c>
      <c r="D241" s="10">
        <v>-2.09309E-5</v>
      </c>
      <c r="E241">
        <v>0.31294499999999997</v>
      </c>
      <c r="F241">
        <v>5.1851800000000004E-4</v>
      </c>
      <c r="G241" s="10">
        <v>3.5274400000000002E-5</v>
      </c>
      <c r="H241">
        <v>0.151673</v>
      </c>
      <c r="I241">
        <v>0.237292</v>
      </c>
      <c r="J241">
        <v>0.44972800000000002</v>
      </c>
    </row>
    <row r="242" spans="1:10">
      <c r="A242">
        <v>0.62504999999999999</v>
      </c>
      <c r="B242">
        <v>1.62724</v>
      </c>
      <c r="C242">
        <v>1.47519</v>
      </c>
      <c r="D242" s="10">
        <v>-2.3978800000000002E-5</v>
      </c>
      <c r="E242">
        <v>0.31224200000000002</v>
      </c>
      <c r="F242">
        <v>5.3716699999999996E-4</v>
      </c>
      <c r="G242">
        <v>1.13477E-4</v>
      </c>
      <c r="H242">
        <v>0.15205199999999999</v>
      </c>
      <c r="I242">
        <v>0.23710899999999999</v>
      </c>
      <c r="J242">
        <v>0.45053599999999999</v>
      </c>
    </row>
    <row r="243" spans="1:10">
      <c r="A243">
        <v>0.67505000000000004</v>
      </c>
      <c r="B243">
        <v>1.6856</v>
      </c>
      <c r="C243">
        <v>1.5330699999999999</v>
      </c>
      <c r="D243" s="10">
        <v>-3.1097499999999998E-5</v>
      </c>
      <c r="E243">
        <v>0.31134000000000001</v>
      </c>
      <c r="F243">
        <v>5.5503400000000004E-4</v>
      </c>
      <c r="G243">
        <v>3.0923499999999999E-4</v>
      </c>
      <c r="H243">
        <v>0.152531</v>
      </c>
      <c r="I243">
        <v>0.23699899999999999</v>
      </c>
      <c r="J243">
        <v>0.45135199999999998</v>
      </c>
    </row>
    <row r="244" spans="1:10">
      <c r="A244">
        <v>0.72504999999999997</v>
      </c>
      <c r="B244">
        <v>1.74183</v>
      </c>
      <c r="C244">
        <v>1.5887899999999999</v>
      </c>
      <c r="D244" s="10">
        <v>-4.5769500000000003E-5</v>
      </c>
      <c r="E244">
        <v>0.31038100000000002</v>
      </c>
      <c r="F244">
        <v>5.7216000000000005E-4</v>
      </c>
      <c r="G244">
        <v>7.4421700000000003E-4</v>
      </c>
      <c r="H244">
        <v>0.15303600000000001</v>
      </c>
      <c r="I244">
        <v>0.23699600000000001</v>
      </c>
      <c r="J244">
        <v>0.45187899999999998</v>
      </c>
    </row>
    <row r="245" spans="1:10">
      <c r="A245">
        <v>0.77505000000000002</v>
      </c>
      <c r="B245">
        <v>1.79599</v>
      </c>
      <c r="C245">
        <v>1.64246</v>
      </c>
      <c r="D245" s="10">
        <v>-7.3002600000000005E-5</v>
      </c>
      <c r="E245">
        <v>0.30944100000000002</v>
      </c>
      <c r="F245">
        <v>5.8857500000000004E-4</v>
      </c>
      <c r="G245">
        <v>1.61802E-3</v>
      </c>
      <c r="H245">
        <v>0.153528</v>
      </c>
      <c r="I245">
        <v>0.23708899999999999</v>
      </c>
      <c r="J245">
        <v>0.45185199999999998</v>
      </c>
    </row>
    <row r="246" spans="1:10">
      <c r="A246">
        <v>0.82504999999999995</v>
      </c>
      <c r="B246">
        <v>1.84809</v>
      </c>
      <c r="C246">
        <v>1.6941200000000001</v>
      </c>
      <c r="D246">
        <v>-1.1904399999999999E-4</v>
      </c>
      <c r="E246">
        <v>0.30859399999999998</v>
      </c>
      <c r="F246">
        <v>6.0429400000000001E-4</v>
      </c>
      <c r="G246">
        <v>3.2241399999999999E-3</v>
      </c>
      <c r="H246">
        <v>0.15396699999999999</v>
      </c>
      <c r="I246">
        <v>0.23727599999999999</v>
      </c>
      <c r="J246">
        <v>0.45090599999999997</v>
      </c>
    </row>
    <row r="247" spans="1:10">
      <c r="A247">
        <v>0.87504999999999999</v>
      </c>
      <c r="B247">
        <v>1.8980900000000001</v>
      </c>
      <c r="C247">
        <v>1.7437800000000001</v>
      </c>
      <c r="D247">
        <v>-1.90519E-4</v>
      </c>
      <c r="E247">
        <v>0.30792799999999998</v>
      </c>
      <c r="F247">
        <v>6.1930899999999996E-4</v>
      </c>
      <c r="G247">
        <v>5.9503799999999999E-3</v>
      </c>
      <c r="H247">
        <v>0.154303</v>
      </c>
      <c r="I247">
        <v>0.237568</v>
      </c>
      <c r="J247">
        <v>0.44855299999999998</v>
      </c>
    </row>
    <row r="248" spans="1:10">
      <c r="A248">
        <v>0.92505000000000004</v>
      </c>
      <c r="B248">
        <v>1.9458500000000001</v>
      </c>
      <c r="C248">
        <v>1.7913699999999999</v>
      </c>
      <c r="D248">
        <v>-2.9290400000000003E-4</v>
      </c>
      <c r="E248">
        <v>0.30754799999999999</v>
      </c>
      <c r="F248">
        <v>6.3358999999999996E-4</v>
      </c>
      <c r="G248">
        <v>1.02504E-2</v>
      </c>
      <c r="H248">
        <v>0.15448000000000001</v>
      </c>
      <c r="I248">
        <v>0.23796700000000001</v>
      </c>
      <c r="J248">
        <v>0.44423400000000002</v>
      </c>
    </row>
    <row r="249" spans="1:10">
      <c r="A249">
        <v>0.97504999999999997</v>
      </c>
      <c r="B249">
        <v>1.99116</v>
      </c>
      <c r="C249">
        <v>1.8367199999999999</v>
      </c>
      <c r="D249">
        <v>-4.2868000000000002E-4</v>
      </c>
      <c r="E249">
        <v>0.30756499999999998</v>
      </c>
      <c r="F249">
        <v>6.4708400000000003E-4</v>
      </c>
      <c r="G249">
        <v>1.6581200000000001E-2</v>
      </c>
      <c r="H249">
        <v>0.15443599999999999</v>
      </c>
      <c r="I249">
        <v>0.23847299999999999</v>
      </c>
      <c r="J249">
        <v>0.43737999999999999</v>
      </c>
    </row>
    <row r="250" spans="1:10">
      <c r="A250">
        <v>1.02505</v>
      </c>
      <c r="B250">
        <v>2.0337499999999999</v>
      </c>
      <c r="C250">
        <v>1.8796299999999999</v>
      </c>
      <c r="D250">
        <v>-5.9566199999999995E-4</v>
      </c>
      <c r="E250">
        <v>0.30807600000000002</v>
      </c>
      <c r="F250">
        <v>6.5971900000000002E-4</v>
      </c>
      <c r="G250">
        <v>2.53063E-2</v>
      </c>
      <c r="H250">
        <v>0.15412200000000001</v>
      </c>
      <c r="I250">
        <v>0.23907300000000001</v>
      </c>
      <c r="J250">
        <v>0.42754399999999998</v>
      </c>
    </row>
    <row r="251" spans="1:10">
      <c r="A251">
        <v>1.0750500000000001</v>
      </c>
      <c r="B251">
        <v>2.0733000000000001</v>
      </c>
      <c r="C251">
        <v>1.9197900000000001</v>
      </c>
      <c r="D251">
        <v>-7.8651899999999996E-4</v>
      </c>
      <c r="E251">
        <v>0.30914399999999997</v>
      </c>
      <c r="F251">
        <v>6.7140699999999995E-4</v>
      </c>
      <c r="G251">
        <v>3.6591699999999998E-2</v>
      </c>
      <c r="H251">
        <v>0.153507</v>
      </c>
      <c r="I251">
        <v>0.23975099999999999</v>
      </c>
      <c r="J251">
        <v>0.41451300000000002</v>
      </c>
    </row>
    <row r="252" spans="1:10">
      <c r="A252">
        <v>1.1250500000000001</v>
      </c>
      <c r="B252">
        <v>2.1094499999999998</v>
      </c>
      <c r="C252">
        <v>1.95685</v>
      </c>
      <c r="D252">
        <v>-9.89284E-4</v>
      </c>
      <c r="E252">
        <v>0.310776</v>
      </c>
      <c r="F252">
        <v>6.8205499999999999E-4</v>
      </c>
      <c r="G252">
        <v>5.0293900000000002E-2</v>
      </c>
      <c r="H252">
        <v>0.15259900000000001</v>
      </c>
      <c r="I252">
        <v>0.24047199999999999</v>
      </c>
      <c r="J252">
        <v>0.39845799999999998</v>
      </c>
    </row>
    <row r="253" spans="1:10">
      <c r="A253">
        <v>1.1750499999999999</v>
      </c>
      <c r="B253">
        <v>2.1418499999999998</v>
      </c>
      <c r="C253">
        <v>1.99041</v>
      </c>
      <c r="D253">
        <v>-1.1899499999999999E-3</v>
      </c>
      <c r="E253">
        <v>0.31290800000000002</v>
      </c>
      <c r="F253">
        <v>6.91572E-4</v>
      </c>
      <c r="G253">
        <v>6.5921599999999997E-2</v>
      </c>
      <c r="H253">
        <v>0.15144199999999999</v>
      </c>
      <c r="I253">
        <v>0.241199</v>
      </c>
      <c r="J253">
        <v>0.37997199999999998</v>
      </c>
    </row>
    <row r="254" spans="1:10">
      <c r="A254">
        <v>1.22505</v>
      </c>
      <c r="B254">
        <v>2.1701899999999998</v>
      </c>
      <c r="C254">
        <v>2.0200800000000001</v>
      </c>
      <c r="D254">
        <v>-1.3749400000000001E-3</v>
      </c>
      <c r="E254">
        <v>0.31540299999999999</v>
      </c>
      <c r="F254">
        <v>6.9987399999999996E-4</v>
      </c>
      <c r="G254">
        <v>8.2626000000000005E-2</v>
      </c>
      <c r="H254">
        <v>0.150118</v>
      </c>
      <c r="I254">
        <v>0.24188399999999999</v>
      </c>
      <c r="J254">
        <v>0.36008600000000002</v>
      </c>
    </row>
    <row r="255" spans="1:10">
      <c r="A255">
        <v>1.27505</v>
      </c>
      <c r="B255">
        <v>2.19421</v>
      </c>
      <c r="C255">
        <v>2.0454699999999999</v>
      </c>
      <c r="D255">
        <v>-1.5336900000000001E-3</v>
      </c>
      <c r="E255">
        <v>0.31806600000000002</v>
      </c>
      <c r="F255">
        <v>7.0689199999999998E-4</v>
      </c>
      <c r="G255">
        <v>9.92836E-2</v>
      </c>
      <c r="H255">
        <v>0.14873800000000001</v>
      </c>
      <c r="I255">
        <v>0.24248</v>
      </c>
      <c r="J255">
        <v>0.340171</v>
      </c>
    </row>
    <row r="256" spans="1:10">
      <c r="A256">
        <v>1.3250500000000001</v>
      </c>
      <c r="B256">
        <v>2.2136800000000001</v>
      </c>
      <c r="C256">
        <v>2.0662600000000002</v>
      </c>
      <c r="D256">
        <v>-1.6602500000000001E-3</v>
      </c>
      <c r="E256">
        <v>0.320658</v>
      </c>
      <c r="F256">
        <v>7.1257099999999995E-4</v>
      </c>
      <c r="G256">
        <v>0.114647</v>
      </c>
      <c r="H256">
        <v>0.147423</v>
      </c>
      <c r="I256">
        <v>0.242952</v>
      </c>
      <c r="J256">
        <v>0.321743</v>
      </c>
    </row>
    <row r="257" spans="1:10">
      <c r="A257">
        <v>1.3750500000000001</v>
      </c>
      <c r="B257">
        <v>2.22844</v>
      </c>
      <c r="C257">
        <v>2.0821499999999999</v>
      </c>
      <c r="D257">
        <v>-1.7526600000000001E-3</v>
      </c>
      <c r="E257">
        <v>0.322934</v>
      </c>
      <c r="F257">
        <v>7.1686899999999997E-4</v>
      </c>
      <c r="G257">
        <v>0.127472</v>
      </c>
      <c r="H257">
        <v>0.14629200000000001</v>
      </c>
      <c r="I257">
        <v>0.24327499999999999</v>
      </c>
      <c r="J257">
        <v>0.30631900000000001</v>
      </c>
    </row>
    <row r="258" spans="1:10">
      <c r="A258">
        <v>1.4250499999999999</v>
      </c>
      <c r="B258">
        <v>2.2383600000000001</v>
      </c>
      <c r="C258">
        <v>2.0929199999999999</v>
      </c>
      <c r="D258">
        <v>-1.8117999999999999E-3</v>
      </c>
      <c r="E258">
        <v>0.32465899999999998</v>
      </c>
      <c r="F258">
        <v>7.1975499999999998E-4</v>
      </c>
      <c r="G258">
        <v>0.13667199999999999</v>
      </c>
      <c r="H258">
        <v>0.14544899999999999</v>
      </c>
      <c r="I258">
        <v>0.24344299999999999</v>
      </c>
      <c r="J258">
        <v>0.29522599999999999</v>
      </c>
    </row>
    <row r="259" spans="1:10">
      <c r="A259">
        <v>1.47505</v>
      </c>
      <c r="B259">
        <v>2.24335</v>
      </c>
      <c r="C259">
        <v>2.0983700000000001</v>
      </c>
      <c r="D259">
        <v>-1.8401800000000001E-3</v>
      </c>
      <c r="E259">
        <v>0.32562200000000002</v>
      </c>
      <c r="F259">
        <v>7.2120500000000004E-4</v>
      </c>
      <c r="G259">
        <v>0.14146900000000001</v>
      </c>
      <c r="H259">
        <v>0.144984</v>
      </c>
      <c r="I259">
        <v>0.24349699999999999</v>
      </c>
      <c r="J259">
        <v>0.28941299999999998</v>
      </c>
    </row>
    <row r="260" spans="1:10" ht="15">
      <c r="A260" s="7" t="s">
        <v>105</v>
      </c>
    </row>
    <row r="261" spans="1:10">
      <c r="A261" s="10">
        <v>2.5000000000000001E-5</v>
      </c>
      <c r="B261">
        <v>0.5</v>
      </c>
      <c r="C261">
        <v>0.49996200000000002</v>
      </c>
      <c r="D261">
        <v>6</v>
      </c>
      <c r="E261">
        <v>1</v>
      </c>
      <c r="F261">
        <v>1.5347099999999999E-4</v>
      </c>
      <c r="G261">
        <v>0</v>
      </c>
      <c r="H261" s="10">
        <v>3.8342700000000001E-5</v>
      </c>
      <c r="I261" s="10">
        <v>2.6236299999999999E-10</v>
      </c>
      <c r="J261">
        <v>0</v>
      </c>
    </row>
    <row r="262" spans="1:10">
      <c r="A262">
        <v>2.5049999999999999E-2</v>
      </c>
      <c r="B262">
        <v>0.52658099999999997</v>
      </c>
      <c r="C262">
        <v>0.49992300000000001</v>
      </c>
      <c r="D262">
        <v>5.3558700000000004</v>
      </c>
      <c r="E262">
        <v>0.957534</v>
      </c>
      <c r="F262">
        <v>1.6353200000000001E-4</v>
      </c>
      <c r="G262">
        <v>0</v>
      </c>
      <c r="H262">
        <v>2.66587E-2</v>
      </c>
      <c r="I262">
        <v>4.2465799999999998E-2</v>
      </c>
      <c r="J262">
        <v>0</v>
      </c>
    </row>
    <row r="263" spans="1:10">
      <c r="A263">
        <v>7.5050000000000006E-2</v>
      </c>
      <c r="B263">
        <v>0.53178499999999995</v>
      </c>
      <c r="C263">
        <v>0.49983100000000003</v>
      </c>
      <c r="D263">
        <v>4.0524399999999998</v>
      </c>
      <c r="E263">
        <v>0.93162100000000003</v>
      </c>
      <c r="F263">
        <v>1.69474E-4</v>
      </c>
      <c r="G263">
        <v>0</v>
      </c>
      <c r="H263">
        <v>3.1954499999999997E-2</v>
      </c>
      <c r="I263">
        <v>6.8379300000000004E-2</v>
      </c>
      <c r="J263">
        <v>0</v>
      </c>
    </row>
    <row r="264" spans="1:10">
      <c r="A264">
        <v>0.12504999999999999</v>
      </c>
      <c r="B264">
        <v>0.53413299999999997</v>
      </c>
      <c r="C264">
        <v>0.49972800000000001</v>
      </c>
      <c r="D264">
        <v>2.7193100000000001</v>
      </c>
      <c r="E264">
        <v>0.91740500000000003</v>
      </c>
      <c r="F264">
        <v>1.7484799999999999E-4</v>
      </c>
      <c r="G264">
        <v>0</v>
      </c>
      <c r="H264">
        <v>3.44053E-2</v>
      </c>
      <c r="I264">
        <v>8.2595100000000005E-2</v>
      </c>
      <c r="J264">
        <v>0</v>
      </c>
    </row>
    <row r="265" spans="1:10">
      <c r="A265">
        <v>0.17505000000000001</v>
      </c>
      <c r="B265">
        <v>0.53560700000000006</v>
      </c>
      <c r="C265">
        <v>0.49961800000000001</v>
      </c>
      <c r="D265">
        <v>1.35992</v>
      </c>
      <c r="E265">
        <v>0.90751000000000004</v>
      </c>
      <c r="F265">
        <v>1.8024600000000001E-4</v>
      </c>
      <c r="G265">
        <v>0</v>
      </c>
      <c r="H265">
        <v>3.5989500000000001E-2</v>
      </c>
      <c r="I265">
        <v>9.2490000000000003E-2</v>
      </c>
      <c r="J265" s="10">
        <v>6.1945399999999997E-303</v>
      </c>
    </row>
    <row r="266" spans="1:10">
      <c r="A266">
        <v>0.22505</v>
      </c>
      <c r="B266">
        <v>0.54223699999999997</v>
      </c>
      <c r="C266">
        <v>0.49950099999999997</v>
      </c>
      <c r="D266">
        <v>3.8895299999999999E-4</v>
      </c>
      <c r="E266">
        <v>0.74404499999999996</v>
      </c>
      <c r="F266">
        <v>1.87603E-4</v>
      </c>
      <c r="G266">
        <v>0</v>
      </c>
      <c r="H266">
        <v>4.27359E-2</v>
      </c>
      <c r="I266">
        <v>6.3361399999999998E-2</v>
      </c>
      <c r="J266">
        <v>0.19259399999999999</v>
      </c>
    </row>
    <row r="267" spans="1:10">
      <c r="A267">
        <v>0.27505000000000002</v>
      </c>
      <c r="B267">
        <v>0.56886000000000003</v>
      </c>
      <c r="C267">
        <v>0.49925799999999998</v>
      </c>
      <c r="D267" s="10">
        <v>2.5326800000000002E-8</v>
      </c>
      <c r="E267">
        <v>0.49884499999999998</v>
      </c>
      <c r="F267">
        <v>1.9658800000000001E-4</v>
      </c>
      <c r="G267">
        <v>0</v>
      </c>
      <c r="H267">
        <v>6.9601399999999994E-2</v>
      </c>
      <c r="I267">
        <v>4.75065E-2</v>
      </c>
      <c r="J267">
        <v>0.453648</v>
      </c>
    </row>
    <row r="268" spans="1:10">
      <c r="A268">
        <v>0.32505000000000001</v>
      </c>
      <c r="B268">
        <v>0.57592200000000005</v>
      </c>
      <c r="C268">
        <v>0.49818899999999999</v>
      </c>
      <c r="D268" s="10">
        <v>-5.6816099999999998E-9</v>
      </c>
      <c r="E268">
        <v>0.483983</v>
      </c>
      <c r="F268">
        <v>1.9896700000000001E-4</v>
      </c>
      <c r="G268">
        <v>0</v>
      </c>
      <c r="H268">
        <v>7.7733099999999999E-2</v>
      </c>
      <c r="I268">
        <v>6.2446700000000001E-2</v>
      </c>
      <c r="J268">
        <v>0.45356999999999997</v>
      </c>
    </row>
    <row r="269" spans="1:10">
      <c r="A269">
        <v>0.37504999999999999</v>
      </c>
      <c r="B269">
        <v>0.57962199999999997</v>
      </c>
      <c r="C269">
        <v>0.49699900000000002</v>
      </c>
      <c r="D269" s="10">
        <v>-3.1247400000000001E-9</v>
      </c>
      <c r="E269">
        <v>0.47422799999999998</v>
      </c>
      <c r="F269">
        <v>2.00213E-4</v>
      </c>
      <c r="G269">
        <v>0</v>
      </c>
      <c r="H269">
        <v>8.2622600000000004E-2</v>
      </c>
      <c r="I269">
        <v>7.2298600000000005E-2</v>
      </c>
      <c r="J269">
        <v>0.45347300000000001</v>
      </c>
    </row>
    <row r="270" spans="1:10">
      <c r="A270">
        <v>0.42504999999999998</v>
      </c>
      <c r="B270">
        <v>0.58201400000000003</v>
      </c>
      <c r="C270">
        <v>0.495728</v>
      </c>
      <c r="D270" s="10">
        <v>-2.10952E-9</v>
      </c>
      <c r="E270">
        <v>0.46659699999999998</v>
      </c>
      <c r="F270">
        <v>2.0101900000000001E-4</v>
      </c>
      <c r="G270">
        <v>0</v>
      </c>
      <c r="H270">
        <v>8.6285799999999996E-2</v>
      </c>
      <c r="I270">
        <v>8.0096600000000004E-2</v>
      </c>
      <c r="J270">
        <v>0.45330599999999999</v>
      </c>
    </row>
    <row r="271" spans="1:10">
      <c r="A271">
        <v>0.47504999999999997</v>
      </c>
      <c r="B271">
        <v>0.58371899999999999</v>
      </c>
      <c r="C271">
        <v>0.494394</v>
      </c>
      <c r="D271" s="10">
        <v>-1.5670000000000001E-9</v>
      </c>
      <c r="E271">
        <v>0.46007599999999998</v>
      </c>
      <c r="F271">
        <v>2.0159299999999999E-4</v>
      </c>
      <c r="G271">
        <v>0</v>
      </c>
      <c r="H271">
        <v>8.9325299999999996E-2</v>
      </c>
      <c r="I271">
        <v>8.6826799999999996E-2</v>
      </c>
      <c r="J271">
        <v>0.45309700000000003</v>
      </c>
    </row>
    <row r="272" spans="1:10">
      <c r="A272">
        <v>0.52505000000000002</v>
      </c>
      <c r="B272">
        <v>0.585005</v>
      </c>
      <c r="C272">
        <v>0.493008</v>
      </c>
      <c r="D272" s="10">
        <v>-1.2291800000000001E-9</v>
      </c>
      <c r="E272">
        <v>0.45420300000000002</v>
      </c>
      <c r="F272">
        <v>2.0202499999999999E-4</v>
      </c>
      <c r="G272">
        <v>0</v>
      </c>
      <c r="H272">
        <v>9.1996300000000003E-2</v>
      </c>
      <c r="I272">
        <v>9.2905600000000005E-2</v>
      </c>
      <c r="J272">
        <v>0.45289200000000002</v>
      </c>
    </row>
    <row r="273" spans="1:10">
      <c r="A273">
        <v>0.57504999999999995</v>
      </c>
      <c r="B273">
        <v>0.58601899999999996</v>
      </c>
      <c r="C273">
        <v>0.49158000000000002</v>
      </c>
      <c r="D273" s="10">
        <v>-1.00522E-9</v>
      </c>
      <c r="E273">
        <v>0.44855299999999998</v>
      </c>
      <c r="F273">
        <v>2.0236700000000001E-4</v>
      </c>
      <c r="G273">
        <v>0</v>
      </c>
      <c r="H273">
        <v>9.4439099999999998E-2</v>
      </c>
      <c r="I273">
        <v>9.8279199999999997E-2</v>
      </c>
      <c r="J273">
        <v>0.45316800000000002</v>
      </c>
    </row>
    <row r="274" spans="1:10">
      <c r="A274">
        <v>0.62504999999999999</v>
      </c>
      <c r="B274">
        <v>0.58685200000000004</v>
      </c>
      <c r="C274">
        <v>0.49011300000000002</v>
      </c>
      <c r="D274" s="10">
        <v>-8.4872900000000002E-10</v>
      </c>
      <c r="E274">
        <v>0.44289499999999998</v>
      </c>
      <c r="F274">
        <v>2.02647E-4</v>
      </c>
      <c r="G274">
        <v>0</v>
      </c>
      <c r="H274">
        <v>9.6739199999999997E-2</v>
      </c>
      <c r="I274">
        <v>0.102849</v>
      </c>
      <c r="J274">
        <v>0.45425599999999999</v>
      </c>
    </row>
    <row r="275" spans="1:10">
      <c r="A275">
        <v>0.67505000000000004</v>
      </c>
      <c r="B275">
        <v>0.58754799999999996</v>
      </c>
      <c r="C275">
        <v>0.48860999999999999</v>
      </c>
      <c r="D275" s="10">
        <v>-7.2532199999999995E-10</v>
      </c>
      <c r="E275">
        <v>0.437413</v>
      </c>
      <c r="F275">
        <v>2.02881E-4</v>
      </c>
      <c r="G275">
        <v>0</v>
      </c>
      <c r="H275">
        <v>9.8938600000000002E-2</v>
      </c>
      <c r="I275">
        <v>0.10709399999999999</v>
      </c>
      <c r="J275">
        <v>0.45549200000000001</v>
      </c>
    </row>
    <row r="276" spans="1:10">
      <c r="A276">
        <v>0.72504999999999997</v>
      </c>
      <c r="B276">
        <v>0.58813599999999999</v>
      </c>
      <c r="C276">
        <v>0.48707600000000001</v>
      </c>
      <c r="D276" s="10">
        <v>-6.2306100000000003E-10</v>
      </c>
      <c r="E276">
        <v>0.43212</v>
      </c>
      <c r="F276">
        <v>2.03079E-4</v>
      </c>
      <c r="G276">
        <v>0</v>
      </c>
      <c r="H276">
        <v>0.101059</v>
      </c>
      <c r="I276">
        <v>0.111153</v>
      </c>
      <c r="J276">
        <v>0.45672699999999999</v>
      </c>
    </row>
    <row r="277" spans="1:10">
      <c r="A277">
        <v>0.77505000000000002</v>
      </c>
      <c r="B277">
        <v>0.58863500000000002</v>
      </c>
      <c r="C277">
        <v>0.48552099999999998</v>
      </c>
      <c r="D277" s="10">
        <v>-5.3614700000000003E-10</v>
      </c>
      <c r="E277">
        <v>0.42699599999999999</v>
      </c>
      <c r="F277">
        <v>2.0324699999999999E-4</v>
      </c>
      <c r="G277">
        <v>0</v>
      </c>
      <c r="H277">
        <v>0.103115</v>
      </c>
      <c r="I277">
        <v>0.115062</v>
      </c>
      <c r="J277">
        <v>0.45794099999999999</v>
      </c>
    </row>
    <row r="278" spans="1:10">
      <c r="A278">
        <v>0.82504999999999995</v>
      </c>
      <c r="B278">
        <v>0.58906199999999997</v>
      </c>
      <c r="C278">
        <v>0.48395100000000002</v>
      </c>
      <c r="D278" s="10">
        <v>-4.6077299999999998E-10</v>
      </c>
      <c r="E278">
        <v>0.42203299999999999</v>
      </c>
      <c r="F278">
        <v>2.03391E-4</v>
      </c>
      <c r="G278">
        <v>0</v>
      </c>
      <c r="H278">
        <v>0.105111</v>
      </c>
      <c r="I278">
        <v>0.118839</v>
      </c>
      <c r="J278">
        <v>0.45912799999999998</v>
      </c>
    </row>
    <row r="279" spans="1:10">
      <c r="A279">
        <v>0.87504999999999999</v>
      </c>
      <c r="B279">
        <v>0.58942600000000001</v>
      </c>
      <c r="C279">
        <v>0.482377</v>
      </c>
      <c r="D279" s="10">
        <v>-3.9460700000000002E-10</v>
      </c>
      <c r="E279">
        <v>0.41723300000000002</v>
      </c>
      <c r="F279">
        <v>2.03513E-4</v>
      </c>
      <c r="G279">
        <v>0</v>
      </c>
      <c r="H279">
        <v>0.10705000000000001</v>
      </c>
      <c r="I279">
        <v>0.122493</v>
      </c>
      <c r="J279">
        <v>0.46027400000000002</v>
      </c>
    </row>
    <row r="280" spans="1:10">
      <c r="A280">
        <v>0.92505000000000004</v>
      </c>
      <c r="B280">
        <v>0.58973900000000001</v>
      </c>
      <c r="C280">
        <v>0.48081000000000002</v>
      </c>
      <c r="D280" s="10">
        <v>-3.3594500000000002E-10</v>
      </c>
      <c r="E280">
        <v>0.41260200000000002</v>
      </c>
      <c r="F280">
        <v>2.03618E-4</v>
      </c>
      <c r="G280">
        <v>0</v>
      </c>
      <c r="H280">
        <v>0.108929</v>
      </c>
      <c r="I280">
        <v>0.126023</v>
      </c>
      <c r="J280">
        <v>0.46137499999999998</v>
      </c>
    </row>
    <row r="281" spans="1:10">
      <c r="A281">
        <v>0.97504999999999997</v>
      </c>
      <c r="B281">
        <v>0.59000600000000003</v>
      </c>
      <c r="C281">
        <v>0.47926400000000002</v>
      </c>
      <c r="D281" s="10">
        <v>-2.8359200000000002E-10</v>
      </c>
      <c r="E281">
        <v>0.40815899999999999</v>
      </c>
      <c r="F281">
        <v>2.0370800000000001E-4</v>
      </c>
      <c r="G281">
        <v>0</v>
      </c>
      <c r="H281">
        <v>0.11074100000000001</v>
      </c>
      <c r="I281">
        <v>0.12942000000000001</v>
      </c>
      <c r="J281">
        <v>0.46242</v>
      </c>
    </row>
    <row r="282" spans="1:10">
      <c r="A282">
        <v>1.02505</v>
      </c>
      <c r="B282">
        <v>0.59023400000000004</v>
      </c>
      <c r="C282">
        <v>0.47775499999999999</v>
      </c>
      <c r="D282" s="10">
        <v>-2.3686700000000001E-10</v>
      </c>
      <c r="E282">
        <v>0.40392600000000001</v>
      </c>
      <c r="F282">
        <v>2.03785E-4</v>
      </c>
      <c r="G282">
        <v>0</v>
      </c>
      <c r="H282">
        <v>0.112479</v>
      </c>
      <c r="I282">
        <v>0.13266800000000001</v>
      </c>
      <c r="J282">
        <v>0.46340700000000001</v>
      </c>
    </row>
    <row r="283" spans="1:10">
      <c r="A283">
        <v>1.0750500000000001</v>
      </c>
      <c r="B283">
        <v>0.59042799999999995</v>
      </c>
      <c r="C283">
        <v>0.47630099999999997</v>
      </c>
      <c r="D283" s="10">
        <v>-1.95087E-10</v>
      </c>
      <c r="E283">
        <v>0.39993200000000001</v>
      </c>
      <c r="F283">
        <v>2.0384999999999999E-4</v>
      </c>
      <c r="G283">
        <v>0</v>
      </c>
      <c r="H283">
        <v>0.11412700000000001</v>
      </c>
      <c r="I283">
        <v>0.13574600000000001</v>
      </c>
      <c r="J283">
        <v>0.46432200000000001</v>
      </c>
    </row>
    <row r="284" spans="1:10">
      <c r="A284">
        <v>1.1250500000000001</v>
      </c>
      <c r="B284">
        <v>0.59059200000000001</v>
      </c>
      <c r="C284">
        <v>0.47492000000000001</v>
      </c>
      <c r="D284" s="10">
        <v>-1.58025E-10</v>
      </c>
      <c r="E284">
        <v>0.39621299999999998</v>
      </c>
      <c r="F284">
        <v>2.0390499999999999E-4</v>
      </c>
      <c r="G284">
        <v>0</v>
      </c>
      <c r="H284">
        <v>0.115671</v>
      </c>
      <c r="I284">
        <v>0.138624</v>
      </c>
      <c r="J284">
        <v>0.46516200000000002</v>
      </c>
    </row>
    <row r="285" spans="1:10">
      <c r="A285">
        <v>1.1750499999999999</v>
      </c>
      <c r="B285">
        <v>0.59072899999999995</v>
      </c>
      <c r="C285">
        <v>0.473636</v>
      </c>
      <c r="D285" s="10">
        <v>-1.25397E-10</v>
      </c>
      <c r="E285">
        <v>0.39281100000000002</v>
      </c>
      <c r="F285">
        <v>2.0395100000000001E-4</v>
      </c>
      <c r="G285">
        <v>0</v>
      </c>
      <c r="H285">
        <v>0.117092</v>
      </c>
      <c r="I285">
        <v>0.14127400000000001</v>
      </c>
      <c r="J285">
        <v>0.46591500000000002</v>
      </c>
    </row>
    <row r="286" spans="1:10">
      <c r="A286">
        <v>1.22505</v>
      </c>
      <c r="B286">
        <v>0.59084099999999995</v>
      </c>
      <c r="C286">
        <v>0.472472</v>
      </c>
      <c r="D286" s="10">
        <v>-9.7202200000000001E-11</v>
      </c>
      <c r="E286">
        <v>0.38977000000000001</v>
      </c>
      <c r="F286">
        <v>2.0398899999999999E-4</v>
      </c>
      <c r="G286">
        <v>0</v>
      </c>
      <c r="H286">
        <v>0.11837</v>
      </c>
      <c r="I286">
        <v>0.14365700000000001</v>
      </c>
      <c r="J286">
        <v>0.46657399999999999</v>
      </c>
    </row>
    <row r="287" spans="1:10">
      <c r="A287">
        <v>1.27505</v>
      </c>
      <c r="B287">
        <v>0.59093200000000001</v>
      </c>
      <c r="C287">
        <v>0.47145100000000001</v>
      </c>
      <c r="D287" s="10">
        <v>-7.3328000000000003E-11</v>
      </c>
      <c r="E287">
        <v>0.38713599999999998</v>
      </c>
      <c r="F287">
        <v>2.0401999999999999E-4</v>
      </c>
      <c r="G287">
        <v>0</v>
      </c>
      <c r="H287">
        <v>0.119481</v>
      </c>
      <c r="I287">
        <v>0.145734</v>
      </c>
      <c r="J287">
        <v>0.46712999999999999</v>
      </c>
    </row>
    <row r="288" spans="1:10">
      <c r="A288">
        <v>1.3250500000000001</v>
      </c>
      <c r="B288">
        <v>0.59100299999999995</v>
      </c>
      <c r="C288">
        <v>0.47059800000000002</v>
      </c>
      <c r="D288" s="10">
        <v>-5.3887599999999998E-11</v>
      </c>
      <c r="E288">
        <v>0.38495699999999999</v>
      </c>
      <c r="F288">
        <v>2.0404399999999999E-4</v>
      </c>
      <c r="G288">
        <v>0</v>
      </c>
      <c r="H288">
        <v>0.120405</v>
      </c>
      <c r="I288">
        <v>0.14746899999999999</v>
      </c>
      <c r="J288">
        <v>0.46757399999999999</v>
      </c>
    </row>
    <row r="289" spans="1:10">
      <c r="A289">
        <v>1.3750500000000001</v>
      </c>
      <c r="B289">
        <v>0.591055</v>
      </c>
      <c r="C289">
        <v>0.46993400000000002</v>
      </c>
      <c r="D289" s="10">
        <v>-3.89377E-11</v>
      </c>
      <c r="E289">
        <v>0.38327699999999998</v>
      </c>
      <c r="F289">
        <v>2.0406100000000001E-4</v>
      </c>
      <c r="G289">
        <v>0</v>
      </c>
      <c r="H289">
        <v>0.12112100000000001</v>
      </c>
      <c r="I289">
        <v>0.14882300000000001</v>
      </c>
      <c r="J289">
        <v>0.46789999999999998</v>
      </c>
    </row>
    <row r="290" spans="1:10">
      <c r="A290">
        <v>1.4250499999999999</v>
      </c>
      <c r="B290">
        <v>0.59109</v>
      </c>
      <c r="C290">
        <v>0.46948000000000001</v>
      </c>
      <c r="D290" s="10">
        <v>-2.85354E-11</v>
      </c>
      <c r="E290">
        <v>0.382133</v>
      </c>
      <c r="F290">
        <v>2.0407300000000001E-4</v>
      </c>
      <c r="G290">
        <v>0</v>
      </c>
      <c r="H290">
        <v>0.12161</v>
      </c>
      <c r="I290">
        <v>0.14976300000000001</v>
      </c>
      <c r="J290">
        <v>0.46810400000000002</v>
      </c>
    </row>
    <row r="291" spans="1:10">
      <c r="A291">
        <v>1.47505</v>
      </c>
      <c r="B291">
        <v>0.59110700000000005</v>
      </c>
      <c r="C291">
        <v>0.469248</v>
      </c>
      <c r="D291" s="10">
        <v>-2.2737399999999999E-11</v>
      </c>
      <c r="E291">
        <v>0.38155499999999998</v>
      </c>
      <c r="F291">
        <v>2.0407800000000001E-4</v>
      </c>
      <c r="G291">
        <v>0</v>
      </c>
      <c r="H291">
        <v>0.121859</v>
      </c>
      <c r="I291">
        <v>0.15026400000000001</v>
      </c>
      <c r="J291">
        <v>0.46818100000000001</v>
      </c>
    </row>
    <row r="292" spans="1:10" ht="15">
      <c r="A292" s="7" t="s">
        <v>137</v>
      </c>
    </row>
    <row r="293" spans="1:10">
      <c r="A293" s="10">
        <v>2.5000000000000001E-5</v>
      </c>
      <c r="B293">
        <v>0.5</v>
      </c>
      <c r="C293">
        <v>0.49996099999999999</v>
      </c>
      <c r="D293">
        <v>6</v>
      </c>
      <c r="E293">
        <v>1</v>
      </c>
      <c r="F293">
        <v>1.5347099999999999E-4</v>
      </c>
      <c r="G293">
        <v>0</v>
      </c>
      <c r="H293" s="10">
        <v>3.85644E-5</v>
      </c>
      <c r="I293" s="10">
        <v>2.7441900000000001E-10</v>
      </c>
      <c r="J293">
        <v>0</v>
      </c>
    </row>
    <row r="294" spans="1:10">
      <c r="A294">
        <v>2.5049999999999999E-2</v>
      </c>
      <c r="B294">
        <v>0.52289399999999997</v>
      </c>
      <c r="C294">
        <v>0.49996000000000002</v>
      </c>
      <c r="D294">
        <v>5.6816000000000004</v>
      </c>
      <c r="E294">
        <v>0.97170599999999996</v>
      </c>
      <c r="F294">
        <v>1.6136300000000001E-4</v>
      </c>
      <c r="G294">
        <v>0</v>
      </c>
      <c r="H294">
        <v>2.2934099999999999E-2</v>
      </c>
      <c r="I294">
        <v>2.8293800000000001E-2</v>
      </c>
      <c r="J294">
        <v>0</v>
      </c>
    </row>
    <row r="295" spans="1:10">
      <c r="A295">
        <v>7.5050000000000006E-2</v>
      </c>
      <c r="B295">
        <v>0.52603299999999997</v>
      </c>
      <c r="C295">
        <v>0.49995600000000001</v>
      </c>
      <c r="D295">
        <v>5.0450799999999996</v>
      </c>
      <c r="E295">
        <v>0.95996899999999996</v>
      </c>
      <c r="F295">
        <v>1.6438100000000001E-4</v>
      </c>
      <c r="G295">
        <v>0</v>
      </c>
      <c r="H295">
        <v>2.6076800000000001E-2</v>
      </c>
      <c r="I295">
        <v>4.00306E-2</v>
      </c>
      <c r="J295">
        <v>0</v>
      </c>
    </row>
    <row r="296" spans="1:10">
      <c r="A296">
        <v>0.12504999999999999</v>
      </c>
      <c r="B296">
        <v>0.52739599999999998</v>
      </c>
      <c r="C296">
        <v>0.49995299999999998</v>
      </c>
      <c r="D296">
        <v>4.4084099999999999</v>
      </c>
      <c r="E296">
        <v>0.95412399999999997</v>
      </c>
      <c r="F296">
        <v>1.66909E-4</v>
      </c>
      <c r="G296">
        <v>0</v>
      </c>
      <c r="H296">
        <v>2.74427E-2</v>
      </c>
      <c r="I296">
        <v>4.5876399999999998E-2</v>
      </c>
      <c r="J296">
        <v>0</v>
      </c>
    </row>
    <row r="297" spans="1:10">
      <c r="A297">
        <v>0.17505000000000001</v>
      </c>
      <c r="B297">
        <v>0.52821799999999997</v>
      </c>
      <c r="C297">
        <v>0.49995000000000001</v>
      </c>
      <c r="D297">
        <v>3.77264</v>
      </c>
      <c r="E297">
        <v>0.95037000000000005</v>
      </c>
      <c r="F297">
        <v>1.6931199999999999E-4</v>
      </c>
      <c r="G297">
        <v>0</v>
      </c>
      <c r="H297">
        <v>2.8268499999999998E-2</v>
      </c>
      <c r="I297">
        <v>4.9630500000000001E-2</v>
      </c>
      <c r="J297">
        <v>0</v>
      </c>
    </row>
    <row r="298" spans="1:10">
      <c r="A298">
        <v>0.22505</v>
      </c>
      <c r="B298">
        <v>0.52877300000000005</v>
      </c>
      <c r="C298">
        <v>0.49994699999999997</v>
      </c>
      <c r="D298">
        <v>3.13856</v>
      </c>
      <c r="E298">
        <v>0.94774099999999994</v>
      </c>
      <c r="F298">
        <v>1.71669E-4</v>
      </c>
      <c r="G298">
        <v>0</v>
      </c>
      <c r="H298">
        <v>2.8826299999999999E-2</v>
      </c>
      <c r="I298">
        <v>5.2259199999999999E-2</v>
      </c>
      <c r="J298">
        <v>0</v>
      </c>
    </row>
    <row r="299" spans="1:10">
      <c r="A299">
        <v>0.27505000000000002</v>
      </c>
      <c r="B299">
        <v>0.52915699999999999</v>
      </c>
      <c r="C299">
        <v>0.499944</v>
      </c>
      <c r="D299">
        <v>2.5067400000000002</v>
      </c>
      <c r="E299">
        <v>0.94587500000000002</v>
      </c>
      <c r="F299">
        <v>1.74005E-4</v>
      </c>
      <c r="G299">
        <v>0</v>
      </c>
      <c r="H299">
        <v>2.9212800000000001E-2</v>
      </c>
      <c r="I299">
        <v>5.4124699999999998E-2</v>
      </c>
      <c r="J299">
        <v>0</v>
      </c>
    </row>
    <row r="300" spans="1:10">
      <c r="A300">
        <v>0.32505000000000001</v>
      </c>
      <c r="B300">
        <v>0.52941300000000002</v>
      </c>
      <c r="C300">
        <v>0.49994300000000003</v>
      </c>
      <c r="D300">
        <v>1.87781</v>
      </c>
      <c r="E300">
        <v>0.94461399999999995</v>
      </c>
      <c r="F300">
        <v>1.7633199999999999E-4</v>
      </c>
      <c r="G300">
        <v>0</v>
      </c>
      <c r="H300">
        <v>2.947E-2</v>
      </c>
      <c r="I300">
        <v>5.5386100000000001E-2</v>
      </c>
      <c r="J300">
        <v>0</v>
      </c>
    </row>
    <row r="301" spans="1:10">
      <c r="A301">
        <v>0.37504999999999999</v>
      </c>
      <c r="B301">
        <v>0.52956199999999998</v>
      </c>
      <c r="C301">
        <v>0.499942</v>
      </c>
      <c r="D301">
        <v>1.25464</v>
      </c>
      <c r="E301">
        <v>0.94386599999999998</v>
      </c>
      <c r="F301">
        <v>1.78643E-4</v>
      </c>
      <c r="G301">
        <v>0</v>
      </c>
      <c r="H301">
        <v>2.9620899999999999E-2</v>
      </c>
      <c r="I301">
        <v>5.6133500000000003E-2</v>
      </c>
      <c r="J301">
        <v>0</v>
      </c>
    </row>
    <row r="302" spans="1:10">
      <c r="A302">
        <v>0.42504999999999998</v>
      </c>
      <c r="B302">
        <v>0.529644</v>
      </c>
      <c r="C302">
        <v>0.49994100000000002</v>
      </c>
      <c r="D302">
        <v>0.655142</v>
      </c>
      <c r="E302">
        <v>0.94345900000000005</v>
      </c>
      <c r="F302">
        <v>1.8088499999999999E-4</v>
      </c>
      <c r="G302">
        <v>0</v>
      </c>
      <c r="H302">
        <v>2.9702599999999999E-2</v>
      </c>
      <c r="I302">
        <v>5.6540699999999999E-2</v>
      </c>
      <c r="J302">
        <v>0</v>
      </c>
    </row>
    <row r="303" spans="1:10">
      <c r="A303">
        <v>0.47504999999999997</v>
      </c>
      <c r="B303">
        <v>0.52977700000000005</v>
      </c>
      <c r="C303">
        <v>0.49994</v>
      </c>
      <c r="D303">
        <v>0.16503000000000001</v>
      </c>
      <c r="E303">
        <v>0.94278399999999996</v>
      </c>
      <c r="F303">
        <v>1.8276800000000001E-4</v>
      </c>
      <c r="G303">
        <v>0</v>
      </c>
      <c r="H303">
        <v>2.9837499999999999E-2</v>
      </c>
      <c r="I303">
        <v>5.72159E-2</v>
      </c>
      <c r="J303" s="10">
        <v>1.9664199999999999E-9</v>
      </c>
    </row>
    <row r="304" spans="1:10">
      <c r="A304">
        <v>0.52505000000000002</v>
      </c>
      <c r="B304">
        <v>0.55716500000000002</v>
      </c>
      <c r="C304">
        <v>0.49993500000000002</v>
      </c>
      <c r="D304" s="10">
        <v>2.01212E-5</v>
      </c>
      <c r="E304">
        <v>0.519509</v>
      </c>
      <c r="F304">
        <v>1.9264400000000001E-4</v>
      </c>
      <c r="G304">
        <v>0</v>
      </c>
      <c r="H304">
        <v>5.7229799999999997E-2</v>
      </c>
      <c r="I304">
        <v>2.9176199999999999E-2</v>
      </c>
      <c r="J304">
        <v>0.45131500000000002</v>
      </c>
    </row>
    <row r="305" spans="1:10">
      <c r="A305">
        <v>0.57504999999999995</v>
      </c>
      <c r="B305">
        <v>0.56234399999999996</v>
      </c>
      <c r="C305">
        <v>0.49990000000000001</v>
      </c>
      <c r="D305" s="10">
        <v>2.3282500000000001E-9</v>
      </c>
      <c r="E305">
        <v>0.51064399999999999</v>
      </c>
      <c r="F305">
        <v>1.94391E-4</v>
      </c>
      <c r="G305">
        <v>0</v>
      </c>
      <c r="H305">
        <v>6.2444100000000002E-2</v>
      </c>
      <c r="I305">
        <v>3.6119100000000001E-2</v>
      </c>
      <c r="J305">
        <v>0.453237</v>
      </c>
    </row>
    <row r="306" spans="1:10">
      <c r="A306">
        <v>0.62504999999999999</v>
      </c>
      <c r="B306">
        <v>0.56492100000000001</v>
      </c>
      <c r="C306">
        <v>0.499865</v>
      </c>
      <c r="D306" s="10">
        <v>-1.02716E-10</v>
      </c>
      <c r="E306">
        <v>0.50585999999999998</v>
      </c>
      <c r="F306">
        <v>1.9526E-4</v>
      </c>
      <c r="G306">
        <v>0</v>
      </c>
      <c r="H306">
        <v>6.5055699999999994E-2</v>
      </c>
      <c r="I306">
        <v>3.9821599999999999E-2</v>
      </c>
      <c r="J306">
        <v>0.454318</v>
      </c>
    </row>
    <row r="307" spans="1:10">
      <c r="A307">
        <v>0.67505000000000004</v>
      </c>
      <c r="B307">
        <v>0.56664899999999996</v>
      </c>
      <c r="C307">
        <v>0.49983100000000003</v>
      </c>
      <c r="D307" s="10">
        <v>-7.9012399999999996E-11</v>
      </c>
      <c r="E307">
        <v>0.502197</v>
      </c>
      <c r="F307">
        <v>1.95842E-4</v>
      </c>
      <c r="G307">
        <v>0</v>
      </c>
      <c r="H307">
        <v>6.6817500000000002E-2</v>
      </c>
      <c r="I307">
        <v>4.2252499999999998E-2</v>
      </c>
      <c r="J307">
        <v>0.45555099999999998</v>
      </c>
    </row>
    <row r="308" spans="1:10">
      <c r="A308">
        <v>0.72504999999999997</v>
      </c>
      <c r="B308">
        <v>0.56794800000000001</v>
      </c>
      <c r="C308">
        <v>0.49979800000000002</v>
      </c>
      <c r="D308" s="10">
        <v>-6.7586799999999997E-11</v>
      </c>
      <c r="E308">
        <v>0.49918899999999999</v>
      </c>
      <c r="F308">
        <v>1.9628000000000001E-4</v>
      </c>
      <c r="G308">
        <v>0</v>
      </c>
      <c r="H308">
        <v>6.8150100000000005E-2</v>
      </c>
      <c r="I308">
        <v>4.4027999999999998E-2</v>
      </c>
      <c r="J308">
        <v>0.45678299999999999</v>
      </c>
    </row>
    <row r="309" spans="1:10">
      <c r="A309">
        <v>0.77505000000000002</v>
      </c>
      <c r="B309">
        <v>0.56898499999999996</v>
      </c>
      <c r="C309">
        <v>0.49976500000000001</v>
      </c>
      <c r="D309" s="10">
        <v>-6.0424600000000002E-11</v>
      </c>
      <c r="E309">
        <v>0.49661100000000002</v>
      </c>
      <c r="F309">
        <v>1.9662999999999999E-4</v>
      </c>
      <c r="G309">
        <v>0</v>
      </c>
      <c r="H309">
        <v>6.92194E-2</v>
      </c>
      <c r="I309">
        <v>4.53929E-2</v>
      </c>
      <c r="J309">
        <v>0.45799600000000001</v>
      </c>
    </row>
    <row r="310" spans="1:10">
      <c r="A310">
        <v>0.82504999999999995</v>
      </c>
      <c r="B310">
        <v>0.56984199999999996</v>
      </c>
      <c r="C310">
        <v>0.49973400000000001</v>
      </c>
      <c r="D310" s="10">
        <v>-5.5195000000000003E-11</v>
      </c>
      <c r="E310">
        <v>0.49434699999999998</v>
      </c>
      <c r="F310">
        <v>1.9691899999999999E-4</v>
      </c>
      <c r="G310">
        <v>0</v>
      </c>
      <c r="H310">
        <v>7.0107900000000001E-2</v>
      </c>
      <c r="I310">
        <v>4.6472199999999998E-2</v>
      </c>
      <c r="J310">
        <v>0.45917999999999998</v>
      </c>
    </row>
    <row r="311" spans="1:10">
      <c r="A311">
        <v>0.87504999999999999</v>
      </c>
      <c r="B311">
        <v>0.57056700000000005</v>
      </c>
      <c r="C311">
        <v>0.49970500000000001</v>
      </c>
      <c r="D311" s="10">
        <v>-5.1045400000000001E-11</v>
      </c>
      <c r="E311">
        <v>0.49233300000000002</v>
      </c>
      <c r="F311">
        <v>1.9716300000000001E-4</v>
      </c>
      <c r="G311">
        <v>0</v>
      </c>
      <c r="H311">
        <v>7.08622E-2</v>
      </c>
      <c r="I311">
        <v>4.7341599999999998E-2</v>
      </c>
      <c r="J311">
        <v>0.46032600000000001</v>
      </c>
    </row>
    <row r="312" spans="1:10">
      <c r="A312">
        <v>0.92505000000000004</v>
      </c>
      <c r="B312">
        <v>0.57118800000000003</v>
      </c>
      <c r="C312">
        <v>0.49967699999999998</v>
      </c>
      <c r="D312" s="10">
        <v>-4.7521100000000003E-11</v>
      </c>
      <c r="E312">
        <v>0.49052600000000002</v>
      </c>
      <c r="F312">
        <v>1.9737199999999999E-4</v>
      </c>
      <c r="G312">
        <v>0</v>
      </c>
      <c r="H312">
        <v>7.1511099999999994E-2</v>
      </c>
      <c r="I312">
        <v>4.8048599999999997E-2</v>
      </c>
      <c r="J312">
        <v>0.46142499999999997</v>
      </c>
    </row>
    <row r="313" spans="1:10">
      <c r="A313">
        <v>0.97504999999999997</v>
      </c>
      <c r="B313">
        <v>0.57172500000000004</v>
      </c>
      <c r="C313">
        <v>0.49965100000000001</v>
      </c>
      <c r="D313" s="10">
        <v>-4.4451599999999999E-11</v>
      </c>
      <c r="E313">
        <v>0.48890299999999998</v>
      </c>
      <c r="F313">
        <v>1.97553E-4</v>
      </c>
      <c r="G313">
        <v>0</v>
      </c>
      <c r="H313">
        <v>7.2073499999999999E-2</v>
      </c>
      <c r="I313">
        <v>4.8626799999999998E-2</v>
      </c>
      <c r="J313">
        <v>0.46246999999999999</v>
      </c>
    </row>
    <row r="314" spans="1:10">
      <c r="A314">
        <v>1.02505</v>
      </c>
      <c r="B314">
        <v>0.57218999999999998</v>
      </c>
      <c r="C314">
        <v>0.49962699999999999</v>
      </c>
      <c r="D314" s="10">
        <v>-4.1723099999999999E-11</v>
      </c>
      <c r="E314">
        <v>0.48744500000000002</v>
      </c>
      <c r="F314">
        <v>1.9771E-4</v>
      </c>
      <c r="G314">
        <v>0</v>
      </c>
      <c r="H314">
        <v>7.2562399999999999E-2</v>
      </c>
      <c r="I314">
        <v>4.9099499999999997E-2</v>
      </c>
      <c r="J314">
        <v>0.46345599999999998</v>
      </c>
    </row>
    <row r="315" spans="1:10">
      <c r="A315">
        <v>1.0750500000000001</v>
      </c>
      <c r="B315">
        <v>0.57259199999999999</v>
      </c>
      <c r="C315">
        <v>0.49960500000000002</v>
      </c>
      <c r="D315" s="10">
        <v>-3.9278799999999998E-11</v>
      </c>
      <c r="E315">
        <v>0.48614299999999999</v>
      </c>
      <c r="F315">
        <v>1.9784499999999999E-4</v>
      </c>
      <c r="G315">
        <v>0</v>
      </c>
      <c r="H315">
        <v>7.2986899999999993E-2</v>
      </c>
      <c r="I315">
        <v>4.9486200000000001E-2</v>
      </c>
      <c r="J315">
        <v>0.46437</v>
      </c>
    </row>
    <row r="316" spans="1:10">
      <c r="A316">
        <v>1.1250500000000001</v>
      </c>
      <c r="B316">
        <v>0.57293899999999998</v>
      </c>
      <c r="C316">
        <v>0.49958599999999997</v>
      </c>
      <c r="D316" s="10">
        <v>-3.7118800000000002E-11</v>
      </c>
      <c r="E316">
        <v>0.48498999999999998</v>
      </c>
      <c r="F316">
        <v>1.9796200000000001E-4</v>
      </c>
      <c r="G316">
        <v>0</v>
      </c>
      <c r="H316">
        <v>7.3353399999999999E-2</v>
      </c>
      <c r="I316">
        <v>4.9800299999999999E-2</v>
      </c>
      <c r="J316">
        <v>0.46521000000000001</v>
      </c>
    </row>
    <row r="317" spans="1:10">
      <c r="A317">
        <v>1.1750499999999999</v>
      </c>
      <c r="B317">
        <v>0.57323500000000005</v>
      </c>
      <c r="C317">
        <v>0.49956800000000001</v>
      </c>
      <c r="D317" s="10">
        <v>-3.52429E-11</v>
      </c>
      <c r="E317">
        <v>0.483983</v>
      </c>
      <c r="F317">
        <v>1.9806199999999999E-4</v>
      </c>
      <c r="G317">
        <v>0</v>
      </c>
      <c r="H317">
        <v>7.3666899999999993E-2</v>
      </c>
      <c r="I317">
        <v>5.0054399999999999E-2</v>
      </c>
      <c r="J317">
        <v>0.46596199999999999</v>
      </c>
    </row>
    <row r="318" spans="1:10">
      <c r="A318">
        <v>1.22505</v>
      </c>
      <c r="B318">
        <v>0.57348399999999999</v>
      </c>
      <c r="C318">
        <v>0.49955300000000002</v>
      </c>
      <c r="D318" s="10">
        <v>-3.3594499999999997E-11</v>
      </c>
      <c r="E318">
        <v>0.483122</v>
      </c>
      <c r="F318">
        <v>1.9814600000000001E-4</v>
      </c>
      <c r="G318">
        <v>0</v>
      </c>
      <c r="H318">
        <v>7.3930700000000002E-2</v>
      </c>
      <c r="I318">
        <v>5.0257799999999998E-2</v>
      </c>
      <c r="J318">
        <v>0.46661999999999998</v>
      </c>
    </row>
    <row r="319" spans="1:10">
      <c r="A319">
        <v>1.27505</v>
      </c>
      <c r="B319">
        <v>0.57368799999999998</v>
      </c>
      <c r="C319">
        <v>0.49953999999999998</v>
      </c>
      <c r="D319" s="10">
        <v>-3.2230200000000001E-11</v>
      </c>
      <c r="E319">
        <v>0.482406</v>
      </c>
      <c r="F319">
        <v>1.9821500000000001E-4</v>
      </c>
      <c r="G319">
        <v>0</v>
      </c>
      <c r="H319">
        <v>7.4147400000000002E-2</v>
      </c>
      <c r="I319">
        <v>5.0418299999999999E-2</v>
      </c>
      <c r="J319">
        <v>0.46717599999999998</v>
      </c>
    </row>
    <row r="320" spans="1:10">
      <c r="A320">
        <v>1.3250500000000001</v>
      </c>
      <c r="B320">
        <v>0.57384900000000005</v>
      </c>
      <c r="C320">
        <v>0.49952999999999997</v>
      </c>
      <c r="D320" s="10">
        <v>-3.1150200000000003E-11</v>
      </c>
      <c r="E320">
        <v>0.48183700000000002</v>
      </c>
      <c r="F320">
        <v>1.98269E-4</v>
      </c>
      <c r="G320">
        <v>0</v>
      </c>
      <c r="H320">
        <v>7.4318899999999993E-2</v>
      </c>
      <c r="I320">
        <v>5.0542999999999998E-2</v>
      </c>
      <c r="J320">
        <v>0.46761999999999998</v>
      </c>
    </row>
    <row r="321" spans="1:10">
      <c r="A321">
        <v>1.3750500000000001</v>
      </c>
      <c r="B321">
        <v>0.57396899999999995</v>
      </c>
      <c r="C321">
        <v>0.49952299999999999</v>
      </c>
      <c r="D321" s="10">
        <v>-3.0297499999999999E-11</v>
      </c>
      <c r="E321">
        <v>0.48141699999999998</v>
      </c>
      <c r="F321">
        <v>1.98309E-4</v>
      </c>
      <c r="G321">
        <v>0</v>
      </c>
      <c r="H321">
        <v>7.4446499999999999E-2</v>
      </c>
      <c r="I321">
        <v>5.06372E-2</v>
      </c>
      <c r="J321">
        <v>0.46794599999999997</v>
      </c>
    </row>
    <row r="322" spans="1:10">
      <c r="A322">
        <v>1.4250499999999999</v>
      </c>
      <c r="B322">
        <v>0.574048</v>
      </c>
      <c r="C322">
        <v>0.49951699999999999</v>
      </c>
      <c r="D322" s="10">
        <v>-2.9672300000000002E-11</v>
      </c>
      <c r="E322">
        <v>0.48114699999999999</v>
      </c>
      <c r="F322">
        <v>1.9833599999999999E-4</v>
      </c>
      <c r="G322">
        <v>0</v>
      </c>
      <c r="H322">
        <v>7.4531100000000003E-2</v>
      </c>
      <c r="I322">
        <v>5.0703999999999999E-2</v>
      </c>
      <c r="J322">
        <v>0.46814899999999998</v>
      </c>
    </row>
    <row r="323" spans="1:10">
      <c r="A323">
        <v>1.47505</v>
      </c>
      <c r="B323">
        <v>0.57408800000000004</v>
      </c>
      <c r="C323">
        <v>0.49951499999999999</v>
      </c>
      <c r="D323" s="10">
        <v>-2.9387999999999997E-11</v>
      </c>
      <c r="E323">
        <v>0.48102699999999998</v>
      </c>
      <c r="F323">
        <v>1.9834900000000001E-4</v>
      </c>
      <c r="G323">
        <v>0</v>
      </c>
      <c r="H323">
        <v>7.4573200000000006E-2</v>
      </c>
      <c r="I323">
        <v>5.07465E-2</v>
      </c>
      <c r="J323">
        <v>0.46822599999999998</v>
      </c>
    </row>
  </sheetData>
  <phoneticPr fontId="0" type="noConversion"/>
  <pageMargins left="0.75" right="0.75" top="1" bottom="1" header="0.5" footer="0.5"/>
  <pageSetup orientation="portrait" horizontalDpi="4294967294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R2380"/>
  <sheetViews>
    <sheetView topLeftCell="A251" workbookViewId="0">
      <selection activeCell="H4" sqref="H4"/>
    </sheetView>
  </sheetViews>
  <sheetFormatPr defaultRowHeight="12.75"/>
  <cols>
    <col min="1" max="1" width="9.125" bestFit="1" customWidth="1"/>
  </cols>
  <sheetData>
    <row r="1" spans="1:18" ht="63.75">
      <c r="A1" s="24" t="s">
        <v>181</v>
      </c>
      <c r="B1" s="25" t="s">
        <v>71</v>
      </c>
      <c r="C1" s="25" t="s">
        <v>73</v>
      </c>
      <c r="D1" s="25" t="s">
        <v>68</v>
      </c>
      <c r="E1" s="25" t="s">
        <v>69</v>
      </c>
      <c r="F1" s="25" t="s">
        <v>114</v>
      </c>
      <c r="G1" s="25" t="s">
        <v>72</v>
      </c>
      <c r="H1" s="25" t="s">
        <v>182</v>
      </c>
      <c r="I1" s="25"/>
      <c r="J1" s="25"/>
      <c r="K1" s="25" t="s">
        <v>51</v>
      </c>
      <c r="L1" s="25" t="s">
        <v>52</v>
      </c>
      <c r="M1" s="26"/>
      <c r="N1" s="25" t="s">
        <v>64</v>
      </c>
      <c r="O1" s="25" t="s">
        <v>183</v>
      </c>
      <c r="P1" s="25" t="s">
        <v>184</v>
      </c>
      <c r="Q1" s="26"/>
      <c r="R1" s="26"/>
    </row>
    <row r="2" spans="1:18" ht="15.75">
      <c r="A2" s="27" t="s">
        <v>138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8">
        <v>0</v>
      </c>
      <c r="O2" s="28">
        <v>0</v>
      </c>
      <c r="P2" s="28">
        <v>0</v>
      </c>
      <c r="Q2" s="26"/>
      <c r="R2" s="26"/>
    </row>
    <row r="3" spans="1:18">
      <c r="A3" s="29">
        <v>0</v>
      </c>
      <c r="B3" s="26">
        <v>5.9943799999999996</v>
      </c>
      <c r="C3" s="28">
        <v>0.50700000000000001</v>
      </c>
      <c r="D3" s="28">
        <v>6.2199999999999998E-2</v>
      </c>
      <c r="E3" s="28">
        <v>0.93799999999999994</v>
      </c>
      <c r="F3" s="28">
        <v>0</v>
      </c>
      <c r="G3" s="26"/>
      <c r="H3" s="26">
        <v>0</v>
      </c>
      <c r="I3" s="26"/>
      <c r="J3" s="28"/>
      <c r="K3" s="26"/>
      <c r="L3" s="26"/>
      <c r="M3" s="26"/>
      <c r="N3" s="28">
        <v>1.0000000000000001E-5</v>
      </c>
      <c r="O3" s="28">
        <v>8.43E-3</v>
      </c>
      <c r="P3" s="28">
        <v>9.75E-3</v>
      </c>
      <c r="Q3" s="26"/>
      <c r="R3" s="26"/>
    </row>
    <row r="4" spans="1:18">
      <c r="A4" s="29">
        <v>2.5000000000000001E-2</v>
      </c>
      <c r="B4" s="26">
        <v>-1.0846899999999999</v>
      </c>
      <c r="C4" s="28">
        <v>0.98</v>
      </c>
      <c r="D4" s="28">
        <v>0.155</v>
      </c>
      <c r="E4" s="28">
        <v>0.39100000000000001</v>
      </c>
      <c r="F4" s="26">
        <v>0</v>
      </c>
      <c r="G4" s="26"/>
      <c r="H4" s="26">
        <v>0.45309500000000003</v>
      </c>
      <c r="I4" s="26"/>
      <c r="J4" s="28"/>
      <c r="K4" s="26"/>
      <c r="L4" s="26"/>
      <c r="M4" s="26"/>
      <c r="N4" s="28">
        <v>1.2999999999999999E-5</v>
      </c>
      <c r="O4" s="28">
        <v>1.7000000000000001E-2</v>
      </c>
      <c r="P4" s="28">
        <v>0.03</v>
      </c>
      <c r="Q4" s="26"/>
      <c r="R4" s="26"/>
    </row>
    <row r="5" spans="1:18">
      <c r="A5" s="29">
        <v>7.4999999999999997E-2</v>
      </c>
      <c r="B5" s="26">
        <v>-0.31268299999999999</v>
      </c>
      <c r="C5" s="28">
        <v>1.89</v>
      </c>
      <c r="D5" s="28">
        <v>0.122</v>
      </c>
      <c r="E5" s="28">
        <v>0.35699999999999998</v>
      </c>
      <c r="F5" s="28">
        <v>3.7099999999999998E-26</v>
      </c>
      <c r="G5" s="26"/>
      <c r="H5" s="26">
        <v>0.52166000000000001</v>
      </c>
      <c r="I5" s="26"/>
      <c r="J5" s="28"/>
      <c r="K5" s="26"/>
      <c r="L5" s="26"/>
      <c r="M5" s="26"/>
      <c r="N5" s="28">
        <v>1.8E-5</v>
      </c>
      <c r="O5" s="28">
        <v>4.41E-2</v>
      </c>
      <c r="P5" s="28">
        <v>6.5000000000000002E-2</v>
      </c>
      <c r="Q5" s="26"/>
      <c r="R5" s="26"/>
    </row>
    <row r="6" spans="1:18">
      <c r="A6" s="29">
        <v>0.125</v>
      </c>
      <c r="B6" s="26">
        <v>-1.27563E-2</v>
      </c>
      <c r="C6" s="28">
        <v>2.54</v>
      </c>
      <c r="D6" s="28">
        <v>0.154</v>
      </c>
      <c r="E6" s="28">
        <v>0.48299999999999998</v>
      </c>
      <c r="F6" s="26">
        <v>0.32420500000000002</v>
      </c>
      <c r="G6" s="26"/>
      <c r="H6" s="26">
        <v>3.8896199999999999E-2</v>
      </c>
      <c r="I6" s="26"/>
      <c r="J6" s="28"/>
      <c r="K6" s="26"/>
      <c r="L6" s="26"/>
      <c r="M6" s="26"/>
      <c r="N6" s="28">
        <v>2.5000000000000001E-5</v>
      </c>
      <c r="O6" s="28">
        <v>0.105</v>
      </c>
      <c r="P6" s="28">
        <v>0.10299999999999999</v>
      </c>
      <c r="Q6" s="26"/>
      <c r="R6" s="26"/>
    </row>
    <row r="7" spans="1:18">
      <c r="A7" s="29">
        <v>0.17499999999999999</v>
      </c>
      <c r="B7" s="26">
        <v>1.0188299999999999</v>
      </c>
      <c r="C7" s="28">
        <v>2.83</v>
      </c>
      <c r="D7" s="28">
        <v>0.128</v>
      </c>
      <c r="E7" s="28">
        <v>0.48799999999999999</v>
      </c>
      <c r="F7" s="26">
        <v>0.38352799999999998</v>
      </c>
      <c r="G7" s="26"/>
      <c r="H7" s="26">
        <v>0</v>
      </c>
      <c r="I7" s="26"/>
      <c r="J7" s="28"/>
      <c r="K7" s="26"/>
      <c r="L7" s="26"/>
      <c r="M7" s="26"/>
      <c r="N7" s="28">
        <v>2.6999999999999999E-5</v>
      </c>
      <c r="O7" s="28">
        <v>0.122</v>
      </c>
      <c r="P7" s="28">
        <v>0.129</v>
      </c>
      <c r="Q7" s="26"/>
      <c r="R7" s="26"/>
    </row>
    <row r="8" spans="1:18">
      <c r="A8" s="29">
        <v>0.22500000000000001</v>
      </c>
      <c r="B8" s="26">
        <v>2.0781299999999998</v>
      </c>
      <c r="C8" s="28">
        <v>3.16</v>
      </c>
      <c r="D8" s="28">
        <v>0.115</v>
      </c>
      <c r="E8" s="28">
        <v>0.46899999999999997</v>
      </c>
      <c r="F8" s="26">
        <v>0.41610900000000001</v>
      </c>
      <c r="G8" s="26"/>
      <c r="H8" s="26">
        <v>0</v>
      </c>
      <c r="I8" s="26"/>
      <c r="J8" s="28"/>
      <c r="K8" s="26"/>
      <c r="L8" s="26"/>
      <c r="M8" s="26"/>
      <c r="N8" s="28">
        <v>2.6999999999999999E-5</v>
      </c>
      <c r="O8" s="28">
        <v>0.128</v>
      </c>
      <c r="P8" s="28">
        <v>0.13600000000000001</v>
      </c>
      <c r="Q8" s="26"/>
      <c r="R8" s="26"/>
    </row>
    <row r="9" spans="1:18">
      <c r="A9" s="29">
        <v>0.27500000000000002</v>
      </c>
      <c r="B9" s="26">
        <v>3.1281400000000001</v>
      </c>
      <c r="C9" s="28">
        <v>3.53</v>
      </c>
      <c r="D9" s="28">
        <v>9.9099999999999994E-2</v>
      </c>
      <c r="E9" s="28">
        <v>0.45400000000000001</v>
      </c>
      <c r="F9" s="26">
        <v>0.44684000000000001</v>
      </c>
      <c r="G9" s="26"/>
      <c r="H9" s="26">
        <v>0</v>
      </c>
      <c r="I9" s="26"/>
      <c r="J9" s="28"/>
      <c r="K9" s="26"/>
      <c r="L9" s="26"/>
      <c r="M9" s="26"/>
      <c r="N9" s="28">
        <v>2.8E-5</v>
      </c>
      <c r="O9" s="28">
        <v>0.13400000000000001</v>
      </c>
      <c r="P9" s="28">
        <v>0.14099999999999999</v>
      </c>
      <c r="Q9" s="26"/>
      <c r="R9" s="26"/>
    </row>
    <row r="10" spans="1:18">
      <c r="A10" s="29">
        <v>0.32500000000000001</v>
      </c>
      <c r="B10" s="26">
        <v>4.1151099999999996</v>
      </c>
      <c r="C10" s="28">
        <v>3.9</v>
      </c>
      <c r="D10" s="28">
        <v>8.5000000000000006E-2</v>
      </c>
      <c r="E10" s="28">
        <v>0.44400000000000001</v>
      </c>
      <c r="F10" s="26">
        <v>0.47065200000000001</v>
      </c>
      <c r="G10" s="26"/>
      <c r="H10" s="26">
        <v>0</v>
      </c>
      <c r="I10" s="26"/>
      <c r="J10" s="28"/>
      <c r="K10" s="26"/>
      <c r="L10" s="26"/>
      <c r="M10" s="26"/>
      <c r="N10" s="28">
        <v>2.9E-5</v>
      </c>
      <c r="O10" s="28">
        <v>0.14899999999999999</v>
      </c>
      <c r="P10" s="28">
        <v>0.14599999999999999</v>
      </c>
      <c r="Q10" s="26"/>
      <c r="R10" s="26"/>
    </row>
    <row r="11" spans="1:18">
      <c r="A11" s="29">
        <v>0.375</v>
      </c>
      <c r="B11" s="26">
        <v>4.9462000000000002</v>
      </c>
      <c r="C11" s="28">
        <v>4.25</v>
      </c>
      <c r="D11" s="28">
        <v>6.6100000000000006E-2</v>
      </c>
      <c r="E11" s="28">
        <v>0.44</v>
      </c>
      <c r="F11" s="26">
        <v>0.49352000000000001</v>
      </c>
      <c r="G11" s="26"/>
      <c r="H11" s="26">
        <v>0</v>
      </c>
      <c r="I11" s="26"/>
      <c r="J11" s="28"/>
      <c r="K11" s="26"/>
      <c r="L11" s="26"/>
      <c r="M11" s="26"/>
      <c r="N11" s="28">
        <v>3.1000000000000001E-5</v>
      </c>
      <c r="O11" s="28">
        <v>0.18</v>
      </c>
      <c r="P11" s="28">
        <v>0.15</v>
      </c>
      <c r="Q11" s="26"/>
      <c r="R11" s="26"/>
    </row>
    <row r="12" spans="1:18">
      <c r="A12" s="29">
        <v>0.42499999999999999</v>
      </c>
      <c r="B12" s="26">
        <v>5.5057400000000003</v>
      </c>
      <c r="C12" s="28">
        <v>4.5</v>
      </c>
      <c r="D12" s="28">
        <v>3.32E-2</v>
      </c>
      <c r="E12" s="28">
        <v>0.45900000000000002</v>
      </c>
      <c r="F12" s="26">
        <v>0.507579</v>
      </c>
      <c r="G12" s="26"/>
      <c r="H12" s="28">
        <v>0</v>
      </c>
      <c r="I12" s="26"/>
      <c r="J12" s="28"/>
      <c r="K12" s="26"/>
      <c r="L12" s="26"/>
      <c r="M12" s="26"/>
      <c r="N12" s="28">
        <v>3.4999999999999997E-5</v>
      </c>
      <c r="O12" s="28">
        <v>0.23599999999999999</v>
      </c>
      <c r="P12" s="28">
        <v>0.14699999999999999</v>
      </c>
      <c r="Q12" s="26"/>
      <c r="R12" s="26"/>
    </row>
    <row r="13" spans="1:18">
      <c r="A13" s="29">
        <v>0.47499999999999998</v>
      </c>
      <c r="B13" s="26">
        <v>5.8367899999999997</v>
      </c>
      <c r="C13" s="28">
        <v>4.6500000000000004</v>
      </c>
      <c r="D13" s="28">
        <v>4.8300000000000001E-3</v>
      </c>
      <c r="E13" s="28">
        <v>0.47799999999999998</v>
      </c>
      <c r="F13" s="26">
        <v>0.51675899999999997</v>
      </c>
      <c r="G13" s="26"/>
      <c r="H13" s="26">
        <v>0</v>
      </c>
      <c r="I13" s="26"/>
      <c r="J13" s="28"/>
      <c r="K13" s="26"/>
      <c r="L13" s="26"/>
      <c r="M13" s="26"/>
      <c r="N13" s="28">
        <v>4.3000000000000002E-5</v>
      </c>
      <c r="O13" s="28">
        <v>0.32200000000000001</v>
      </c>
      <c r="P13" s="28">
        <v>0.13800000000000001</v>
      </c>
      <c r="Q13" s="26"/>
      <c r="R13" s="26"/>
    </row>
    <row r="14" spans="1:18">
      <c r="A14" s="29">
        <v>0.52500000000000002</v>
      </c>
      <c r="B14" s="26">
        <v>5.8961499999999996</v>
      </c>
      <c r="C14" s="28">
        <v>4.7699999999999996</v>
      </c>
      <c r="D14" s="28">
        <v>0</v>
      </c>
      <c r="E14" s="28">
        <v>0.48399999999999999</v>
      </c>
      <c r="F14" s="26">
        <v>0.51617299999999999</v>
      </c>
      <c r="G14" s="26"/>
      <c r="H14" s="26">
        <v>0</v>
      </c>
      <c r="I14" s="26"/>
      <c r="J14" s="28"/>
      <c r="K14" s="26"/>
      <c r="L14" s="26"/>
      <c r="M14" s="26"/>
      <c r="N14" s="28">
        <v>5.3000000000000001E-5</v>
      </c>
      <c r="O14" s="28">
        <v>0.44500000000000001</v>
      </c>
      <c r="P14" s="28">
        <v>0.13200000000000001</v>
      </c>
      <c r="Q14" s="26"/>
      <c r="R14" s="26"/>
    </row>
    <row r="15" spans="1:18">
      <c r="A15" s="29">
        <v>0.57499999999999996</v>
      </c>
      <c r="B15" s="26">
        <v>5.8993500000000001</v>
      </c>
      <c r="C15" s="28">
        <v>4.88</v>
      </c>
      <c r="D15" s="28">
        <v>0</v>
      </c>
      <c r="E15" s="28">
        <v>0.48399999999999999</v>
      </c>
      <c r="F15" s="26">
        <v>0.51560600000000001</v>
      </c>
      <c r="G15" s="26"/>
      <c r="H15" s="26">
        <v>0</v>
      </c>
      <c r="I15" s="26"/>
      <c r="J15" s="28"/>
      <c r="K15" s="26"/>
      <c r="L15" s="26"/>
      <c r="M15" s="26"/>
      <c r="N15" s="28">
        <v>6.8999999999999997E-5</v>
      </c>
      <c r="O15" s="28">
        <v>0.79200000000000004</v>
      </c>
      <c r="P15" s="28">
        <v>0.25600000000000001</v>
      </c>
      <c r="Q15" s="26"/>
      <c r="R15" s="26"/>
    </row>
    <row r="16" spans="1:18">
      <c r="A16" s="29">
        <v>0.625</v>
      </c>
      <c r="B16" s="26">
        <v>5.9023700000000003</v>
      </c>
      <c r="C16" s="28">
        <v>4.9800000000000004</v>
      </c>
      <c r="D16" s="28">
        <v>0</v>
      </c>
      <c r="E16" s="28">
        <v>0.48499999999999999</v>
      </c>
      <c r="F16" s="26">
        <v>0.51505999999999996</v>
      </c>
      <c r="G16" s="26"/>
      <c r="H16" s="26">
        <v>0</v>
      </c>
      <c r="I16" s="26"/>
      <c r="J16" s="28"/>
      <c r="K16" s="26"/>
      <c r="L16" s="26"/>
      <c r="M16" s="26"/>
      <c r="N16" s="28">
        <v>7.2999999999999999E-5</v>
      </c>
      <c r="O16" s="28">
        <v>0.86299999999999999</v>
      </c>
      <c r="P16" s="28">
        <v>0.20599999999999999</v>
      </c>
      <c r="Q16" s="26"/>
      <c r="R16" s="26"/>
    </row>
    <row r="17" spans="1:18">
      <c r="A17" s="29">
        <v>0.67500000000000004</v>
      </c>
      <c r="B17" s="26">
        <v>5.9053300000000002</v>
      </c>
      <c r="C17" s="28">
        <v>5.08</v>
      </c>
      <c r="D17" s="28">
        <v>0</v>
      </c>
      <c r="E17" s="28">
        <v>0.48499999999999999</v>
      </c>
      <c r="F17" s="26">
        <v>0.51453499999999996</v>
      </c>
      <c r="G17" s="26"/>
      <c r="H17" s="26">
        <v>0</v>
      </c>
      <c r="I17" s="26"/>
      <c r="J17" s="28"/>
      <c r="K17" s="26"/>
      <c r="L17" s="26"/>
      <c r="M17" s="26"/>
      <c r="N17" s="28">
        <v>7.7000000000000001E-5</v>
      </c>
      <c r="O17" s="28">
        <v>0.93400000000000005</v>
      </c>
      <c r="P17" s="28">
        <v>0.20100000000000001</v>
      </c>
      <c r="Q17" s="26"/>
      <c r="R17" s="26"/>
    </row>
    <row r="18" spans="1:18">
      <c r="A18" s="29">
        <v>0.72499999999999998</v>
      </c>
      <c r="B18" s="26">
        <v>5.9081999999999999</v>
      </c>
      <c r="C18" s="28">
        <v>5.18</v>
      </c>
      <c r="D18" s="28">
        <v>0</v>
      </c>
      <c r="E18" s="28">
        <v>0.48599999999999999</v>
      </c>
      <c r="F18" s="26">
        <v>0.51403399999999999</v>
      </c>
      <c r="G18" s="26"/>
      <c r="H18" s="26">
        <v>0</v>
      </c>
      <c r="I18" s="26"/>
      <c r="J18" s="28"/>
      <c r="K18" s="26"/>
      <c r="L18" s="26"/>
      <c r="M18" s="26"/>
      <c r="N18" s="28">
        <v>7.7999999999999999E-5</v>
      </c>
      <c r="O18" s="28">
        <v>0.94</v>
      </c>
      <c r="P18" s="28">
        <v>0.189</v>
      </c>
      <c r="Q18" s="26"/>
      <c r="R18" s="26"/>
    </row>
    <row r="19" spans="1:18">
      <c r="A19" s="29">
        <v>0.77500000000000002</v>
      </c>
      <c r="B19" s="26">
        <v>5.91092</v>
      </c>
      <c r="C19" s="28">
        <v>5.27</v>
      </c>
      <c r="D19" s="28">
        <v>0</v>
      </c>
      <c r="E19" s="28">
        <v>0.48599999999999999</v>
      </c>
      <c r="F19" s="26">
        <v>0.51355700000000004</v>
      </c>
      <c r="G19" s="26"/>
      <c r="H19" s="26">
        <v>0</v>
      </c>
      <c r="I19" s="26"/>
      <c r="J19" s="28"/>
      <c r="K19" s="26"/>
      <c r="L19" s="26"/>
      <c r="M19" s="26"/>
      <c r="N19" s="28">
        <v>7.7999999999999999E-5</v>
      </c>
      <c r="O19" s="28">
        <v>0.95299999999999996</v>
      </c>
      <c r="P19" s="28">
        <v>0.19</v>
      </c>
      <c r="Q19" s="26"/>
      <c r="R19" s="26"/>
    </row>
    <row r="20" spans="1:18">
      <c r="A20" s="29">
        <v>0.82499999999999996</v>
      </c>
      <c r="B20" s="26">
        <v>5.9135400000000002</v>
      </c>
      <c r="C20" s="28">
        <v>5.36</v>
      </c>
      <c r="D20" s="28">
        <v>0</v>
      </c>
      <c r="E20" s="28">
        <v>0.48699999999999999</v>
      </c>
      <c r="F20" s="26">
        <v>0.51310599999999995</v>
      </c>
      <c r="G20" s="26"/>
      <c r="H20" s="26">
        <v>0</v>
      </c>
      <c r="I20" s="26"/>
      <c r="J20" s="28"/>
      <c r="K20" s="26"/>
      <c r="L20" s="26"/>
      <c r="M20" s="26"/>
      <c r="N20" s="28">
        <v>8.0000000000000007E-5</v>
      </c>
      <c r="O20" s="28">
        <v>0.98299999999999998</v>
      </c>
      <c r="P20" s="28">
        <v>0.189</v>
      </c>
      <c r="Q20" s="26"/>
      <c r="R20" s="26"/>
    </row>
    <row r="21" spans="1:18">
      <c r="A21" s="29">
        <v>0.875</v>
      </c>
      <c r="B21" s="26">
        <v>5.9159899999999999</v>
      </c>
      <c r="C21" s="28">
        <v>5.44</v>
      </c>
      <c r="D21" s="28">
        <v>0</v>
      </c>
      <c r="E21" s="28">
        <v>0.48699999999999999</v>
      </c>
      <c r="F21" s="26">
        <v>0.512683</v>
      </c>
      <c r="G21" s="26"/>
      <c r="H21" s="26">
        <v>0</v>
      </c>
      <c r="I21" s="26"/>
      <c r="J21" s="28"/>
      <c r="K21" s="26"/>
      <c r="L21" s="26"/>
      <c r="M21" s="26"/>
      <c r="N21" s="28">
        <v>8.3999999999999995E-5</v>
      </c>
      <c r="O21" s="28">
        <v>1.05</v>
      </c>
      <c r="P21" s="28">
        <v>0.184</v>
      </c>
      <c r="Q21" s="26"/>
      <c r="R21" s="26"/>
    </row>
    <row r="22" spans="1:18">
      <c r="A22" s="29">
        <v>0.92500000000000004</v>
      </c>
      <c r="B22" s="26">
        <v>5.9183000000000003</v>
      </c>
      <c r="C22" s="28">
        <v>5.52</v>
      </c>
      <c r="D22" s="28">
        <v>0</v>
      </c>
      <c r="E22" s="28">
        <v>0.48799999999999999</v>
      </c>
      <c r="F22" s="26">
        <v>0.51228899999999999</v>
      </c>
      <c r="G22" s="26"/>
      <c r="H22" s="26">
        <v>0</v>
      </c>
      <c r="I22" s="26"/>
      <c r="J22" s="28"/>
      <c r="K22" s="26"/>
      <c r="L22" s="26"/>
      <c r="M22" s="26"/>
      <c r="N22" s="28">
        <v>9.2999999999999997E-5</v>
      </c>
      <c r="O22" s="28">
        <v>1.17</v>
      </c>
      <c r="P22" s="28">
        <v>0.16400000000000001</v>
      </c>
      <c r="Q22" s="26"/>
      <c r="R22" s="26"/>
    </row>
    <row r="23" spans="1:18">
      <c r="A23" s="29">
        <v>0.97499999999999998</v>
      </c>
      <c r="B23" s="26">
        <v>5.9204400000000001</v>
      </c>
      <c r="C23" s="28">
        <v>5.59</v>
      </c>
      <c r="D23" s="28">
        <v>0</v>
      </c>
      <c r="E23" s="28">
        <v>0.48799999999999999</v>
      </c>
      <c r="F23" s="26">
        <v>0.51192499999999996</v>
      </c>
      <c r="G23" s="26"/>
      <c r="H23" s="26">
        <v>0</v>
      </c>
      <c r="I23" s="26"/>
      <c r="J23" s="28"/>
      <c r="K23" s="26"/>
      <c r="L23" s="26"/>
      <c r="M23" s="26"/>
      <c r="N23" s="28">
        <v>1.1E-4</v>
      </c>
      <c r="O23" s="28">
        <v>1.33</v>
      </c>
      <c r="P23" s="28">
        <v>0.107</v>
      </c>
      <c r="Q23" s="26"/>
      <c r="R23" s="26"/>
    </row>
    <row r="24" spans="1:18">
      <c r="A24" s="29">
        <v>1.0249999999999999</v>
      </c>
      <c r="B24" s="26">
        <v>5.9224199999999998</v>
      </c>
      <c r="C24" s="28">
        <v>5.65</v>
      </c>
      <c r="D24" s="28">
        <v>0</v>
      </c>
      <c r="E24" s="28">
        <v>0.48799999999999999</v>
      </c>
      <c r="F24" s="26">
        <v>0.51159100000000002</v>
      </c>
      <c r="G24" s="26"/>
      <c r="H24" s="26">
        <v>0</v>
      </c>
      <c r="I24" s="26"/>
      <c r="J24" s="28"/>
      <c r="K24" s="26"/>
      <c r="L24" s="26"/>
      <c r="M24" s="26"/>
      <c r="N24" s="28">
        <v>1.3999999999999999E-4</v>
      </c>
      <c r="O24" s="28">
        <v>1.46</v>
      </c>
      <c r="P24" s="28">
        <v>4.9099999999999998E-2</v>
      </c>
      <c r="Q24" s="26"/>
      <c r="R24" s="26"/>
    </row>
    <row r="25" spans="1:18">
      <c r="A25" s="29">
        <v>1.075</v>
      </c>
      <c r="B25" s="26">
        <v>5.92422</v>
      </c>
      <c r="C25" s="28">
        <v>5.71</v>
      </c>
      <c r="D25" s="28">
        <v>0</v>
      </c>
      <c r="E25" s="28">
        <v>0.48899999999999999</v>
      </c>
      <c r="F25" s="26">
        <v>0.51128899999999999</v>
      </c>
      <c r="G25" s="26"/>
      <c r="H25" s="26">
        <v>0</v>
      </c>
      <c r="I25" s="26"/>
      <c r="J25" s="28"/>
      <c r="K25" s="26"/>
      <c r="L25" s="26"/>
      <c r="M25" s="26"/>
      <c r="N25" s="28">
        <v>1.64E-4</v>
      </c>
      <c r="O25" s="28">
        <v>1.52</v>
      </c>
      <c r="P25" s="28">
        <v>0.03</v>
      </c>
      <c r="Q25" s="26"/>
      <c r="R25" s="26"/>
    </row>
    <row r="26" spans="1:18">
      <c r="A26" s="29">
        <v>1.125</v>
      </c>
      <c r="B26" s="26">
        <v>5.92584</v>
      </c>
      <c r="C26" s="28">
        <v>5.76</v>
      </c>
      <c r="D26" s="28">
        <v>0</v>
      </c>
      <c r="E26" s="28">
        <v>0.48899999999999999</v>
      </c>
      <c r="F26" s="26">
        <v>0.511019</v>
      </c>
      <c r="G26" s="26"/>
      <c r="H26" s="26">
        <v>0</v>
      </c>
      <c r="I26" s="26"/>
      <c r="J26" s="28"/>
      <c r="K26" s="26"/>
      <c r="L26" s="26"/>
      <c r="M26" s="26"/>
      <c r="N26" s="28">
        <v>1.7200000000000001E-4</v>
      </c>
      <c r="O26" s="28">
        <v>1.54</v>
      </c>
      <c r="P26" s="28">
        <v>2.7E-2</v>
      </c>
      <c r="Q26" s="26"/>
      <c r="R26" s="26"/>
    </row>
    <row r="27" spans="1:18">
      <c r="A27" s="29">
        <v>1.175</v>
      </c>
      <c r="B27" s="26">
        <v>5.9272499999999999</v>
      </c>
      <c r="C27" s="28">
        <v>5.81</v>
      </c>
      <c r="D27" s="28">
        <v>0</v>
      </c>
      <c r="E27" s="28">
        <v>0.48899999999999999</v>
      </c>
      <c r="F27" s="26">
        <v>0.51078199999999996</v>
      </c>
      <c r="G27" s="26"/>
      <c r="H27" s="26">
        <v>0</v>
      </c>
      <c r="I27" s="26"/>
      <c r="J27" s="28"/>
      <c r="K27" s="26"/>
      <c r="L27" s="26"/>
      <c r="M27" s="26"/>
      <c r="N27" s="28">
        <v>1.74E-4</v>
      </c>
      <c r="O27" s="28">
        <v>1.54</v>
      </c>
      <c r="P27" s="28">
        <v>2.6100000000000002E-2</v>
      </c>
      <c r="Q27" s="26"/>
      <c r="R27" s="26"/>
    </row>
    <row r="28" spans="1:18">
      <c r="A28" s="29">
        <v>1.2250000000000001</v>
      </c>
      <c r="B28" s="26">
        <v>5.9284699999999999</v>
      </c>
      <c r="C28" s="28">
        <v>5.85</v>
      </c>
      <c r="D28" s="28">
        <v>0</v>
      </c>
      <c r="E28" s="28">
        <v>0.48899999999999999</v>
      </c>
      <c r="F28" s="26">
        <v>0.51057799999999998</v>
      </c>
      <c r="G28" s="26"/>
      <c r="H28" s="26">
        <v>0</v>
      </c>
      <c r="I28" s="26"/>
      <c r="J28" s="28"/>
      <c r="K28" s="26"/>
      <c r="L28" s="26"/>
      <c r="M28" s="26"/>
      <c r="N28" s="28">
        <v>1.75E-4</v>
      </c>
      <c r="O28" s="28">
        <v>1.54</v>
      </c>
      <c r="P28" s="28">
        <v>2.58E-2</v>
      </c>
      <c r="Q28" s="26"/>
      <c r="R28" s="26"/>
    </row>
    <row r="29" spans="1:18">
      <c r="A29" s="29">
        <v>1.2749999999999999</v>
      </c>
      <c r="B29" s="26">
        <v>5.9295</v>
      </c>
      <c r="C29" s="28">
        <v>5.88</v>
      </c>
      <c r="D29" s="28">
        <v>0</v>
      </c>
      <c r="E29" s="28">
        <v>0.49</v>
      </c>
      <c r="F29" s="26">
        <v>0.51040700000000006</v>
      </c>
      <c r="G29" s="26"/>
      <c r="H29" s="26">
        <v>0</v>
      </c>
      <c r="I29" s="26"/>
      <c r="J29" s="28"/>
      <c r="K29" s="26"/>
      <c r="L29" s="26"/>
      <c r="M29" s="26"/>
      <c r="N29" s="28">
        <v>1.7699999999999999E-4</v>
      </c>
      <c r="O29" s="28">
        <v>1.55</v>
      </c>
      <c r="P29" s="28">
        <v>2.5100000000000001E-2</v>
      </c>
      <c r="Q29" s="26"/>
      <c r="R29" s="26"/>
    </row>
    <row r="30" spans="1:18">
      <c r="A30" s="29">
        <v>1.325</v>
      </c>
      <c r="B30" s="26">
        <v>5.9303299999999997</v>
      </c>
      <c r="C30" s="28">
        <v>5.91</v>
      </c>
      <c r="D30" s="28">
        <v>0</v>
      </c>
      <c r="E30" s="28">
        <v>0.49</v>
      </c>
      <c r="F30" s="26">
        <v>0.51027</v>
      </c>
      <c r="G30" s="26"/>
      <c r="H30" s="26">
        <v>0</v>
      </c>
      <c r="I30" s="26"/>
      <c r="J30" s="28"/>
      <c r="K30" s="26"/>
      <c r="L30" s="26"/>
      <c r="M30" s="26"/>
      <c r="N30" s="28">
        <v>1.83E-4</v>
      </c>
      <c r="O30" s="28">
        <v>1.56</v>
      </c>
      <c r="P30" s="28">
        <v>2.3900000000000001E-2</v>
      </c>
      <c r="Q30" s="26"/>
      <c r="R30" s="26"/>
    </row>
    <row r="31" spans="1:18">
      <c r="A31" s="29">
        <v>1.375</v>
      </c>
      <c r="B31" s="26">
        <v>5.9309700000000003</v>
      </c>
      <c r="C31" s="28">
        <v>5.93</v>
      </c>
      <c r="D31" s="28">
        <v>0</v>
      </c>
      <c r="E31" s="28">
        <v>0.49</v>
      </c>
      <c r="F31" s="26">
        <v>0.51016799999999995</v>
      </c>
      <c r="G31" s="26"/>
      <c r="H31" s="26">
        <v>0</v>
      </c>
      <c r="I31" s="26"/>
      <c r="J31" s="28"/>
      <c r="K31" s="26"/>
      <c r="L31" s="26"/>
      <c r="M31" s="26"/>
      <c r="N31" s="28">
        <v>1.94E-4</v>
      </c>
      <c r="O31" s="28">
        <v>1.58</v>
      </c>
      <c r="P31" s="28">
        <v>2.2599999999999999E-2</v>
      </c>
      <c r="Q31" s="26"/>
      <c r="R31" s="26"/>
    </row>
    <row r="32" spans="1:18">
      <c r="A32" s="29">
        <v>1.425</v>
      </c>
      <c r="B32" s="26">
        <v>5.9313700000000003</v>
      </c>
      <c r="C32" s="28">
        <v>5.94</v>
      </c>
      <c r="D32" s="28">
        <v>0</v>
      </c>
      <c r="E32" s="28">
        <v>0.49</v>
      </c>
      <c r="F32" s="26">
        <v>0.51009899999999997</v>
      </c>
      <c r="G32" s="26"/>
      <c r="H32" s="26">
        <v>0</v>
      </c>
      <c r="I32" s="26"/>
      <c r="J32" s="28"/>
      <c r="K32" s="26"/>
      <c r="L32" s="26"/>
      <c r="M32" s="26"/>
      <c r="N32" s="28">
        <v>2.1699999999999999E-4</v>
      </c>
      <c r="O32" s="28">
        <v>1.63</v>
      </c>
      <c r="P32" s="28">
        <v>2.1700000000000001E-2</v>
      </c>
      <c r="Q32" s="26"/>
      <c r="R32" s="26"/>
    </row>
    <row r="33" spans="1:18">
      <c r="A33" s="29">
        <v>1.4750000000000001</v>
      </c>
      <c r="B33" s="26">
        <v>5.9315800000000003</v>
      </c>
      <c r="C33" s="28">
        <v>5.95</v>
      </c>
      <c r="D33" s="28">
        <v>0</v>
      </c>
      <c r="E33" s="28">
        <v>0.49</v>
      </c>
      <c r="F33" s="26">
        <v>0.51006499999999999</v>
      </c>
      <c r="G33" s="26"/>
      <c r="H33" s="26">
        <v>0</v>
      </c>
      <c r="I33" s="26"/>
      <c r="J33" s="28"/>
      <c r="K33" s="26"/>
      <c r="L33" s="26"/>
      <c r="M33" s="26"/>
      <c r="N33" s="28">
        <v>2.61E-4</v>
      </c>
      <c r="O33" s="28">
        <v>1.71</v>
      </c>
      <c r="P33" s="28">
        <v>2.1100000000000001E-2</v>
      </c>
      <c r="Q33" s="26"/>
      <c r="R33" s="26"/>
    </row>
    <row r="34" spans="1:18" ht="15.75">
      <c r="A34" s="27" t="s">
        <v>139</v>
      </c>
      <c r="B34" s="26"/>
      <c r="C34" s="28"/>
      <c r="D34" s="28"/>
      <c r="E34" s="28"/>
      <c r="F34" s="26"/>
      <c r="G34" s="26"/>
      <c r="H34" s="26"/>
      <c r="I34" s="26"/>
      <c r="J34" s="28"/>
      <c r="K34" s="26"/>
      <c r="L34" s="26"/>
      <c r="M34" s="26"/>
      <c r="N34" s="28">
        <v>2.7399999999999999E-4</v>
      </c>
      <c r="O34" s="28">
        <v>1.73</v>
      </c>
      <c r="P34" s="28">
        <v>2.1399999999999999E-2</v>
      </c>
      <c r="Q34" s="26"/>
      <c r="R34" s="26"/>
    </row>
    <row r="35" spans="1:18">
      <c r="A35" s="29">
        <v>0</v>
      </c>
      <c r="B35" s="26">
        <v>5.99634</v>
      </c>
      <c r="C35" s="28">
        <v>0.50700000000000001</v>
      </c>
      <c r="D35" s="28">
        <v>6.2899999999999998E-2</v>
      </c>
      <c r="E35" s="28">
        <v>0.93700000000000006</v>
      </c>
      <c r="F35" s="26">
        <v>0</v>
      </c>
      <c r="G35" s="26"/>
      <c r="H35" s="26">
        <v>0</v>
      </c>
      <c r="I35" s="26"/>
      <c r="J35" s="28"/>
      <c r="K35" s="26"/>
      <c r="L35" s="26"/>
      <c r="M35" s="26"/>
      <c r="N35" s="28">
        <v>2.8600000000000001E-4</v>
      </c>
      <c r="O35" s="28">
        <v>1.75</v>
      </c>
      <c r="P35" s="28">
        <v>2.1299999999999999E-2</v>
      </c>
      <c r="Q35" s="26"/>
      <c r="R35" s="26"/>
    </row>
    <row r="36" spans="1:18">
      <c r="A36" s="29">
        <v>2.5000000000000001E-2</v>
      </c>
      <c r="B36" s="26">
        <v>-1.0846899999999999</v>
      </c>
      <c r="C36" s="28">
        <v>0.78700000000000003</v>
      </c>
      <c r="D36" s="28">
        <v>0.19900000000000001</v>
      </c>
      <c r="E36" s="28">
        <v>0.39800000000000002</v>
      </c>
      <c r="F36" s="26">
        <v>0</v>
      </c>
      <c r="G36" s="26"/>
      <c r="H36" s="26">
        <v>0.40293899999999999</v>
      </c>
      <c r="I36" s="26"/>
      <c r="J36" s="28"/>
      <c r="K36" s="26"/>
      <c r="L36" s="26"/>
      <c r="M36" s="26"/>
      <c r="N36" s="28">
        <v>2.9100000000000003E-4</v>
      </c>
      <c r="O36" s="28">
        <v>1.76</v>
      </c>
      <c r="P36" s="28">
        <v>2.1399999999999999E-2</v>
      </c>
      <c r="Q36" s="26"/>
      <c r="R36" s="26"/>
    </row>
    <row r="37" spans="1:18">
      <c r="A37" s="29">
        <v>7.4999999999999997E-2</v>
      </c>
      <c r="B37" s="26">
        <v>-0.31268299999999999</v>
      </c>
      <c r="C37" s="28">
        <v>1.39</v>
      </c>
      <c r="D37" s="28">
        <v>0.15</v>
      </c>
      <c r="E37" s="28">
        <v>0.33</v>
      </c>
      <c r="F37" s="26">
        <v>0</v>
      </c>
      <c r="G37" s="26"/>
      <c r="H37" s="26">
        <v>0.51979799999999998</v>
      </c>
      <c r="I37" s="26"/>
      <c r="J37" s="28"/>
      <c r="K37" s="26"/>
      <c r="L37" s="26"/>
      <c r="M37" s="26"/>
      <c r="N37" s="28">
        <v>2.9599999999999998E-4</v>
      </c>
      <c r="O37" s="28">
        <v>1.77</v>
      </c>
      <c r="P37" s="28">
        <v>2.1299999999999999E-2</v>
      </c>
      <c r="Q37" s="26"/>
      <c r="R37" s="26"/>
    </row>
    <row r="38" spans="1:18">
      <c r="A38" s="29">
        <v>0.125</v>
      </c>
      <c r="B38" s="26">
        <v>-1.27563E-2</v>
      </c>
      <c r="C38" s="28">
        <v>2.08</v>
      </c>
      <c r="D38" s="28">
        <v>0.13600000000000001</v>
      </c>
      <c r="E38" s="28">
        <v>0.32700000000000001</v>
      </c>
      <c r="F38" s="28">
        <v>1.2700000000000001E-42</v>
      </c>
      <c r="G38" s="26"/>
      <c r="H38" s="26">
        <v>0.537323</v>
      </c>
      <c r="I38" s="26"/>
      <c r="J38" s="28"/>
      <c r="K38" s="26"/>
      <c r="L38" s="26"/>
      <c r="M38" s="26"/>
      <c r="N38" s="28">
        <v>2.9799999999999998E-4</v>
      </c>
      <c r="O38" s="28">
        <v>1.77</v>
      </c>
      <c r="P38" s="28">
        <v>2.1299999999999999E-2</v>
      </c>
      <c r="Q38" s="26"/>
      <c r="R38" s="26"/>
    </row>
    <row r="39" spans="1:18">
      <c r="A39" s="29">
        <v>0.17499999999999999</v>
      </c>
      <c r="B39" s="26">
        <v>-3.87573E-3</v>
      </c>
      <c r="C39" s="28">
        <v>2.5299999999999998</v>
      </c>
      <c r="D39" s="28">
        <v>0.16700000000000001</v>
      </c>
      <c r="E39" s="28">
        <v>0.40799999999999997</v>
      </c>
      <c r="F39" s="26">
        <v>0.20698900000000001</v>
      </c>
      <c r="G39" s="26"/>
      <c r="H39" s="26">
        <v>0.21793100000000001</v>
      </c>
      <c r="I39" s="26"/>
      <c r="J39" s="28"/>
      <c r="K39" s="26"/>
      <c r="L39" s="26"/>
      <c r="M39" s="26"/>
      <c r="N39" s="28">
        <v>3.0200000000000002E-4</v>
      </c>
      <c r="O39" s="28">
        <v>1.78</v>
      </c>
      <c r="P39" s="28">
        <v>2.12E-2</v>
      </c>
      <c r="Q39" s="26"/>
      <c r="R39" s="26"/>
    </row>
    <row r="40" spans="1:18">
      <c r="A40" s="29">
        <v>0.22500000000000001</v>
      </c>
      <c r="B40" s="26">
        <v>0.631073</v>
      </c>
      <c r="C40" s="28">
        <v>2.72</v>
      </c>
      <c r="D40" s="28">
        <v>0.13700000000000001</v>
      </c>
      <c r="E40" s="28">
        <v>0.49299999999999999</v>
      </c>
      <c r="F40" s="26">
        <v>0.37060399999999999</v>
      </c>
      <c r="G40" s="26"/>
      <c r="H40" s="26">
        <v>0</v>
      </c>
      <c r="I40" s="26"/>
      <c r="J40" s="28"/>
      <c r="K40" s="26"/>
      <c r="L40" s="26"/>
      <c r="M40" s="26"/>
      <c r="N40" s="28">
        <v>3.0299999999999999E-4</v>
      </c>
      <c r="O40" s="28">
        <v>1.78</v>
      </c>
      <c r="P40" s="28">
        <v>2.1299999999999999E-2</v>
      </c>
      <c r="Q40" s="26"/>
      <c r="R40" s="26"/>
    </row>
    <row r="41" spans="1:18">
      <c r="A41" s="29">
        <v>0.27500000000000002</v>
      </c>
      <c r="B41" s="26">
        <v>1.2019299999999999</v>
      </c>
      <c r="C41" s="28">
        <v>2.89</v>
      </c>
      <c r="D41" s="28">
        <v>0.129</v>
      </c>
      <c r="E41" s="28">
        <v>0.48099999999999998</v>
      </c>
      <c r="F41" s="26">
        <v>0.39043</v>
      </c>
      <c r="G41" s="26"/>
      <c r="H41" s="26">
        <v>0</v>
      </c>
      <c r="I41" s="26"/>
      <c r="J41" s="28"/>
      <c r="K41" s="26"/>
      <c r="L41" s="26"/>
      <c r="M41" s="26"/>
      <c r="N41" s="28">
        <v>3.0499999999999999E-4</v>
      </c>
      <c r="O41" s="28">
        <v>1.79</v>
      </c>
      <c r="P41" s="28">
        <v>2.12E-2</v>
      </c>
      <c r="Q41" s="26"/>
      <c r="R41" s="26"/>
    </row>
    <row r="42" spans="1:18">
      <c r="A42" s="29">
        <v>0.32500000000000001</v>
      </c>
      <c r="B42" s="26">
        <v>1.7857700000000001</v>
      </c>
      <c r="C42" s="28">
        <v>3.07</v>
      </c>
      <c r="D42" s="28">
        <v>0.123</v>
      </c>
      <c r="E42" s="28">
        <v>0.47199999999999998</v>
      </c>
      <c r="F42" s="26">
        <v>0.405781</v>
      </c>
      <c r="G42" s="26"/>
      <c r="H42" s="26">
        <v>0</v>
      </c>
      <c r="I42" s="26"/>
      <c r="J42" s="28"/>
      <c r="K42" s="26"/>
      <c r="L42" s="26"/>
      <c r="M42" s="26"/>
      <c r="N42" s="28">
        <v>3.0699999999999998E-4</v>
      </c>
      <c r="O42" s="28">
        <v>1.79</v>
      </c>
      <c r="P42" s="28">
        <v>2.12E-2</v>
      </c>
      <c r="Q42" s="26"/>
      <c r="R42" s="26"/>
    </row>
    <row r="43" spans="1:18">
      <c r="A43" s="29">
        <v>0.375</v>
      </c>
      <c r="B43" s="26">
        <v>2.3746</v>
      </c>
      <c r="C43" s="28">
        <v>3.26</v>
      </c>
      <c r="D43" s="28">
        <v>0.115</v>
      </c>
      <c r="E43" s="28">
        <v>0.46</v>
      </c>
      <c r="F43" s="26">
        <v>0.424732</v>
      </c>
      <c r="G43" s="26"/>
      <c r="H43" s="26">
        <v>0</v>
      </c>
      <c r="I43" s="26"/>
      <c r="J43" s="28"/>
      <c r="K43" s="26"/>
      <c r="L43" s="26"/>
      <c r="M43" s="26"/>
      <c r="N43" s="28">
        <v>3.1E-4</v>
      </c>
      <c r="O43" s="28">
        <v>1.8</v>
      </c>
      <c r="P43" s="28">
        <v>2.12E-2</v>
      </c>
      <c r="Q43" s="26"/>
      <c r="R43" s="26"/>
    </row>
    <row r="44" spans="1:18">
      <c r="A44" s="29">
        <v>0.42499999999999999</v>
      </c>
      <c r="B44" s="26">
        <v>2.9523299999999999</v>
      </c>
      <c r="C44" s="28">
        <v>3.46</v>
      </c>
      <c r="D44" s="28">
        <v>0.106</v>
      </c>
      <c r="E44" s="28">
        <v>0.45100000000000001</v>
      </c>
      <c r="F44" s="26">
        <v>0.44236999999999999</v>
      </c>
      <c r="G44" s="26"/>
      <c r="H44" s="26">
        <v>0</v>
      </c>
      <c r="I44" s="26"/>
      <c r="J44" s="28"/>
      <c r="K44" s="26"/>
      <c r="L44" s="26"/>
      <c r="M44" s="26"/>
      <c r="N44" s="28">
        <v>3.1199999999999999E-4</v>
      </c>
      <c r="O44" s="28">
        <v>1.8</v>
      </c>
      <c r="P44" s="28">
        <v>2.12E-2</v>
      </c>
      <c r="Q44" s="26"/>
      <c r="R44" s="26"/>
    </row>
    <row r="45" spans="1:18">
      <c r="A45" s="29">
        <v>0.47499999999999998</v>
      </c>
      <c r="B45" s="26">
        <v>3.5071099999999999</v>
      </c>
      <c r="C45" s="28">
        <v>3.67</v>
      </c>
      <c r="D45" s="28">
        <v>9.7199999999999995E-2</v>
      </c>
      <c r="E45" s="28">
        <v>0.44500000000000001</v>
      </c>
      <c r="F45" s="26">
        <v>0.45754899999999998</v>
      </c>
      <c r="G45" s="26"/>
      <c r="H45" s="26">
        <v>0</v>
      </c>
      <c r="I45" s="26"/>
      <c r="J45" s="28"/>
      <c r="K45" s="26"/>
      <c r="L45" s="26"/>
      <c r="M45" s="26"/>
      <c r="N45" s="28">
        <v>3.1399999999999999E-4</v>
      </c>
      <c r="O45" s="28">
        <v>1.8</v>
      </c>
      <c r="P45" s="28">
        <v>2.12E-2</v>
      </c>
      <c r="Q45" s="26"/>
      <c r="R45" s="26"/>
    </row>
    <row r="46" spans="1:18">
      <c r="A46" s="29">
        <v>0.52500000000000002</v>
      </c>
      <c r="B46" s="26">
        <v>4.0382400000000001</v>
      </c>
      <c r="C46" s="28">
        <v>3.87</v>
      </c>
      <c r="D46" s="28">
        <v>8.72E-2</v>
      </c>
      <c r="E46" s="28">
        <v>0.437</v>
      </c>
      <c r="F46" s="26">
        <v>0.475854</v>
      </c>
      <c r="G46" s="26"/>
      <c r="H46" s="26">
        <v>0</v>
      </c>
      <c r="I46" s="26"/>
      <c r="J46" s="28"/>
      <c r="K46" s="26"/>
      <c r="L46" s="26"/>
      <c r="M46" s="26"/>
      <c r="N46" s="28">
        <v>3.1599999999999998E-4</v>
      </c>
      <c r="O46" s="28">
        <v>1.81</v>
      </c>
      <c r="P46" s="28">
        <v>2.1100000000000001E-2</v>
      </c>
      <c r="Q46" s="26"/>
      <c r="R46" s="26"/>
    </row>
    <row r="47" spans="1:18">
      <c r="A47" s="29">
        <v>0.57499999999999996</v>
      </c>
      <c r="B47" s="26">
        <v>4.5273700000000003</v>
      </c>
      <c r="C47" s="28">
        <v>4.07</v>
      </c>
      <c r="D47" s="28">
        <v>7.9000000000000001E-2</v>
      </c>
      <c r="E47" s="28">
        <v>0.438</v>
      </c>
      <c r="F47" s="26">
        <v>0.48344799999999999</v>
      </c>
      <c r="G47" s="26"/>
      <c r="H47" s="26">
        <v>0</v>
      </c>
      <c r="I47" s="26"/>
      <c r="J47" s="28"/>
      <c r="K47" s="26"/>
      <c r="L47" s="26"/>
      <c r="M47" s="26"/>
      <c r="N47" s="28">
        <v>3.2200000000000002E-4</v>
      </c>
      <c r="O47" s="28">
        <v>1.82</v>
      </c>
      <c r="P47" s="28">
        <v>2.1100000000000001E-2</v>
      </c>
      <c r="Q47" s="26"/>
      <c r="R47" s="26"/>
    </row>
    <row r="48" spans="1:18">
      <c r="A48" s="29">
        <v>0.625</v>
      </c>
      <c r="B48" s="26">
        <v>4.9319199999999999</v>
      </c>
      <c r="C48" s="28">
        <v>4.24</v>
      </c>
      <c r="D48" s="28">
        <v>6.5699999999999995E-2</v>
      </c>
      <c r="E48" s="28">
        <v>0.438</v>
      </c>
      <c r="F48" s="26">
        <v>0.49653199999999997</v>
      </c>
      <c r="G48" s="26"/>
      <c r="H48" s="26">
        <v>0</v>
      </c>
      <c r="I48" s="26"/>
      <c r="J48" s="28"/>
      <c r="K48" s="26"/>
      <c r="L48" s="26"/>
      <c r="M48" s="26"/>
      <c r="N48" s="28">
        <v>3.3399999999999999E-4</v>
      </c>
      <c r="O48" s="28">
        <v>1.84</v>
      </c>
      <c r="P48" s="28">
        <v>2.1000000000000001E-2</v>
      </c>
      <c r="Q48" s="26"/>
      <c r="R48" s="26"/>
    </row>
    <row r="49" spans="1:18">
      <c r="A49" s="29">
        <v>0.67500000000000004</v>
      </c>
      <c r="B49" s="26">
        <v>5.2622999999999998</v>
      </c>
      <c r="C49" s="28">
        <v>4.3899999999999997</v>
      </c>
      <c r="D49" s="28">
        <v>5.0700000000000002E-2</v>
      </c>
      <c r="E49" s="28">
        <v>0.437</v>
      </c>
      <c r="F49" s="26">
        <v>0.51246100000000006</v>
      </c>
      <c r="G49" s="26"/>
      <c r="H49" s="26">
        <v>0</v>
      </c>
      <c r="I49" s="26"/>
      <c r="J49" s="28"/>
      <c r="K49" s="26"/>
      <c r="L49" s="26"/>
      <c r="M49" s="26"/>
      <c r="N49" s="28">
        <v>3.6200000000000002E-4</v>
      </c>
      <c r="O49" s="28">
        <v>1.89</v>
      </c>
      <c r="P49" s="28">
        <v>2.0899999999999998E-2</v>
      </c>
      <c r="Q49" s="26"/>
      <c r="R49" s="26"/>
    </row>
    <row r="50" spans="1:18">
      <c r="A50" s="29">
        <v>0.72499999999999998</v>
      </c>
      <c r="B50" s="26">
        <v>5.4897200000000002</v>
      </c>
      <c r="C50" s="28">
        <v>4.49</v>
      </c>
      <c r="D50" s="28">
        <v>3.44E-2</v>
      </c>
      <c r="E50" s="28">
        <v>0.45300000000000001</v>
      </c>
      <c r="F50" s="26">
        <v>0.51219499999999996</v>
      </c>
      <c r="G50" s="26"/>
      <c r="H50" s="26">
        <v>0</v>
      </c>
      <c r="I50" s="26"/>
      <c r="J50" s="28"/>
      <c r="K50" s="26"/>
      <c r="L50" s="26"/>
      <c r="M50" s="26"/>
      <c r="N50" s="28">
        <v>4.1599999999999997E-4</v>
      </c>
      <c r="O50" s="28">
        <v>1.99</v>
      </c>
      <c r="P50" s="28">
        <v>2.1100000000000001E-2</v>
      </c>
      <c r="Q50" s="26"/>
      <c r="R50" s="26"/>
    </row>
    <row r="51" spans="1:18">
      <c r="A51" s="29">
        <v>0.77500000000000002</v>
      </c>
      <c r="B51" s="26">
        <v>5.6379400000000004</v>
      </c>
      <c r="C51" s="28">
        <v>4.5599999999999996</v>
      </c>
      <c r="D51" s="28">
        <v>2.18E-2</v>
      </c>
      <c r="E51" s="28">
        <v>0.46100000000000002</v>
      </c>
      <c r="F51" s="26">
        <v>0.517235</v>
      </c>
      <c r="G51" s="26"/>
      <c r="H51" s="28">
        <v>0</v>
      </c>
      <c r="I51" s="26"/>
      <c r="J51" s="28"/>
      <c r="K51" s="26"/>
      <c r="L51" s="26"/>
      <c r="M51" s="26"/>
      <c r="N51" s="28">
        <v>4.3199999999999998E-4</v>
      </c>
      <c r="O51" s="28">
        <v>2.02</v>
      </c>
      <c r="P51" s="28">
        <v>2.2100000000000002E-2</v>
      </c>
      <c r="Q51" s="26"/>
      <c r="R51" s="26"/>
    </row>
    <row r="52" spans="1:18">
      <c r="A52" s="29">
        <v>0.82499999999999996</v>
      </c>
      <c r="B52" s="26">
        <v>5.7359299999999998</v>
      </c>
      <c r="C52" s="28">
        <v>4.6100000000000003</v>
      </c>
      <c r="D52" s="28">
        <v>1.37E-2</v>
      </c>
      <c r="E52" s="28">
        <v>0.46899999999999997</v>
      </c>
      <c r="F52" s="26">
        <v>0.51699899999999999</v>
      </c>
      <c r="G52" s="26"/>
      <c r="H52" s="28">
        <v>0</v>
      </c>
      <c r="I52" s="26"/>
      <c r="J52" s="28"/>
      <c r="K52" s="26"/>
      <c r="L52" s="26"/>
      <c r="M52" s="26"/>
      <c r="N52" s="28">
        <v>4.4799999999999999E-4</v>
      </c>
      <c r="O52" s="28">
        <v>2.0499999999999998</v>
      </c>
      <c r="P52" s="28">
        <v>2.3099999999999999E-2</v>
      </c>
      <c r="Q52" s="26"/>
      <c r="R52" s="26"/>
    </row>
    <row r="53" spans="1:18">
      <c r="A53" s="29">
        <v>0.875</v>
      </c>
      <c r="B53" s="26">
        <v>5.8019699999999998</v>
      </c>
      <c r="C53" s="28">
        <v>4.6399999999999997</v>
      </c>
      <c r="D53" s="28">
        <v>7.9500000000000005E-3</v>
      </c>
      <c r="E53" s="28">
        <v>0.47499999999999998</v>
      </c>
      <c r="F53" s="26">
        <v>0.51683999999999997</v>
      </c>
      <c r="G53" s="26"/>
      <c r="H53" s="28">
        <v>0</v>
      </c>
      <c r="I53" s="26"/>
      <c r="J53" s="28"/>
      <c r="K53" s="26"/>
      <c r="L53" s="26"/>
      <c r="M53" s="26"/>
      <c r="N53" s="28">
        <v>4.5399999999999998E-4</v>
      </c>
      <c r="O53" s="28">
        <v>2.06</v>
      </c>
      <c r="P53" s="28">
        <v>2.35E-2</v>
      </c>
      <c r="Q53" s="26"/>
      <c r="R53" s="26"/>
    </row>
    <row r="54" spans="1:18">
      <c r="A54" s="29">
        <v>0.92500000000000004</v>
      </c>
      <c r="B54" s="26">
        <v>5.8460999999999999</v>
      </c>
      <c r="C54" s="28">
        <v>4.66</v>
      </c>
      <c r="D54" s="28">
        <v>4.1399999999999996E-3</v>
      </c>
      <c r="E54" s="28">
        <v>0.47899999999999998</v>
      </c>
      <c r="F54" s="26">
        <v>0.516733</v>
      </c>
      <c r="G54" s="26"/>
      <c r="H54" s="28">
        <v>0</v>
      </c>
      <c r="I54" s="26"/>
      <c r="J54" s="28"/>
      <c r="K54" s="26"/>
      <c r="L54" s="26"/>
      <c r="M54" s="26"/>
      <c r="N54" s="28">
        <v>4.6000000000000001E-4</v>
      </c>
      <c r="O54" s="28">
        <v>2.08</v>
      </c>
      <c r="P54" s="28">
        <v>2.3900000000000001E-2</v>
      </c>
      <c r="Q54" s="26"/>
      <c r="R54" s="26"/>
    </row>
    <row r="55" spans="1:18">
      <c r="A55" s="29">
        <v>0.97499999999999998</v>
      </c>
      <c r="B55" s="26">
        <v>5.8725899999999998</v>
      </c>
      <c r="C55" s="28">
        <v>4.67</v>
      </c>
      <c r="D55" s="28">
        <v>1.91E-3</v>
      </c>
      <c r="E55" s="28">
        <v>0.48099999999999998</v>
      </c>
      <c r="F55" s="26">
        <v>0.51666999999999996</v>
      </c>
      <c r="G55" s="26"/>
      <c r="H55" s="26">
        <v>0</v>
      </c>
      <c r="I55" s="26"/>
      <c r="J55" s="28"/>
      <c r="K55" s="26"/>
      <c r="L55" s="26"/>
      <c r="M55" s="26"/>
      <c r="N55" s="28">
        <v>4.6299999999999998E-4</v>
      </c>
      <c r="O55" s="28">
        <v>2.08</v>
      </c>
      <c r="P55" s="28">
        <v>2.41E-2</v>
      </c>
      <c r="Q55" s="26"/>
      <c r="R55" s="26"/>
    </row>
    <row r="56" spans="1:18">
      <c r="A56" s="29">
        <v>1.0249999999999999</v>
      </c>
      <c r="B56" s="26">
        <v>5.8869600000000002</v>
      </c>
      <c r="C56" s="28">
        <v>4.68</v>
      </c>
      <c r="D56" s="28">
        <v>6.8599999999999998E-4</v>
      </c>
      <c r="E56" s="28">
        <v>0.48299999999999998</v>
      </c>
      <c r="F56" s="26">
        <v>0.51663599999999998</v>
      </c>
      <c r="G56" s="26"/>
      <c r="H56" s="26">
        <v>0</v>
      </c>
      <c r="I56" s="26"/>
      <c r="J56" s="28"/>
      <c r="K56" s="26"/>
      <c r="L56" s="26"/>
      <c r="M56" s="26"/>
      <c r="N56" s="28">
        <v>4.66E-4</v>
      </c>
      <c r="O56" s="28">
        <v>2.09</v>
      </c>
      <c r="P56" s="28">
        <v>2.4299999999999999E-2</v>
      </c>
      <c r="Q56" s="26"/>
      <c r="R56" s="26"/>
    </row>
    <row r="57" spans="1:18">
      <c r="A57" s="29">
        <v>1.075</v>
      </c>
      <c r="B57" s="26">
        <v>5.8938600000000001</v>
      </c>
      <c r="C57" s="28">
        <v>4.68</v>
      </c>
      <c r="D57" s="28">
        <v>5.5500000000000001E-5</v>
      </c>
      <c r="E57" s="28">
        <v>0.48299999999999998</v>
      </c>
      <c r="F57" s="26">
        <v>0.51661999999999997</v>
      </c>
      <c r="G57" s="26"/>
      <c r="H57" s="26">
        <v>0</v>
      </c>
      <c r="I57" s="26"/>
      <c r="J57" s="28"/>
      <c r="K57" s="26"/>
      <c r="L57" s="26"/>
      <c r="M57" s="26"/>
      <c r="N57" s="28">
        <v>4.6900000000000002E-4</v>
      </c>
      <c r="O57" s="28">
        <v>2.09</v>
      </c>
      <c r="P57" s="28">
        <v>2.4500000000000001E-2</v>
      </c>
      <c r="Q57" s="26"/>
      <c r="R57" s="26"/>
    </row>
    <row r="58" spans="1:18">
      <c r="A58" s="29">
        <v>1.125</v>
      </c>
      <c r="B58" s="26">
        <v>5.8929400000000003</v>
      </c>
      <c r="C58" s="28">
        <v>4.68</v>
      </c>
      <c r="D58" s="28">
        <v>0</v>
      </c>
      <c r="E58" s="28">
        <v>0.48299999999999998</v>
      </c>
      <c r="F58" s="26">
        <v>0.51661100000000004</v>
      </c>
      <c r="G58" s="26"/>
      <c r="H58" s="26">
        <v>0</v>
      </c>
      <c r="I58" s="26"/>
      <c r="J58" s="28"/>
      <c r="K58" s="26"/>
      <c r="L58" s="26"/>
      <c r="M58" s="26"/>
      <c r="N58" s="28">
        <v>4.7199999999999998E-4</v>
      </c>
      <c r="O58" s="28">
        <v>2.1</v>
      </c>
      <c r="P58" s="28">
        <v>2.4799999999999999E-2</v>
      </c>
      <c r="Q58" s="26"/>
      <c r="R58" s="26"/>
    </row>
    <row r="59" spans="1:18">
      <c r="A59" s="29">
        <v>1.175</v>
      </c>
      <c r="B59" s="26">
        <v>5.89297</v>
      </c>
      <c r="C59" s="28">
        <v>4.68</v>
      </c>
      <c r="D59" s="28">
        <v>0</v>
      </c>
      <c r="E59" s="28">
        <v>0.48299999999999998</v>
      </c>
      <c r="F59" s="26">
        <v>0.51660200000000001</v>
      </c>
      <c r="G59" s="26"/>
      <c r="H59" s="26">
        <v>0</v>
      </c>
      <c r="I59" s="26"/>
      <c r="J59" s="28"/>
      <c r="K59" s="26"/>
      <c r="L59" s="26"/>
      <c r="M59" s="26"/>
      <c r="N59" s="28">
        <v>4.7399999999999997E-4</v>
      </c>
      <c r="O59" s="28">
        <v>2.1</v>
      </c>
      <c r="P59" s="28">
        <v>2.4899999999999999E-2</v>
      </c>
      <c r="Q59" s="26"/>
      <c r="R59" s="26"/>
    </row>
    <row r="60" spans="1:18">
      <c r="A60" s="29">
        <v>1.2250000000000001</v>
      </c>
      <c r="B60" s="26">
        <v>5.89297</v>
      </c>
      <c r="C60" s="28">
        <v>4.6900000000000004</v>
      </c>
      <c r="D60" s="28">
        <v>0</v>
      </c>
      <c r="E60" s="28">
        <v>0.48299999999999998</v>
      </c>
      <c r="F60" s="26">
        <v>0.516594</v>
      </c>
      <c r="G60" s="26"/>
      <c r="H60" s="26">
        <v>0</v>
      </c>
      <c r="I60" s="26"/>
      <c r="J60" s="28"/>
      <c r="K60" s="26"/>
      <c r="L60" s="26"/>
      <c r="M60" s="26"/>
      <c r="N60" s="28">
        <v>4.7699999999999999E-4</v>
      </c>
      <c r="O60" s="28">
        <v>2.11</v>
      </c>
      <c r="P60" s="28">
        <v>2.5100000000000001E-2</v>
      </c>
      <c r="Q60" s="26"/>
      <c r="R60" s="26"/>
    </row>
    <row r="61" spans="1:18">
      <c r="A61" s="29">
        <v>1.2749999999999999</v>
      </c>
      <c r="B61" s="26">
        <v>5.8930100000000003</v>
      </c>
      <c r="C61" s="28">
        <v>4.6900000000000004</v>
      </c>
      <c r="D61" s="28">
        <v>0</v>
      </c>
      <c r="E61" s="28">
        <v>0.48299999999999998</v>
      </c>
      <c r="F61" s="26">
        <v>0.51658599999999999</v>
      </c>
      <c r="G61" s="26"/>
      <c r="H61" s="26">
        <v>0</v>
      </c>
      <c r="I61" s="26"/>
      <c r="J61" s="28"/>
      <c r="K61" s="26"/>
      <c r="L61" s="26"/>
      <c r="M61" s="26"/>
      <c r="N61" s="28">
        <v>4.8099999999999998E-4</v>
      </c>
      <c r="O61" s="28">
        <v>2.12</v>
      </c>
      <c r="P61" s="28">
        <v>2.5399999999999999E-2</v>
      </c>
      <c r="Q61" s="26"/>
      <c r="R61" s="26"/>
    </row>
    <row r="62" spans="1:18">
      <c r="A62" s="29">
        <v>1.325</v>
      </c>
      <c r="B62" s="26">
        <v>5.8930100000000003</v>
      </c>
      <c r="C62" s="28">
        <v>4.6900000000000004</v>
      </c>
      <c r="D62" s="28">
        <v>0</v>
      </c>
      <c r="E62" s="28">
        <v>0.48299999999999998</v>
      </c>
      <c r="F62" s="26">
        <v>0.51658000000000004</v>
      </c>
      <c r="G62" s="26"/>
      <c r="H62" s="26">
        <v>0</v>
      </c>
      <c r="I62" s="26"/>
      <c r="J62" s="28"/>
      <c r="K62" s="26"/>
      <c r="L62" s="26"/>
      <c r="M62" s="26"/>
      <c r="N62" s="28">
        <v>4.8200000000000001E-4</v>
      </c>
      <c r="O62" s="28">
        <v>2.12</v>
      </c>
      <c r="P62" s="28">
        <v>2.5499999999999998E-2</v>
      </c>
      <c r="Q62" s="26"/>
      <c r="R62" s="26"/>
    </row>
    <row r="63" spans="1:18">
      <c r="A63" s="29">
        <v>1.375</v>
      </c>
      <c r="B63" s="26">
        <v>5.8930400000000001</v>
      </c>
      <c r="C63" s="28">
        <v>4.6900000000000004</v>
      </c>
      <c r="D63" s="28">
        <v>0</v>
      </c>
      <c r="E63" s="28">
        <v>0.48299999999999998</v>
      </c>
      <c r="F63" s="26">
        <v>0.51657600000000004</v>
      </c>
      <c r="G63" s="26"/>
      <c r="H63" s="26">
        <v>0</v>
      </c>
      <c r="I63" s="26"/>
      <c r="J63" s="28"/>
      <c r="K63" s="26"/>
      <c r="L63" s="26"/>
      <c r="M63" s="26"/>
      <c r="N63" s="28">
        <v>4.8500000000000003E-4</v>
      </c>
      <c r="O63" s="28">
        <v>2.13</v>
      </c>
      <c r="P63" s="28">
        <v>2.58E-2</v>
      </c>
      <c r="Q63" s="26"/>
      <c r="R63" s="26"/>
    </row>
    <row r="64" spans="1:18">
      <c r="A64" s="29">
        <v>1.425</v>
      </c>
      <c r="B64" s="26">
        <v>5.8930400000000001</v>
      </c>
      <c r="C64" s="28">
        <v>4.6900000000000004</v>
      </c>
      <c r="D64" s="28">
        <v>0</v>
      </c>
      <c r="E64" s="28">
        <v>0.48299999999999998</v>
      </c>
      <c r="F64" s="26">
        <v>0.51657299999999995</v>
      </c>
      <c r="G64" s="26"/>
      <c r="H64" s="26">
        <v>0</v>
      </c>
      <c r="I64" s="26"/>
      <c r="J64" s="28"/>
      <c r="K64" s="26"/>
      <c r="L64" s="26"/>
      <c r="M64" s="26"/>
      <c r="N64" s="28">
        <v>4.8700000000000002E-4</v>
      </c>
      <c r="O64" s="28">
        <v>2.13</v>
      </c>
      <c r="P64" s="28">
        <v>2.5899999999999999E-2</v>
      </c>
      <c r="Q64" s="26"/>
      <c r="R64" s="26"/>
    </row>
    <row r="65" spans="1:18">
      <c r="A65" s="29">
        <v>1.4750000000000001</v>
      </c>
      <c r="B65" s="26">
        <v>5.8930400000000001</v>
      </c>
      <c r="C65" s="28">
        <v>4.6900000000000004</v>
      </c>
      <c r="D65" s="28">
        <v>0</v>
      </c>
      <c r="E65" s="28">
        <v>0.48299999999999998</v>
      </c>
      <c r="F65" s="26">
        <v>0.516571</v>
      </c>
      <c r="G65" s="26"/>
      <c r="H65" s="26">
        <v>0</v>
      </c>
      <c r="I65" s="26"/>
      <c r="J65" s="28"/>
      <c r="K65" s="26"/>
      <c r="L65" s="26"/>
      <c r="M65" s="26"/>
      <c r="N65" s="28">
        <v>4.8999999999999998E-4</v>
      </c>
      <c r="O65" s="28">
        <v>2.14</v>
      </c>
      <c r="P65" s="28">
        <v>2.6100000000000002E-2</v>
      </c>
      <c r="Q65" s="26"/>
      <c r="R65" s="26"/>
    </row>
    <row r="66" spans="1:18" ht="15.75">
      <c r="A66" s="27" t="s">
        <v>141</v>
      </c>
      <c r="B66" s="26"/>
      <c r="C66" s="28"/>
      <c r="D66" s="28"/>
      <c r="E66" s="28"/>
      <c r="F66" s="26"/>
      <c r="G66" s="26"/>
      <c r="H66" s="26"/>
      <c r="I66" s="26"/>
      <c r="J66" s="28"/>
      <c r="K66" s="26"/>
      <c r="L66" s="26"/>
      <c r="M66" s="26"/>
      <c r="N66" s="28">
        <v>4.9600000000000002E-4</v>
      </c>
      <c r="O66" s="28">
        <v>2.15</v>
      </c>
      <c r="P66" s="28">
        <v>2.69E-2</v>
      </c>
      <c r="Q66" s="26"/>
      <c r="R66" s="26"/>
    </row>
    <row r="67" spans="1:18">
      <c r="A67" s="29">
        <v>0</v>
      </c>
      <c r="B67" s="26">
        <v>5.9982899999999999</v>
      </c>
      <c r="C67" s="28">
        <v>0.50700000000000001</v>
      </c>
      <c r="D67" s="28">
        <v>5.3600000000000002E-2</v>
      </c>
      <c r="E67" s="28">
        <v>0.94599999999999995</v>
      </c>
      <c r="F67" s="26">
        <v>0</v>
      </c>
      <c r="G67" s="26"/>
      <c r="H67" s="26">
        <v>0</v>
      </c>
      <c r="I67" s="26"/>
      <c r="J67" s="28"/>
      <c r="K67" s="26"/>
      <c r="L67" s="26"/>
      <c r="M67" s="26"/>
      <c r="N67" s="28">
        <v>5.1099999999999995E-4</v>
      </c>
      <c r="O67" s="28">
        <v>2.19</v>
      </c>
      <c r="P67" s="28">
        <v>2.87E-2</v>
      </c>
      <c r="Q67" s="26"/>
      <c r="R67" s="26"/>
    </row>
    <row r="68" spans="1:18">
      <c r="A68" s="29">
        <v>2.5000000000000001E-2</v>
      </c>
      <c r="B68" s="26">
        <v>-1.0846899999999999</v>
      </c>
      <c r="C68" s="28">
        <v>0.6</v>
      </c>
      <c r="D68" s="28">
        <v>0.24299999999999999</v>
      </c>
      <c r="E68" s="28">
        <v>0.42899999999999999</v>
      </c>
      <c r="F68" s="26">
        <v>0</v>
      </c>
      <c r="G68" s="26"/>
      <c r="H68" s="26">
        <v>0.32799600000000001</v>
      </c>
      <c r="I68" s="26"/>
      <c r="J68" s="28"/>
      <c r="K68" s="26"/>
      <c r="L68" s="26"/>
      <c r="M68" s="26"/>
      <c r="N68" s="28">
        <v>5.4500000000000002E-4</v>
      </c>
      <c r="O68" s="28">
        <v>2.29</v>
      </c>
      <c r="P68" s="28">
        <v>3.3099999999999997E-2</v>
      </c>
      <c r="Q68" s="26"/>
      <c r="R68" s="26"/>
    </row>
    <row r="69" spans="1:18">
      <c r="A69" s="29">
        <v>7.4999999999999997E-2</v>
      </c>
      <c r="B69" s="26">
        <v>-0.31268299999999999</v>
      </c>
      <c r="C69" s="28">
        <v>0.88100000000000001</v>
      </c>
      <c r="D69" s="28">
        <v>0.17</v>
      </c>
      <c r="E69" s="28">
        <v>0.311</v>
      </c>
      <c r="F69" s="26">
        <v>0</v>
      </c>
      <c r="G69" s="26"/>
      <c r="H69" s="26">
        <v>0.51890899999999995</v>
      </c>
      <c r="I69" s="26"/>
      <c r="J69" s="28"/>
      <c r="K69" s="26"/>
      <c r="L69" s="26"/>
      <c r="M69" s="26"/>
      <c r="N69" s="28">
        <v>6.1200000000000002E-4</v>
      </c>
      <c r="O69" s="28">
        <v>2.5299999999999998</v>
      </c>
      <c r="P69" s="28">
        <v>4.2500000000000003E-2</v>
      </c>
      <c r="Q69" s="26"/>
      <c r="R69" s="26"/>
    </row>
    <row r="70" spans="1:18">
      <c r="A70" s="29">
        <v>0.125</v>
      </c>
      <c r="B70" s="26">
        <v>-1.27563E-2</v>
      </c>
      <c r="C70" s="28">
        <v>1.32</v>
      </c>
      <c r="D70" s="28">
        <v>0.14399999999999999</v>
      </c>
      <c r="E70" s="28">
        <v>0.315</v>
      </c>
      <c r="F70" s="28">
        <v>0</v>
      </c>
      <c r="G70" s="26"/>
      <c r="H70" s="26">
        <v>0.54102799999999995</v>
      </c>
      <c r="I70" s="26"/>
      <c r="J70" s="28"/>
      <c r="K70" s="26"/>
      <c r="L70" s="26"/>
      <c r="M70" s="26"/>
      <c r="N70" s="28">
        <v>6.3199999999999997E-4</v>
      </c>
      <c r="O70" s="28">
        <v>2.61</v>
      </c>
      <c r="P70" s="28">
        <v>4.4600000000000001E-2</v>
      </c>
      <c r="Q70" s="26"/>
      <c r="R70" s="26"/>
    </row>
    <row r="71" spans="1:18">
      <c r="A71" s="29">
        <v>0.17499999999999999</v>
      </c>
      <c r="B71" s="26">
        <v>-3.87573E-3</v>
      </c>
      <c r="C71" s="28">
        <v>1.8</v>
      </c>
      <c r="D71" s="28">
        <v>0.13</v>
      </c>
      <c r="E71" s="28">
        <v>0.33</v>
      </c>
      <c r="F71" s="28">
        <v>0</v>
      </c>
      <c r="G71" s="26"/>
      <c r="H71" s="26">
        <v>0.53997499999999998</v>
      </c>
      <c r="I71" s="26"/>
      <c r="J71" s="28"/>
      <c r="K71" s="26"/>
      <c r="L71" s="26"/>
      <c r="M71" s="26"/>
      <c r="N71" s="28">
        <v>6.3900000000000003E-4</v>
      </c>
      <c r="O71" s="28">
        <v>2.64</v>
      </c>
      <c r="P71" s="28">
        <v>4.5199999999999997E-2</v>
      </c>
      <c r="Q71" s="26"/>
      <c r="R71" s="26"/>
    </row>
    <row r="72" spans="1:18">
      <c r="A72" s="29">
        <v>0.22500000000000001</v>
      </c>
      <c r="B72" s="26">
        <v>-1.3458299999999999E-2</v>
      </c>
      <c r="C72" s="28">
        <v>2.25</v>
      </c>
      <c r="D72" s="28">
        <v>0.122</v>
      </c>
      <c r="E72" s="28">
        <v>0.33700000000000002</v>
      </c>
      <c r="F72" s="28">
        <v>1.1499999999999999E-13</v>
      </c>
      <c r="G72" s="26"/>
      <c r="H72" s="26">
        <v>0.54123100000000002</v>
      </c>
      <c r="I72" s="26"/>
      <c r="J72" s="28"/>
      <c r="K72" s="26"/>
      <c r="L72" s="26"/>
      <c r="M72" s="26"/>
      <c r="N72" s="28">
        <v>6.4700000000000001E-4</v>
      </c>
      <c r="O72" s="28">
        <v>2.67</v>
      </c>
      <c r="P72" s="28">
        <v>4.6199999999999998E-2</v>
      </c>
      <c r="Q72" s="26"/>
      <c r="R72" s="26"/>
    </row>
    <row r="73" spans="1:18">
      <c r="A73" s="29">
        <v>0.27500000000000002</v>
      </c>
      <c r="B73" s="26">
        <v>-1.86768E-2</v>
      </c>
      <c r="C73" s="28">
        <v>2.54</v>
      </c>
      <c r="D73" s="28">
        <v>0.16600000000000001</v>
      </c>
      <c r="E73" s="28">
        <v>0.46700000000000003</v>
      </c>
      <c r="F73" s="26">
        <v>0.32686500000000002</v>
      </c>
      <c r="G73" s="26"/>
      <c r="H73" s="26">
        <v>4.0615800000000001E-2</v>
      </c>
      <c r="I73" s="26"/>
      <c r="J73" s="28"/>
      <c r="K73" s="26"/>
      <c r="L73" s="26"/>
      <c r="M73" s="26"/>
      <c r="N73" s="28">
        <v>6.5499999999999998E-4</v>
      </c>
      <c r="O73" s="28">
        <v>2.71</v>
      </c>
      <c r="P73" s="28">
        <v>4.7399999999999998E-2</v>
      </c>
      <c r="Q73" s="26"/>
      <c r="R73" s="26"/>
    </row>
    <row r="74" spans="1:18">
      <c r="A74" s="29">
        <v>0.32500000000000001</v>
      </c>
      <c r="B74" s="26">
        <v>0.41574100000000003</v>
      </c>
      <c r="C74" s="28">
        <v>2.66</v>
      </c>
      <c r="D74" s="28">
        <v>0.14899999999999999</v>
      </c>
      <c r="E74" s="28">
        <v>0.48499999999999999</v>
      </c>
      <c r="F74" s="26">
        <v>0.36529699999999998</v>
      </c>
      <c r="G74" s="26"/>
      <c r="H74" s="26">
        <v>0</v>
      </c>
      <c r="I74" s="26"/>
      <c r="J74" s="28"/>
      <c r="K74" s="26"/>
      <c r="L74" s="26"/>
      <c r="M74" s="26"/>
      <c r="N74" s="28">
        <v>6.5899999999999997E-4</v>
      </c>
      <c r="O74" s="28">
        <v>2.72</v>
      </c>
      <c r="P74" s="28">
        <v>4.7699999999999999E-2</v>
      </c>
      <c r="Q74" s="26"/>
      <c r="R74" s="26"/>
    </row>
    <row r="75" spans="1:18">
      <c r="A75" s="29">
        <v>0.375</v>
      </c>
      <c r="B75" s="26">
        <v>0.84695399999999998</v>
      </c>
      <c r="C75" s="28">
        <v>2.78</v>
      </c>
      <c r="D75" s="28">
        <v>0.14199999999999999</v>
      </c>
      <c r="E75" s="28">
        <v>0.47699999999999998</v>
      </c>
      <c r="F75" s="26">
        <v>0.38084099999999999</v>
      </c>
      <c r="G75" s="26"/>
      <c r="H75" s="26">
        <v>0</v>
      </c>
      <c r="I75" s="26"/>
      <c r="J75" s="28"/>
      <c r="K75" s="26"/>
      <c r="L75" s="26"/>
      <c r="M75" s="26"/>
      <c r="N75" s="28">
        <v>6.6699999999999995E-4</v>
      </c>
      <c r="O75" s="28">
        <v>2.75</v>
      </c>
      <c r="P75" s="28">
        <v>4.8599999999999997E-2</v>
      </c>
      <c r="Q75" s="26"/>
      <c r="R75" s="26"/>
    </row>
    <row r="76" spans="1:18">
      <c r="A76" s="29">
        <v>0.42499999999999999</v>
      </c>
      <c r="B76" s="26">
        <v>1.28009</v>
      </c>
      <c r="C76" s="28">
        <v>2.91</v>
      </c>
      <c r="D76" s="28">
        <v>0.13500000000000001</v>
      </c>
      <c r="E76" s="28">
        <v>0.46899999999999997</v>
      </c>
      <c r="F76" s="26">
        <v>0.39557399999999998</v>
      </c>
      <c r="G76" s="26"/>
      <c r="H76" s="26">
        <v>0</v>
      </c>
      <c r="I76" s="26"/>
      <c r="J76" s="28"/>
      <c r="K76" s="26"/>
      <c r="L76" s="26"/>
      <c r="M76" s="26"/>
      <c r="N76" s="28">
        <v>6.69E-4</v>
      </c>
      <c r="O76" s="28">
        <v>2.76</v>
      </c>
      <c r="P76" s="28">
        <v>4.8800000000000003E-2</v>
      </c>
      <c r="Q76" s="26"/>
      <c r="R76" s="26"/>
    </row>
    <row r="77" spans="1:18">
      <c r="A77" s="29">
        <v>0.47499999999999998</v>
      </c>
      <c r="B77" s="26">
        <v>1.7057800000000001</v>
      </c>
      <c r="C77" s="28">
        <v>3.04</v>
      </c>
      <c r="D77" s="28">
        <v>0.129</v>
      </c>
      <c r="E77" s="28">
        <v>0.46300000000000002</v>
      </c>
      <c r="F77" s="26">
        <v>0.40826499999999999</v>
      </c>
      <c r="G77" s="26"/>
      <c r="H77" s="26">
        <v>0</v>
      </c>
      <c r="I77" s="26"/>
      <c r="J77" s="28"/>
      <c r="K77" s="26"/>
      <c r="L77" s="26"/>
      <c r="M77" s="26"/>
      <c r="N77" s="28">
        <v>6.7599999999999995E-4</v>
      </c>
      <c r="O77" s="28">
        <v>2.79</v>
      </c>
      <c r="P77" s="28">
        <v>4.9399999999999999E-2</v>
      </c>
      <c r="Q77" s="26"/>
      <c r="R77" s="26"/>
    </row>
    <row r="78" spans="1:18">
      <c r="A78" s="29">
        <v>0.52500000000000002</v>
      </c>
      <c r="B78" s="26">
        <v>2.1232600000000001</v>
      </c>
      <c r="C78" s="28">
        <v>3.18</v>
      </c>
      <c r="D78" s="28">
        <v>0.121</v>
      </c>
      <c r="E78" s="28">
        <v>0.45400000000000001</v>
      </c>
      <c r="F78" s="26">
        <v>0.424732</v>
      </c>
      <c r="G78" s="26"/>
      <c r="H78" s="26">
        <v>0</v>
      </c>
      <c r="I78" s="26"/>
      <c r="J78" s="28"/>
      <c r="K78" s="26"/>
      <c r="L78" s="26"/>
      <c r="M78" s="26"/>
      <c r="N78" s="28">
        <v>6.7900000000000002E-4</v>
      </c>
      <c r="O78" s="28">
        <v>2.8</v>
      </c>
      <c r="P78" s="28">
        <v>4.9500000000000002E-2</v>
      </c>
      <c r="Q78" s="26"/>
      <c r="R78" s="26"/>
    </row>
    <row r="79" spans="1:18">
      <c r="A79" s="29">
        <v>0.57499999999999996</v>
      </c>
      <c r="B79" s="26">
        <v>2.5246300000000002</v>
      </c>
      <c r="C79" s="28">
        <v>3.31</v>
      </c>
      <c r="D79" s="28">
        <v>0.11600000000000001</v>
      </c>
      <c r="E79" s="28">
        <v>0.45300000000000001</v>
      </c>
      <c r="F79" s="26">
        <v>0.43102400000000002</v>
      </c>
      <c r="G79" s="26"/>
      <c r="H79" s="26">
        <v>0</v>
      </c>
      <c r="I79" s="26"/>
      <c r="J79" s="28"/>
      <c r="K79" s="26"/>
      <c r="L79" s="26"/>
      <c r="M79" s="26"/>
      <c r="N79" s="28">
        <v>6.8499999999999995E-4</v>
      </c>
      <c r="O79" s="28">
        <v>2.83</v>
      </c>
      <c r="P79" s="28">
        <v>4.99E-2</v>
      </c>
      <c r="Q79" s="26"/>
      <c r="R79" s="26"/>
    </row>
    <row r="80" spans="1:18">
      <c r="A80" s="29">
        <v>0.625</v>
      </c>
      <c r="B80" s="26">
        <v>2.9060100000000002</v>
      </c>
      <c r="C80" s="28">
        <v>3.45</v>
      </c>
      <c r="D80" s="28">
        <v>0.108</v>
      </c>
      <c r="E80" s="28">
        <v>0.44800000000000001</v>
      </c>
      <c r="F80" s="26">
        <v>0.44417600000000002</v>
      </c>
      <c r="G80" s="26"/>
      <c r="H80" s="26">
        <v>0</v>
      </c>
      <c r="I80" s="26"/>
      <c r="J80" s="28"/>
      <c r="K80" s="26"/>
      <c r="L80" s="26"/>
      <c r="M80" s="26"/>
      <c r="N80" s="28">
        <v>6.87E-4</v>
      </c>
      <c r="O80" s="28">
        <v>2.84</v>
      </c>
      <c r="P80" s="28">
        <v>0.05</v>
      </c>
      <c r="Q80" s="26"/>
      <c r="R80" s="26"/>
    </row>
    <row r="81" spans="1:18">
      <c r="A81" s="29">
        <v>0.67500000000000004</v>
      </c>
      <c r="B81" s="26">
        <v>3.29996</v>
      </c>
      <c r="C81" s="28">
        <v>3.59</v>
      </c>
      <c r="D81" s="28">
        <v>9.5500000000000002E-2</v>
      </c>
      <c r="E81" s="28">
        <v>0.42799999999999999</v>
      </c>
      <c r="F81" s="26">
        <v>0.47635899999999998</v>
      </c>
      <c r="G81" s="26"/>
      <c r="H81" s="26">
        <v>0</v>
      </c>
      <c r="I81" s="26"/>
      <c r="J81" s="28"/>
      <c r="K81" s="26"/>
      <c r="L81" s="26"/>
      <c r="M81" s="26"/>
      <c r="N81" s="28">
        <v>6.9200000000000002E-4</v>
      </c>
      <c r="O81" s="28">
        <v>2.86</v>
      </c>
      <c r="P81" s="28">
        <v>5.0200000000000002E-2</v>
      </c>
      <c r="Q81" s="26"/>
      <c r="R81" s="26"/>
    </row>
    <row r="82" spans="1:18">
      <c r="A82" s="29">
        <v>0.72499999999999998</v>
      </c>
      <c r="B82" s="26">
        <v>3.7265899999999998</v>
      </c>
      <c r="C82" s="28">
        <v>3.75</v>
      </c>
      <c r="D82" s="28">
        <v>8.5199999999999998E-2</v>
      </c>
      <c r="E82" s="28">
        <v>0.41499999999999998</v>
      </c>
      <c r="F82" s="26">
        <v>0.50014599999999998</v>
      </c>
      <c r="G82" s="26"/>
      <c r="H82" s="26">
        <v>0</v>
      </c>
      <c r="I82" s="26"/>
      <c r="J82" s="28"/>
      <c r="K82" s="26"/>
      <c r="L82" s="26"/>
      <c r="M82" s="26"/>
      <c r="N82" s="28">
        <v>6.9800000000000005E-4</v>
      </c>
      <c r="O82" s="28">
        <v>2.89</v>
      </c>
      <c r="P82" s="28">
        <v>5.0299999999999997E-2</v>
      </c>
      <c r="Q82" s="26"/>
      <c r="R82" s="26"/>
    </row>
    <row r="83" spans="1:18">
      <c r="A83" s="29">
        <v>0.77500000000000002</v>
      </c>
      <c r="B83" s="26">
        <v>4.1275000000000004</v>
      </c>
      <c r="C83" s="28">
        <v>3.91</v>
      </c>
      <c r="D83" s="28">
        <v>8.2400000000000001E-2</v>
      </c>
      <c r="E83" s="28">
        <v>0.43099999999999999</v>
      </c>
      <c r="F83" s="26">
        <v>0.48646099999999998</v>
      </c>
      <c r="G83" s="26"/>
      <c r="H83" s="26">
        <v>0</v>
      </c>
      <c r="I83" s="26"/>
      <c r="J83" s="28"/>
      <c r="K83" s="26"/>
      <c r="L83" s="26"/>
      <c r="M83" s="26"/>
      <c r="N83" s="28">
        <v>6.9999999999999999E-4</v>
      </c>
      <c r="O83" s="28">
        <v>2.9</v>
      </c>
      <c r="P83" s="28">
        <v>5.0299999999999997E-2</v>
      </c>
      <c r="Q83" s="26"/>
      <c r="R83" s="26"/>
    </row>
    <row r="84" spans="1:18">
      <c r="A84" s="29">
        <v>0.82499999999999996</v>
      </c>
      <c r="B84" s="26">
        <v>4.4707299999999996</v>
      </c>
      <c r="C84" s="28">
        <v>4.05</v>
      </c>
      <c r="D84" s="28">
        <v>7.8799999999999995E-2</v>
      </c>
      <c r="E84" s="28">
        <v>0.44</v>
      </c>
      <c r="F84" s="26">
        <v>0.48155799999999999</v>
      </c>
      <c r="G84" s="26"/>
      <c r="H84" s="26">
        <v>0</v>
      </c>
      <c r="I84" s="26"/>
      <c r="J84" s="28"/>
      <c r="K84" s="26"/>
      <c r="L84" s="26"/>
      <c r="M84" s="26"/>
      <c r="N84" s="28">
        <v>7.0500000000000001E-4</v>
      </c>
      <c r="O84" s="28">
        <v>2.92</v>
      </c>
      <c r="P84" s="28">
        <v>5.0299999999999997E-2</v>
      </c>
      <c r="Q84" s="26"/>
      <c r="R84" s="26"/>
    </row>
    <row r="85" spans="1:18">
      <c r="A85" s="29">
        <v>0.875</v>
      </c>
      <c r="B85" s="26">
        <v>4.7625700000000002</v>
      </c>
      <c r="C85" s="28">
        <v>4.17</v>
      </c>
      <c r="D85" s="28">
        <v>7.1800000000000003E-2</v>
      </c>
      <c r="E85" s="28">
        <v>0.44900000000000001</v>
      </c>
      <c r="F85" s="26">
        <v>0.47937999999999997</v>
      </c>
      <c r="G85" s="26"/>
      <c r="H85" s="26">
        <v>0</v>
      </c>
      <c r="I85" s="26"/>
      <c r="J85" s="28"/>
      <c r="K85" s="26"/>
      <c r="L85" s="26"/>
      <c r="M85" s="26"/>
      <c r="N85" s="28">
        <v>7.0699999999999995E-4</v>
      </c>
      <c r="O85" s="28">
        <v>2.93</v>
      </c>
      <c r="P85" s="28">
        <v>5.0200000000000002E-2</v>
      </c>
      <c r="Q85" s="26"/>
      <c r="R85" s="26"/>
    </row>
    <row r="86" spans="1:18">
      <c r="A86" s="29">
        <v>0.92500000000000004</v>
      </c>
      <c r="B86" s="26">
        <v>5.0069600000000003</v>
      </c>
      <c r="C86" s="28">
        <v>4.28</v>
      </c>
      <c r="D86" s="28">
        <v>6.4299999999999996E-2</v>
      </c>
      <c r="E86" s="28">
        <v>0.45800000000000002</v>
      </c>
      <c r="F86" s="26">
        <v>0.477827</v>
      </c>
      <c r="G86" s="26"/>
      <c r="H86" s="26">
        <v>0</v>
      </c>
      <c r="I86" s="26"/>
      <c r="J86" s="28"/>
      <c r="K86" s="26"/>
      <c r="L86" s="26"/>
      <c r="M86" s="26"/>
      <c r="N86" s="28">
        <v>7.1000000000000002E-4</v>
      </c>
      <c r="O86" s="28">
        <v>2.94</v>
      </c>
      <c r="P86" s="28">
        <v>5.0099999999999999E-2</v>
      </c>
      <c r="Q86" s="26"/>
      <c r="R86" s="26"/>
    </row>
    <row r="87" spans="1:18">
      <c r="A87" s="29">
        <v>0.97499999999999998</v>
      </c>
      <c r="B87" s="26">
        <v>5.2080399999999996</v>
      </c>
      <c r="C87" s="28">
        <v>4.37</v>
      </c>
      <c r="D87" s="28">
        <v>5.67E-2</v>
      </c>
      <c r="E87" s="28">
        <v>0.46600000000000003</v>
      </c>
      <c r="F87" s="26">
        <v>0.47741</v>
      </c>
      <c r="G87" s="26"/>
      <c r="H87" s="26">
        <v>0</v>
      </c>
      <c r="I87" s="26"/>
      <c r="J87" s="28"/>
      <c r="K87" s="26"/>
      <c r="L87" s="26"/>
      <c r="M87" s="26"/>
      <c r="N87" s="28">
        <v>7.1199999999999996E-4</v>
      </c>
      <c r="O87" s="28">
        <v>2.95</v>
      </c>
      <c r="P87" s="28">
        <v>4.99E-2</v>
      </c>
      <c r="Q87" s="26"/>
      <c r="R87" s="26"/>
    </row>
    <row r="88" spans="1:18">
      <c r="A88" s="29">
        <v>1.0249999999999999</v>
      </c>
      <c r="B88" s="26">
        <v>5.36639</v>
      </c>
      <c r="C88" s="28">
        <v>4.4400000000000004</v>
      </c>
      <c r="D88" s="28">
        <v>4.6600000000000003E-2</v>
      </c>
      <c r="E88" s="28">
        <v>0.47199999999999998</v>
      </c>
      <c r="F88" s="26">
        <v>0.481848</v>
      </c>
      <c r="G88" s="26"/>
      <c r="H88" s="26">
        <v>0</v>
      </c>
      <c r="I88" s="26"/>
      <c r="J88" s="28"/>
      <c r="K88" s="26"/>
      <c r="L88" s="26"/>
      <c r="M88" s="26"/>
      <c r="N88" s="28">
        <v>7.1500000000000003E-4</v>
      </c>
      <c r="O88" s="28">
        <v>2.96</v>
      </c>
      <c r="P88" s="28">
        <v>4.9700000000000001E-2</v>
      </c>
      <c r="Q88" s="26"/>
      <c r="R88" s="26"/>
    </row>
    <row r="89" spans="1:18">
      <c r="A89" s="29">
        <v>1.075</v>
      </c>
      <c r="B89" s="26">
        <v>5.49329</v>
      </c>
      <c r="C89" s="28">
        <v>4.49</v>
      </c>
      <c r="D89" s="28">
        <v>3.5400000000000001E-2</v>
      </c>
      <c r="E89" s="28">
        <v>0.45800000000000002</v>
      </c>
      <c r="F89" s="26">
        <v>0.50695800000000002</v>
      </c>
      <c r="G89" s="26"/>
      <c r="H89" s="26">
        <v>0</v>
      </c>
      <c r="I89" s="26"/>
      <c r="J89" s="28"/>
      <c r="K89" s="26"/>
      <c r="L89" s="26"/>
      <c r="M89" s="26"/>
      <c r="N89" s="28">
        <v>7.1900000000000002E-4</v>
      </c>
      <c r="O89" s="28">
        <v>2.98</v>
      </c>
      <c r="P89" s="28">
        <v>4.9399999999999999E-2</v>
      </c>
      <c r="Q89" s="26"/>
      <c r="R89" s="26"/>
    </row>
    <row r="90" spans="1:18">
      <c r="A90" s="29">
        <v>1.125</v>
      </c>
      <c r="B90" s="26">
        <v>5.5894199999999996</v>
      </c>
      <c r="C90" s="28">
        <v>4.54</v>
      </c>
      <c r="D90" s="28">
        <v>2.69E-2</v>
      </c>
      <c r="E90" s="28">
        <v>0.46400000000000002</v>
      </c>
      <c r="F90" s="26">
        <v>0.50933300000000004</v>
      </c>
      <c r="G90" s="26"/>
      <c r="H90" s="26">
        <v>0</v>
      </c>
      <c r="I90" s="26"/>
      <c r="J90" s="28"/>
      <c r="K90" s="26"/>
      <c r="L90" s="26"/>
      <c r="M90" s="26"/>
      <c r="N90" s="28">
        <v>7.2199999999999999E-4</v>
      </c>
      <c r="O90" s="28">
        <v>2.99</v>
      </c>
      <c r="P90" s="28">
        <v>4.9000000000000002E-2</v>
      </c>
      <c r="Q90" s="26"/>
      <c r="R90" s="26"/>
    </row>
    <row r="91" spans="1:18">
      <c r="A91" s="29">
        <v>1.175</v>
      </c>
      <c r="B91" s="26">
        <v>5.6589400000000003</v>
      </c>
      <c r="C91" s="28">
        <v>4.57</v>
      </c>
      <c r="D91" s="28">
        <v>2.06E-2</v>
      </c>
      <c r="E91" s="28">
        <v>0.46800000000000003</v>
      </c>
      <c r="F91" s="26">
        <v>0.51100800000000002</v>
      </c>
      <c r="G91" s="26"/>
      <c r="H91" s="26">
        <v>0</v>
      </c>
      <c r="I91" s="26"/>
      <c r="J91" s="28"/>
      <c r="K91" s="26"/>
      <c r="L91" s="26"/>
      <c r="M91" s="26"/>
      <c r="N91" s="28">
        <v>7.27E-4</v>
      </c>
      <c r="O91" s="28">
        <v>3.01</v>
      </c>
      <c r="P91" s="28">
        <v>4.8300000000000003E-2</v>
      </c>
      <c r="Q91" s="26"/>
      <c r="R91" s="26"/>
    </row>
    <row r="92" spans="1:18">
      <c r="A92" s="29">
        <v>1.2250000000000001</v>
      </c>
      <c r="B92" s="26">
        <v>5.7103900000000003</v>
      </c>
      <c r="C92" s="28">
        <v>4.59</v>
      </c>
      <c r="D92" s="28">
        <v>1.6E-2</v>
      </c>
      <c r="E92" s="28">
        <v>0.47199999999999998</v>
      </c>
      <c r="F92" s="26">
        <v>0.51224700000000001</v>
      </c>
      <c r="G92" s="26"/>
      <c r="H92" s="26">
        <v>0</v>
      </c>
      <c r="I92" s="26"/>
      <c r="J92" s="28"/>
      <c r="K92" s="26"/>
      <c r="L92" s="26"/>
      <c r="M92" s="26"/>
      <c r="N92" s="28">
        <v>7.3200000000000001E-4</v>
      </c>
      <c r="O92" s="28">
        <v>3.03</v>
      </c>
      <c r="P92" s="28">
        <v>4.7300000000000002E-2</v>
      </c>
      <c r="Q92" s="26"/>
      <c r="R92" s="26"/>
    </row>
    <row r="93" spans="1:18">
      <c r="A93" s="29">
        <v>1.2749999999999999</v>
      </c>
      <c r="B93" s="26">
        <v>5.7488400000000004</v>
      </c>
      <c r="C93" s="28">
        <v>4.6100000000000003</v>
      </c>
      <c r="D93" s="28">
        <v>1.26E-2</v>
      </c>
      <c r="E93" s="28">
        <v>0.47399999999999998</v>
      </c>
      <c r="F93" s="26">
        <v>0.51317299999999999</v>
      </c>
      <c r="G93" s="26"/>
      <c r="H93" s="26">
        <v>0</v>
      </c>
      <c r="I93" s="26"/>
      <c r="J93" s="28"/>
      <c r="K93" s="26"/>
      <c r="L93" s="26"/>
      <c r="M93" s="26"/>
      <c r="N93" s="28">
        <v>7.3399999999999995E-4</v>
      </c>
      <c r="O93" s="28">
        <v>3.04</v>
      </c>
      <c r="P93" s="28">
        <v>4.6800000000000001E-2</v>
      </c>
      <c r="Q93" s="26"/>
      <c r="R93" s="26"/>
    </row>
    <row r="94" spans="1:18">
      <c r="A94" s="29">
        <v>1.325</v>
      </c>
      <c r="B94" s="26">
        <v>5.7772199999999998</v>
      </c>
      <c r="C94" s="28">
        <v>4.63</v>
      </c>
      <c r="D94" s="28">
        <v>1.01E-2</v>
      </c>
      <c r="E94" s="28">
        <v>0.47599999999999998</v>
      </c>
      <c r="F94" s="26">
        <v>0.51385499999999995</v>
      </c>
      <c r="G94" s="26"/>
      <c r="H94" s="26">
        <v>0</v>
      </c>
      <c r="I94" s="26"/>
      <c r="J94" s="28"/>
      <c r="K94" s="26"/>
      <c r="L94" s="26"/>
      <c r="M94" s="26"/>
      <c r="N94" s="28">
        <v>7.3800000000000005E-4</v>
      </c>
      <c r="O94" s="28">
        <v>3.06</v>
      </c>
      <c r="P94" s="28">
        <v>4.5600000000000002E-2</v>
      </c>
      <c r="Q94" s="26"/>
      <c r="R94" s="26"/>
    </row>
    <row r="95" spans="1:18">
      <c r="A95" s="29">
        <v>1.375</v>
      </c>
      <c r="B95" s="26">
        <v>5.7984</v>
      </c>
      <c r="C95" s="28">
        <v>4.6399999999999997</v>
      </c>
      <c r="D95" s="28">
        <v>8.1899999999999994E-3</v>
      </c>
      <c r="E95" s="28">
        <v>0.47699999999999998</v>
      </c>
      <c r="F95" s="26">
        <v>0.51436499999999996</v>
      </c>
      <c r="G95" s="26"/>
      <c r="H95" s="26">
        <v>0</v>
      </c>
      <c r="I95" s="26"/>
      <c r="J95" s="28"/>
      <c r="K95" s="26"/>
      <c r="L95" s="26"/>
      <c r="M95" s="26"/>
      <c r="N95" s="28">
        <v>7.4299999999999995E-4</v>
      </c>
      <c r="O95" s="28">
        <v>3.08</v>
      </c>
      <c r="P95" s="28">
        <v>4.41E-2</v>
      </c>
      <c r="Q95" s="26"/>
      <c r="R95" s="26"/>
    </row>
    <row r="96" spans="1:18">
      <c r="A96" s="29">
        <v>1.425</v>
      </c>
      <c r="B96" s="26">
        <v>5.8120700000000003</v>
      </c>
      <c r="C96" s="28">
        <v>4.6399999999999997</v>
      </c>
      <c r="D96" s="28">
        <v>6.9899999999999997E-3</v>
      </c>
      <c r="E96" s="28">
        <v>0.47799999999999998</v>
      </c>
      <c r="F96" s="26">
        <v>0.51469299999999996</v>
      </c>
      <c r="G96" s="26"/>
      <c r="H96" s="26">
        <v>0</v>
      </c>
      <c r="I96" s="26"/>
      <c r="J96" s="28"/>
      <c r="K96" s="26"/>
      <c r="L96" s="26"/>
      <c r="M96" s="26"/>
      <c r="N96" s="28">
        <v>7.45E-4</v>
      </c>
      <c r="O96" s="28">
        <v>3.08</v>
      </c>
      <c r="P96" s="28">
        <v>4.3400000000000001E-2</v>
      </c>
      <c r="Q96" s="26"/>
      <c r="R96" s="26"/>
    </row>
    <row r="97" spans="1:18">
      <c r="A97" s="29">
        <v>1.4750000000000001</v>
      </c>
      <c r="B97" s="26">
        <v>5.8187300000000004</v>
      </c>
      <c r="C97" s="28">
        <v>4.6399999999999997</v>
      </c>
      <c r="D97" s="28">
        <v>6.4099999999999999E-3</v>
      </c>
      <c r="E97" s="28">
        <v>0.47899999999999998</v>
      </c>
      <c r="F97" s="26">
        <v>0.51485199999999998</v>
      </c>
      <c r="G97" s="26"/>
      <c r="H97" s="26">
        <v>0</v>
      </c>
      <c r="I97" s="26"/>
      <c r="J97" s="28"/>
      <c r="K97" s="26"/>
      <c r="L97" s="26"/>
      <c r="M97" s="26"/>
      <c r="N97" s="28">
        <v>7.4899999999999999E-4</v>
      </c>
      <c r="O97" s="28">
        <v>3.1</v>
      </c>
      <c r="P97" s="28">
        <v>4.1700000000000001E-2</v>
      </c>
      <c r="Q97" s="26"/>
      <c r="R97" s="26"/>
    </row>
    <row r="98" spans="1:18" ht="15.75">
      <c r="A98" s="27" t="s">
        <v>140</v>
      </c>
      <c r="B98" s="26"/>
      <c r="C98" s="28"/>
      <c r="D98" s="28"/>
      <c r="E98" s="28"/>
      <c r="F98" s="26"/>
      <c r="G98" s="26"/>
      <c r="H98" s="26"/>
      <c r="I98" s="26"/>
      <c r="J98" s="28"/>
      <c r="K98" s="26"/>
      <c r="L98" s="26"/>
      <c r="M98" s="26"/>
      <c r="N98" s="28">
        <v>7.5299999999999998E-4</v>
      </c>
      <c r="O98" s="28">
        <v>3.11</v>
      </c>
      <c r="P98" s="28">
        <v>3.9699999999999999E-2</v>
      </c>
      <c r="Q98" s="26"/>
      <c r="R98" s="26"/>
    </row>
    <row r="99" spans="1:18">
      <c r="A99" s="29">
        <v>0</v>
      </c>
      <c r="B99" s="26">
        <v>5.9983500000000003</v>
      </c>
      <c r="C99" s="28">
        <v>0.50700000000000001</v>
      </c>
      <c r="D99" s="28">
        <v>5.16E-2</v>
      </c>
      <c r="E99" s="28">
        <v>0.94799999999999995</v>
      </c>
      <c r="F99" s="26">
        <v>0</v>
      </c>
      <c r="G99" s="26"/>
      <c r="H99" s="26">
        <v>0</v>
      </c>
      <c r="I99" s="26"/>
      <c r="J99" s="28"/>
      <c r="K99" s="26"/>
      <c r="L99" s="26"/>
      <c r="M99" s="26"/>
      <c r="N99" s="28">
        <v>7.5900000000000002E-4</v>
      </c>
      <c r="O99" s="28">
        <v>3.13</v>
      </c>
      <c r="P99" s="28">
        <v>3.73E-2</v>
      </c>
      <c r="Q99" s="26"/>
      <c r="R99" s="26"/>
    </row>
    <row r="100" spans="1:18">
      <c r="A100" s="29">
        <v>2.5000000000000001E-2</v>
      </c>
      <c r="B100" s="26">
        <v>-1.0846899999999999</v>
      </c>
      <c r="C100" s="28">
        <v>0.56000000000000005</v>
      </c>
      <c r="D100" s="28">
        <v>0.27100000000000002</v>
      </c>
      <c r="E100" s="28">
        <v>0.54400000000000004</v>
      </c>
      <c r="F100" s="26">
        <v>0</v>
      </c>
      <c r="G100" s="26"/>
      <c r="H100" s="26">
        <v>0.185053</v>
      </c>
      <c r="I100" s="26"/>
      <c r="J100" s="28"/>
      <c r="K100" s="26"/>
      <c r="L100" s="26"/>
      <c r="M100" s="26"/>
      <c r="N100" s="28">
        <v>7.6000000000000004E-4</v>
      </c>
      <c r="O100" s="28">
        <v>3.13</v>
      </c>
      <c r="P100" s="28">
        <v>3.6299999999999999E-2</v>
      </c>
      <c r="Q100" s="26"/>
      <c r="R100" s="26"/>
    </row>
    <row r="101" spans="1:18">
      <c r="A101" s="29">
        <v>7.4999999999999997E-2</v>
      </c>
      <c r="B101" s="26">
        <v>-0.31268299999999999</v>
      </c>
      <c r="C101" s="28">
        <v>0.77700000000000002</v>
      </c>
      <c r="D101" s="28">
        <v>0.17199999999999999</v>
      </c>
      <c r="E101" s="28">
        <v>0.311</v>
      </c>
      <c r="F101" s="26">
        <v>0</v>
      </c>
      <c r="G101" s="26"/>
      <c r="H101" s="26">
        <v>0.51694799999999996</v>
      </c>
      <c r="I101" s="26"/>
      <c r="J101" s="28"/>
      <c r="K101" s="26"/>
      <c r="L101" s="26"/>
      <c r="M101" s="26"/>
      <c r="N101" s="28">
        <v>7.6400000000000003E-4</v>
      </c>
      <c r="O101" s="28">
        <v>3.15</v>
      </c>
      <c r="P101" s="28">
        <v>3.4099999999999998E-2</v>
      </c>
      <c r="Q101" s="26"/>
      <c r="R101" s="26"/>
    </row>
    <row r="102" spans="1:18">
      <c r="A102" s="29">
        <v>0.125</v>
      </c>
      <c r="B102" s="26">
        <v>-1.27563E-2</v>
      </c>
      <c r="C102" s="28">
        <v>1.1200000000000001</v>
      </c>
      <c r="D102" s="28">
        <v>0.153</v>
      </c>
      <c r="E102" s="28">
        <v>0.30299999999999999</v>
      </c>
      <c r="F102" s="26">
        <v>0</v>
      </c>
      <c r="G102" s="26"/>
      <c r="H102" s="26">
        <v>0.54402799999999996</v>
      </c>
      <c r="I102" s="26"/>
      <c r="J102" s="28"/>
      <c r="K102" s="26"/>
      <c r="L102" s="26"/>
      <c r="M102" s="26"/>
      <c r="N102" s="28">
        <v>7.6900000000000004E-4</v>
      </c>
      <c r="O102" s="28">
        <v>3.16</v>
      </c>
      <c r="P102" s="28">
        <v>3.1600000000000003E-2</v>
      </c>
      <c r="Q102" s="26"/>
      <c r="R102" s="26"/>
    </row>
    <row r="103" spans="1:18">
      <c r="A103" s="29">
        <v>0.17499999999999999</v>
      </c>
      <c r="B103" s="26">
        <v>-3.87573E-3</v>
      </c>
      <c r="C103" s="28">
        <v>1.44</v>
      </c>
      <c r="D103" s="28">
        <v>0.14699999999999999</v>
      </c>
      <c r="E103" s="28">
        <v>0.312</v>
      </c>
      <c r="F103" s="26">
        <v>0</v>
      </c>
      <c r="G103" s="26"/>
      <c r="H103" s="26">
        <v>0.54156400000000005</v>
      </c>
      <c r="I103" s="26"/>
      <c r="J103" s="28"/>
      <c r="K103" s="26"/>
      <c r="L103" s="26"/>
      <c r="M103" s="26"/>
      <c r="N103" s="28">
        <v>7.7399999999999995E-4</v>
      </c>
      <c r="O103" s="28">
        <v>3.17</v>
      </c>
      <c r="P103" s="28">
        <v>2.9000000000000001E-2</v>
      </c>
      <c r="Q103" s="26"/>
      <c r="R103" s="26"/>
    </row>
    <row r="104" spans="1:18">
      <c r="A104" s="29">
        <v>0.22500000000000001</v>
      </c>
      <c r="B104" s="26">
        <v>-1.3458299999999999E-2</v>
      </c>
      <c r="C104" s="28">
        <v>1.72</v>
      </c>
      <c r="D104" s="28">
        <v>0.14099999999999999</v>
      </c>
      <c r="E104" s="28">
        <v>0.316</v>
      </c>
      <c r="F104" s="26">
        <v>0</v>
      </c>
      <c r="G104" s="26"/>
      <c r="H104" s="26">
        <v>0.54311600000000004</v>
      </c>
      <c r="I104" s="26"/>
      <c r="J104" s="28"/>
      <c r="K104" s="26"/>
      <c r="L104" s="26"/>
      <c r="M104" s="26"/>
      <c r="N104" s="28">
        <v>7.76E-4</v>
      </c>
      <c r="O104" s="28">
        <v>3.18</v>
      </c>
      <c r="P104" s="28">
        <v>2.81E-2</v>
      </c>
      <c r="Q104" s="26"/>
      <c r="R104" s="26"/>
    </row>
    <row r="105" spans="1:18">
      <c r="A105" s="29">
        <v>0.27500000000000002</v>
      </c>
      <c r="B105" s="26">
        <v>-1.86768E-2</v>
      </c>
      <c r="C105" s="28">
        <v>2.0099999999999998</v>
      </c>
      <c r="D105" s="28">
        <v>0.13300000000000001</v>
      </c>
      <c r="E105" s="28">
        <v>0.317</v>
      </c>
      <c r="F105" s="26">
        <v>0</v>
      </c>
      <c r="G105" s="26"/>
      <c r="H105" s="26">
        <v>0.55020400000000003</v>
      </c>
      <c r="I105" s="26"/>
      <c r="J105" s="28"/>
      <c r="K105" s="26"/>
      <c r="L105" s="26"/>
      <c r="M105" s="26"/>
      <c r="N105" s="28">
        <v>7.7999999999999999E-4</v>
      </c>
      <c r="O105" s="28">
        <v>3.18</v>
      </c>
      <c r="P105" s="28">
        <v>2.6100000000000002E-2</v>
      </c>
      <c r="Q105" s="26"/>
      <c r="R105" s="26"/>
    </row>
    <row r="106" spans="1:18">
      <c r="A106" s="29">
        <v>0.32500000000000001</v>
      </c>
      <c r="B106" s="26">
        <v>-0.17218</v>
      </c>
      <c r="C106" s="28">
        <v>2.31</v>
      </c>
      <c r="D106" s="28">
        <v>0.124</v>
      </c>
      <c r="E106" s="28">
        <v>0.34</v>
      </c>
      <c r="F106" s="26">
        <v>1.36205E-4</v>
      </c>
      <c r="G106" s="26"/>
      <c r="H106" s="26">
        <v>0.53592799999999996</v>
      </c>
      <c r="I106" s="26"/>
      <c r="J106" s="28"/>
      <c r="K106" s="26"/>
      <c r="L106" s="26"/>
      <c r="M106" s="26"/>
      <c r="N106" s="28">
        <v>7.8399999999999997E-4</v>
      </c>
      <c r="O106" s="28">
        <v>3.19</v>
      </c>
      <c r="P106" s="28">
        <v>2.41E-2</v>
      </c>
      <c r="Q106" s="26"/>
      <c r="R106" s="26"/>
    </row>
    <row r="107" spans="1:18">
      <c r="A107" s="29">
        <v>0.375</v>
      </c>
      <c r="B107" s="26">
        <v>-2.1972699999999999E-3</v>
      </c>
      <c r="C107" s="28">
        <v>2.54</v>
      </c>
      <c r="D107" s="28">
        <v>0.151</v>
      </c>
      <c r="E107" s="28">
        <v>0.49399999999999999</v>
      </c>
      <c r="F107" s="26">
        <v>0.34712100000000001</v>
      </c>
      <c r="G107" s="26"/>
      <c r="H107" s="26">
        <v>8.1335299999999999E-3</v>
      </c>
      <c r="I107" s="26"/>
      <c r="J107" s="28"/>
      <c r="K107" s="26"/>
      <c r="L107" s="26"/>
      <c r="M107" s="26"/>
      <c r="N107" s="28">
        <v>7.8899999999999999E-4</v>
      </c>
      <c r="O107" s="28">
        <v>3.2</v>
      </c>
      <c r="P107" s="28">
        <v>2.2200000000000001E-2</v>
      </c>
      <c r="Q107" s="26"/>
      <c r="R107" s="26"/>
    </row>
    <row r="108" spans="1:18">
      <c r="A108" s="29">
        <v>0.42499999999999999</v>
      </c>
      <c r="B108" s="26">
        <v>0.34085100000000002</v>
      </c>
      <c r="C108" s="28">
        <v>2.64</v>
      </c>
      <c r="D108" s="28">
        <v>0.14399999999999999</v>
      </c>
      <c r="E108" s="28">
        <v>0.48899999999999999</v>
      </c>
      <c r="F108" s="26">
        <v>0.36670000000000003</v>
      </c>
      <c r="G108" s="26"/>
      <c r="H108" s="26">
        <v>0</v>
      </c>
      <c r="I108" s="26"/>
      <c r="J108" s="28"/>
      <c r="K108" s="26"/>
      <c r="L108" s="26"/>
      <c r="M108" s="26"/>
      <c r="N108" s="28">
        <v>7.9100000000000004E-4</v>
      </c>
      <c r="O108" s="28">
        <v>3.21</v>
      </c>
      <c r="P108" s="28">
        <v>2.1499999999999998E-2</v>
      </c>
      <c r="Q108" s="26"/>
      <c r="R108" s="26"/>
    </row>
    <row r="109" spans="1:18">
      <c r="A109" s="29">
        <v>0.47499999999999998</v>
      </c>
      <c r="B109" s="26">
        <v>0.66830400000000001</v>
      </c>
      <c r="C109" s="28">
        <v>2.73</v>
      </c>
      <c r="D109" s="28">
        <v>0.13900000000000001</v>
      </c>
      <c r="E109" s="28">
        <v>0.48399999999999999</v>
      </c>
      <c r="F109" s="26">
        <v>0.37656400000000001</v>
      </c>
      <c r="G109" s="26"/>
      <c r="H109" s="26">
        <v>0</v>
      </c>
      <c r="I109" s="26"/>
      <c r="J109" s="28"/>
      <c r="K109" s="26"/>
      <c r="L109" s="26"/>
      <c r="M109" s="26"/>
      <c r="N109" s="28">
        <v>7.9500000000000003E-4</v>
      </c>
      <c r="O109" s="28">
        <v>3.21</v>
      </c>
      <c r="P109" s="28">
        <v>2.0199999999999999E-2</v>
      </c>
      <c r="Q109" s="26"/>
      <c r="R109" s="26"/>
    </row>
    <row r="110" spans="1:18">
      <c r="A110" s="29">
        <v>0.52500000000000002</v>
      </c>
      <c r="B110" s="26">
        <v>0.97824100000000003</v>
      </c>
      <c r="C110" s="28">
        <v>2.82</v>
      </c>
      <c r="D110" s="28">
        <v>0.13400000000000001</v>
      </c>
      <c r="E110" s="28">
        <v>0.47499999999999998</v>
      </c>
      <c r="F110" s="26">
        <v>0.39062799999999998</v>
      </c>
      <c r="G110" s="26"/>
      <c r="H110" s="26">
        <v>0</v>
      </c>
      <c r="I110" s="26"/>
      <c r="J110" s="28"/>
      <c r="K110" s="26"/>
      <c r="L110" s="26"/>
      <c r="M110" s="26"/>
      <c r="N110" s="28">
        <v>7.9900000000000001E-4</v>
      </c>
      <c r="O110" s="28">
        <v>3.22</v>
      </c>
      <c r="P110" s="28">
        <v>1.89E-2</v>
      </c>
      <c r="Q110" s="26"/>
      <c r="R110" s="26"/>
    </row>
    <row r="111" spans="1:18">
      <c r="A111" s="29">
        <v>0.57499999999999996</v>
      </c>
      <c r="B111" s="26">
        <v>1.27182</v>
      </c>
      <c r="C111" s="28">
        <v>2.91</v>
      </c>
      <c r="D111" s="28">
        <v>0.13200000000000001</v>
      </c>
      <c r="E111" s="28">
        <v>0.47399999999999998</v>
      </c>
      <c r="F111" s="26">
        <v>0.394507</v>
      </c>
      <c r="G111" s="26"/>
      <c r="H111" s="26">
        <v>0</v>
      </c>
      <c r="I111" s="26"/>
      <c r="J111" s="28"/>
      <c r="K111" s="26"/>
      <c r="L111" s="26"/>
      <c r="M111" s="26"/>
      <c r="N111" s="28">
        <v>8.0099999999999995E-4</v>
      </c>
      <c r="O111" s="28">
        <v>3.22</v>
      </c>
      <c r="P111" s="28">
        <v>1.8499999999999999E-2</v>
      </c>
      <c r="Q111" s="26"/>
      <c r="R111" s="26"/>
    </row>
    <row r="112" spans="1:18">
      <c r="A112" s="29">
        <v>0.625</v>
      </c>
      <c r="B112" s="26">
        <v>1.55359</v>
      </c>
      <c r="C112" s="28">
        <v>2.99</v>
      </c>
      <c r="D112" s="28">
        <v>0.128</v>
      </c>
      <c r="E112" s="28">
        <v>0.46700000000000003</v>
      </c>
      <c r="F112" s="26">
        <v>0.40505400000000003</v>
      </c>
      <c r="G112" s="26"/>
      <c r="H112" s="26">
        <v>0</v>
      </c>
      <c r="I112" s="26"/>
      <c r="J112" s="28"/>
      <c r="K112" s="26"/>
      <c r="L112" s="26"/>
      <c r="M112" s="26"/>
      <c r="N112" s="28">
        <v>8.0500000000000005E-4</v>
      </c>
      <c r="O112" s="28">
        <v>3.23</v>
      </c>
      <c r="P112" s="28">
        <v>1.77E-2</v>
      </c>
      <c r="Q112" s="26"/>
      <c r="R112" s="26"/>
    </row>
    <row r="113" spans="1:18">
      <c r="A113" s="29">
        <v>0.67500000000000004</v>
      </c>
      <c r="B113" s="26">
        <v>1.8500399999999999</v>
      </c>
      <c r="C113" s="28">
        <v>3.09</v>
      </c>
      <c r="D113" s="28">
        <v>0.12</v>
      </c>
      <c r="E113" s="28">
        <v>0.44500000000000001</v>
      </c>
      <c r="F113" s="26">
        <v>0.43493700000000002</v>
      </c>
      <c r="G113" s="26"/>
      <c r="H113" s="26">
        <v>0</v>
      </c>
      <c r="I113" s="26"/>
      <c r="J113" s="28"/>
      <c r="K113" s="26"/>
      <c r="L113" s="26"/>
      <c r="M113" s="26"/>
      <c r="N113" s="28">
        <v>8.0900000000000004E-4</v>
      </c>
      <c r="O113" s="28">
        <v>3.24</v>
      </c>
      <c r="P113" s="28">
        <v>1.7000000000000001E-2</v>
      </c>
      <c r="Q113" s="26"/>
      <c r="R113" s="26"/>
    </row>
    <row r="114" spans="1:18">
      <c r="A114" s="29">
        <v>0.72499999999999998</v>
      </c>
      <c r="B114" s="26">
        <v>2.1724899999999998</v>
      </c>
      <c r="C114" s="28">
        <v>3.19</v>
      </c>
      <c r="D114" s="28">
        <v>0.114</v>
      </c>
      <c r="E114" s="28">
        <v>0.42899999999999999</v>
      </c>
      <c r="F114" s="26">
        <v>0.45694000000000001</v>
      </c>
      <c r="G114" s="26"/>
      <c r="H114" s="26">
        <v>0</v>
      </c>
      <c r="I114" s="26"/>
      <c r="J114" s="28"/>
      <c r="K114" s="26"/>
      <c r="L114" s="26"/>
      <c r="M114" s="26"/>
      <c r="N114" s="28">
        <v>8.1099999999999998E-4</v>
      </c>
      <c r="O114" s="28">
        <v>3.24</v>
      </c>
      <c r="P114" s="28">
        <v>1.6799999999999999E-2</v>
      </c>
      <c r="Q114" s="26"/>
      <c r="R114" s="26"/>
    </row>
    <row r="115" spans="1:18">
      <c r="A115" s="29">
        <v>0.77500000000000002</v>
      </c>
      <c r="B115" s="26">
        <v>2.4845000000000002</v>
      </c>
      <c r="C115" s="28">
        <v>3.3</v>
      </c>
      <c r="D115" s="28">
        <v>0.114</v>
      </c>
      <c r="E115" s="28">
        <v>0.437</v>
      </c>
      <c r="F115" s="26">
        <v>0.449272</v>
      </c>
      <c r="G115" s="26"/>
      <c r="H115" s="26">
        <v>0</v>
      </c>
      <c r="I115" s="26"/>
      <c r="J115" s="28"/>
      <c r="K115" s="26"/>
      <c r="L115" s="26"/>
      <c r="M115" s="26"/>
      <c r="N115" s="28">
        <v>8.1499999999999997E-4</v>
      </c>
      <c r="O115" s="28">
        <v>3.24</v>
      </c>
      <c r="P115" s="28">
        <v>1.6299999999999999E-2</v>
      </c>
      <c r="Q115" s="26"/>
      <c r="R115" s="26"/>
    </row>
    <row r="116" spans="1:18">
      <c r="A116" s="29">
        <v>0.82499999999999996</v>
      </c>
      <c r="B116" s="26">
        <v>2.7584499999999998</v>
      </c>
      <c r="C116" s="28">
        <v>3.39</v>
      </c>
      <c r="D116" s="28">
        <v>0.115</v>
      </c>
      <c r="E116" s="28">
        <v>0.44700000000000001</v>
      </c>
      <c r="F116" s="26">
        <v>0.437305</v>
      </c>
      <c r="G116" s="26"/>
      <c r="H116" s="26">
        <v>0</v>
      </c>
      <c r="I116" s="26"/>
      <c r="J116" s="28"/>
      <c r="K116" s="26"/>
      <c r="L116" s="26"/>
      <c r="M116" s="26"/>
      <c r="N116" s="28">
        <v>8.2399999999999997E-4</v>
      </c>
      <c r="O116" s="28">
        <v>3.26</v>
      </c>
      <c r="P116" s="28">
        <v>1.54E-2</v>
      </c>
      <c r="Q116" s="26"/>
      <c r="R116" s="26"/>
    </row>
    <row r="117" spans="1:18">
      <c r="A117" s="29">
        <v>0.875</v>
      </c>
      <c r="B117" s="26">
        <v>3.00223</v>
      </c>
      <c r="C117" s="28">
        <v>3.48</v>
      </c>
      <c r="D117" s="28">
        <v>0.115</v>
      </c>
      <c r="E117" s="28">
        <v>0.45200000000000001</v>
      </c>
      <c r="F117" s="26">
        <v>0.433284</v>
      </c>
      <c r="G117" s="26"/>
      <c r="H117" s="26">
        <v>0</v>
      </c>
      <c r="I117" s="26"/>
      <c r="J117" s="28"/>
      <c r="K117" s="26"/>
      <c r="L117" s="26"/>
      <c r="M117" s="26"/>
      <c r="N117" s="28">
        <v>8.43E-4</v>
      </c>
      <c r="O117" s="28">
        <v>3.28</v>
      </c>
      <c r="P117" s="28">
        <v>1.4200000000000001E-2</v>
      </c>
      <c r="Q117" s="26"/>
      <c r="R117" s="26"/>
    </row>
    <row r="118" spans="1:18">
      <c r="A118" s="29">
        <v>0.92500000000000004</v>
      </c>
      <c r="B118" s="26">
        <v>3.2257099999999999</v>
      </c>
      <c r="C118" s="28">
        <v>3.56</v>
      </c>
      <c r="D118" s="28">
        <v>0.114</v>
      </c>
      <c r="E118" s="28">
        <v>0.45500000000000002</v>
      </c>
      <c r="F118" s="26">
        <v>0.43062099999999998</v>
      </c>
      <c r="G118" s="26"/>
      <c r="H118" s="26">
        <v>0</v>
      </c>
      <c r="I118" s="26"/>
      <c r="J118" s="28"/>
      <c r="K118" s="26"/>
      <c r="L118" s="26"/>
      <c r="M118" s="26"/>
      <c r="N118" s="28">
        <v>8.4999999999999995E-4</v>
      </c>
      <c r="O118" s="28">
        <v>3.29</v>
      </c>
      <c r="P118" s="28">
        <v>1.3899999999999999E-2</v>
      </c>
      <c r="Q118" s="26"/>
      <c r="R118" s="26"/>
    </row>
    <row r="119" spans="1:18">
      <c r="A119" s="29">
        <v>0.97499999999999998</v>
      </c>
      <c r="B119" s="26">
        <v>3.4295300000000002</v>
      </c>
      <c r="C119" s="28">
        <v>3.64</v>
      </c>
      <c r="D119" s="28">
        <v>0.113</v>
      </c>
      <c r="E119" s="28">
        <v>0.45800000000000002</v>
      </c>
      <c r="F119" s="26">
        <v>0.42951299999999998</v>
      </c>
      <c r="G119" s="26"/>
      <c r="H119" s="26">
        <v>0</v>
      </c>
      <c r="I119" s="26"/>
      <c r="J119" s="28"/>
      <c r="K119" s="26"/>
      <c r="L119" s="26"/>
      <c r="M119" s="26"/>
      <c r="N119" s="28">
        <v>8.5800000000000004E-4</v>
      </c>
      <c r="O119" s="28">
        <v>3.3</v>
      </c>
      <c r="P119" s="28">
        <v>1.35E-2</v>
      </c>
      <c r="Q119" s="26"/>
      <c r="R119" s="26"/>
    </row>
    <row r="120" spans="1:18">
      <c r="A120" s="29">
        <v>1.0249999999999999</v>
      </c>
      <c r="B120" s="26">
        <v>3.6208800000000001</v>
      </c>
      <c r="C120" s="28">
        <v>3.71</v>
      </c>
      <c r="D120" s="28">
        <v>0.11</v>
      </c>
      <c r="E120" s="28">
        <v>0.45200000000000001</v>
      </c>
      <c r="F120" s="26">
        <v>0.43799100000000002</v>
      </c>
      <c r="G120" s="26"/>
      <c r="H120" s="26">
        <v>0</v>
      </c>
      <c r="I120" s="26"/>
      <c r="J120" s="28"/>
      <c r="K120" s="26"/>
      <c r="L120" s="26"/>
      <c r="M120" s="26"/>
      <c r="N120" s="28">
        <v>8.6600000000000002E-4</v>
      </c>
      <c r="O120" s="28">
        <v>3.31</v>
      </c>
      <c r="P120" s="28">
        <v>1.3100000000000001E-2</v>
      </c>
      <c r="Q120" s="26"/>
      <c r="R120" s="26"/>
    </row>
    <row r="121" spans="1:18">
      <c r="A121" s="29">
        <v>1.075</v>
      </c>
      <c r="B121" s="26">
        <v>3.8150599999999999</v>
      </c>
      <c r="C121" s="28">
        <v>3.78</v>
      </c>
      <c r="D121" s="28">
        <v>0.10299999999999999</v>
      </c>
      <c r="E121" s="28">
        <v>0.432</v>
      </c>
      <c r="F121" s="26">
        <v>0.46468300000000001</v>
      </c>
      <c r="G121" s="26"/>
      <c r="H121" s="26">
        <v>0</v>
      </c>
      <c r="I121" s="26"/>
      <c r="J121" s="28"/>
      <c r="K121" s="26"/>
      <c r="L121" s="26"/>
      <c r="M121" s="26"/>
      <c r="N121" s="28">
        <v>8.7600000000000004E-4</v>
      </c>
      <c r="O121" s="28">
        <v>3.32</v>
      </c>
      <c r="P121" s="28">
        <v>1.2800000000000001E-2</v>
      </c>
      <c r="Q121" s="26"/>
      <c r="R121" s="26"/>
    </row>
    <row r="122" spans="1:18">
      <c r="A122" s="29">
        <v>1.125</v>
      </c>
      <c r="B122" s="26">
        <v>4.0046400000000002</v>
      </c>
      <c r="C122" s="28">
        <v>3.86</v>
      </c>
      <c r="D122" s="28">
        <v>0.1</v>
      </c>
      <c r="E122" s="28">
        <v>0.42899999999999999</v>
      </c>
      <c r="F122" s="26">
        <v>0.4703</v>
      </c>
      <c r="G122" s="26"/>
      <c r="H122" s="26">
        <v>0</v>
      </c>
      <c r="I122" s="26"/>
      <c r="J122" s="28"/>
      <c r="K122" s="26"/>
      <c r="L122" s="26"/>
      <c r="M122" s="26"/>
      <c r="N122" s="28">
        <v>8.8000000000000003E-4</v>
      </c>
      <c r="O122" s="28">
        <v>3.32</v>
      </c>
      <c r="P122" s="28">
        <v>1.26E-2</v>
      </c>
      <c r="Q122" s="26"/>
      <c r="R122" s="26"/>
    </row>
    <row r="123" spans="1:18">
      <c r="A123" s="29">
        <v>1.175</v>
      </c>
      <c r="B123" s="26">
        <v>4.1767300000000001</v>
      </c>
      <c r="C123" s="28">
        <v>3.93</v>
      </c>
      <c r="D123" s="28">
        <v>9.7799999999999998E-2</v>
      </c>
      <c r="E123" s="28">
        <v>0.42699999999999999</v>
      </c>
      <c r="F123" s="26">
        <v>0.47480899999999998</v>
      </c>
      <c r="G123" s="26"/>
      <c r="H123" s="26">
        <v>0</v>
      </c>
      <c r="I123" s="26"/>
      <c r="J123" s="28"/>
      <c r="K123" s="26"/>
      <c r="L123" s="26"/>
      <c r="M123" s="26"/>
      <c r="N123" s="28">
        <v>8.8800000000000001E-4</v>
      </c>
      <c r="O123" s="28">
        <v>3.33</v>
      </c>
      <c r="P123" s="28">
        <v>1.23E-2</v>
      </c>
      <c r="Q123" s="26"/>
      <c r="R123" s="26"/>
    </row>
    <row r="124" spans="1:18">
      <c r="A124" s="29">
        <v>1.2250000000000001</v>
      </c>
      <c r="B124" s="26">
        <v>4.3295899999999996</v>
      </c>
      <c r="C124" s="28">
        <v>3.99</v>
      </c>
      <c r="D124" s="28">
        <v>9.5500000000000002E-2</v>
      </c>
      <c r="E124" s="28">
        <v>0.42599999999999999</v>
      </c>
      <c r="F124" s="26">
        <v>0.47876800000000003</v>
      </c>
      <c r="G124" s="26"/>
      <c r="H124" s="26">
        <v>0</v>
      </c>
      <c r="I124" s="26"/>
      <c r="J124" s="28"/>
      <c r="K124" s="26"/>
      <c r="L124" s="26"/>
      <c r="M124" s="26"/>
      <c r="N124" s="28">
        <v>8.9800000000000004E-4</v>
      </c>
      <c r="O124" s="28">
        <v>3.34</v>
      </c>
      <c r="P124" s="28">
        <v>1.21E-2</v>
      </c>
      <c r="Q124" s="26"/>
      <c r="R124" s="26"/>
    </row>
    <row r="125" spans="1:18">
      <c r="A125" s="29">
        <v>1.2749999999999999</v>
      </c>
      <c r="B125" s="26">
        <v>4.4613300000000002</v>
      </c>
      <c r="C125" s="28">
        <v>4.04</v>
      </c>
      <c r="D125" s="28">
        <v>9.35E-2</v>
      </c>
      <c r="E125" s="28">
        <v>0.42399999999999999</v>
      </c>
      <c r="F125" s="26">
        <v>0.482157</v>
      </c>
      <c r="G125" s="26"/>
      <c r="H125" s="26">
        <v>0</v>
      </c>
      <c r="I125" s="26"/>
      <c r="J125" s="28"/>
      <c r="K125" s="26"/>
      <c r="L125" s="26"/>
      <c r="M125" s="26"/>
      <c r="N125" s="28">
        <v>9.0200000000000002E-4</v>
      </c>
      <c r="O125" s="28">
        <v>3.34</v>
      </c>
      <c r="P125" s="28">
        <v>1.2E-2</v>
      </c>
      <c r="Q125" s="26"/>
      <c r="R125" s="26"/>
    </row>
    <row r="126" spans="1:18">
      <c r="A126" s="29">
        <v>1.325</v>
      </c>
      <c r="B126" s="26">
        <v>4.56989</v>
      </c>
      <c r="C126" s="28">
        <v>4.09</v>
      </c>
      <c r="D126" s="28">
        <v>9.1800000000000007E-2</v>
      </c>
      <c r="E126" s="28">
        <v>0.42299999999999999</v>
      </c>
      <c r="F126" s="26">
        <v>0.484931</v>
      </c>
      <c r="G126" s="26"/>
      <c r="H126" s="26">
        <v>0</v>
      </c>
      <c r="I126" s="26"/>
      <c r="J126" s="28"/>
      <c r="K126" s="26"/>
      <c r="L126" s="26"/>
      <c r="M126" s="26"/>
      <c r="N126" s="28">
        <v>9.1E-4</v>
      </c>
      <c r="O126" s="28">
        <v>3.35</v>
      </c>
      <c r="P126" s="28">
        <v>1.18E-2</v>
      </c>
      <c r="Q126" s="26"/>
      <c r="R126" s="26"/>
    </row>
    <row r="127" spans="1:18">
      <c r="A127" s="29">
        <v>1.375</v>
      </c>
      <c r="B127" s="26">
        <v>4.65341</v>
      </c>
      <c r="C127" s="28">
        <v>4.12</v>
      </c>
      <c r="D127" s="28">
        <v>9.0399999999999994E-2</v>
      </c>
      <c r="E127" s="28">
        <v>0.42299999999999999</v>
      </c>
      <c r="F127" s="26">
        <v>0.48704900000000001</v>
      </c>
      <c r="G127" s="26"/>
      <c r="H127" s="26">
        <v>0</v>
      </c>
      <c r="I127" s="26"/>
      <c r="J127" s="28"/>
      <c r="K127" s="26"/>
      <c r="L127" s="26"/>
      <c r="M127" s="26"/>
      <c r="N127" s="28">
        <v>9.1299999999999997E-4</v>
      </c>
      <c r="O127" s="28">
        <v>3.36</v>
      </c>
      <c r="P127" s="28">
        <v>1.17E-2</v>
      </c>
      <c r="Q127" s="26"/>
      <c r="R127" s="26"/>
    </row>
    <row r="128" spans="1:18">
      <c r="A128" s="29">
        <v>1.425</v>
      </c>
      <c r="B128" s="26">
        <v>4.7102399999999998</v>
      </c>
      <c r="C128" s="28">
        <v>4.1500000000000004</v>
      </c>
      <c r="D128" s="28">
        <v>8.9399999999999993E-2</v>
      </c>
      <c r="E128" s="28">
        <v>0.42199999999999999</v>
      </c>
      <c r="F128" s="26">
        <v>0.488479</v>
      </c>
      <c r="G128" s="26"/>
      <c r="H128" s="26">
        <v>0</v>
      </c>
      <c r="I128" s="26"/>
      <c r="J128" s="28"/>
      <c r="K128" s="26"/>
      <c r="L128" s="26"/>
      <c r="M128" s="26"/>
      <c r="N128" s="28">
        <v>9.2000000000000003E-4</v>
      </c>
      <c r="O128" s="28">
        <v>3.36</v>
      </c>
      <c r="P128" s="28">
        <v>1.1599999999999999E-2</v>
      </c>
      <c r="Q128" s="26"/>
      <c r="R128" s="26"/>
    </row>
    <row r="129" spans="1:18">
      <c r="A129" s="29">
        <v>1.4750000000000001</v>
      </c>
      <c r="B129" s="26">
        <v>4.7390400000000001</v>
      </c>
      <c r="C129" s="28">
        <v>4.16</v>
      </c>
      <c r="D129" s="28">
        <v>8.8700000000000001E-2</v>
      </c>
      <c r="E129" s="28">
        <v>0.42199999999999999</v>
      </c>
      <c r="F129" s="26">
        <v>0.48919000000000001</v>
      </c>
      <c r="G129" s="26"/>
      <c r="H129" s="26">
        <v>0</v>
      </c>
      <c r="I129" s="26"/>
      <c r="J129" s="28"/>
      <c r="K129" s="26"/>
      <c r="L129" s="26"/>
      <c r="M129" s="26"/>
      <c r="N129" s="28">
        <v>9.2299999999999999E-4</v>
      </c>
      <c r="O129" s="28">
        <v>3.37</v>
      </c>
      <c r="P129" s="28">
        <v>1.15E-2</v>
      </c>
      <c r="Q129" s="26"/>
      <c r="R129" s="26"/>
    </row>
    <row r="130" spans="1:18" ht="15.75">
      <c r="A130" s="27" t="s">
        <v>142</v>
      </c>
      <c r="B130" s="26"/>
      <c r="C130" s="28"/>
      <c r="D130" s="28"/>
      <c r="E130" s="28"/>
      <c r="F130" s="26"/>
      <c r="G130" s="26"/>
      <c r="H130" s="26"/>
      <c r="I130" s="26"/>
      <c r="J130" s="28"/>
      <c r="K130" s="26"/>
      <c r="L130" s="26"/>
      <c r="M130" s="26"/>
      <c r="N130" s="28">
        <v>9.2900000000000003E-4</v>
      </c>
      <c r="O130" s="28">
        <v>3.37</v>
      </c>
      <c r="P130" s="28">
        <v>1.14E-2</v>
      </c>
      <c r="Q130" s="26"/>
      <c r="R130" s="26"/>
    </row>
    <row r="131" spans="1:18">
      <c r="A131" s="29">
        <v>0</v>
      </c>
      <c r="B131" s="26">
        <v>5.9983500000000003</v>
      </c>
      <c r="C131" s="28">
        <v>0.50700000000000001</v>
      </c>
      <c r="D131" s="28">
        <v>4.99E-2</v>
      </c>
      <c r="E131" s="28">
        <v>0.95</v>
      </c>
      <c r="F131" s="28">
        <v>0</v>
      </c>
      <c r="G131" s="26"/>
      <c r="H131" s="26">
        <v>0</v>
      </c>
      <c r="I131" s="26"/>
      <c r="J131" s="28"/>
      <c r="K131" s="26"/>
      <c r="L131" s="26"/>
      <c r="M131" s="26"/>
      <c r="N131" s="28">
        <v>9.3599999999999998E-4</v>
      </c>
      <c r="O131" s="28">
        <v>3.38</v>
      </c>
      <c r="P131" s="28">
        <v>1.1299999999999999E-2</v>
      </c>
      <c r="Q131" s="26"/>
      <c r="R131" s="26"/>
    </row>
    <row r="132" spans="1:18">
      <c r="A132" s="29">
        <v>2.5000000000000001E-2</v>
      </c>
      <c r="B132" s="26">
        <v>-1.0846899999999999</v>
      </c>
      <c r="C132" s="28">
        <v>0.54200000000000004</v>
      </c>
      <c r="D132" s="28">
        <v>0.28499999999999998</v>
      </c>
      <c r="E132" s="28">
        <v>0.66900000000000004</v>
      </c>
      <c r="F132" s="28">
        <v>0</v>
      </c>
      <c r="G132" s="26"/>
      <c r="H132" s="26">
        <v>4.6117999999999999E-2</v>
      </c>
      <c r="I132" s="26"/>
      <c r="J132" s="28"/>
      <c r="K132" s="26"/>
      <c r="L132" s="26"/>
      <c r="M132" s="26"/>
      <c r="N132" s="28">
        <v>9.3899999999999995E-4</v>
      </c>
      <c r="O132" s="28">
        <v>3.38</v>
      </c>
      <c r="P132" s="28">
        <v>1.1299999999999999E-2</v>
      </c>
      <c r="Q132" s="26"/>
      <c r="R132" s="26"/>
    </row>
    <row r="133" spans="1:18">
      <c r="A133" s="29">
        <v>7.4999999999999997E-2</v>
      </c>
      <c r="B133" s="26">
        <v>-0.31268299999999999</v>
      </c>
      <c r="C133" s="28">
        <v>0.72899999999999998</v>
      </c>
      <c r="D133" s="28">
        <v>0.17</v>
      </c>
      <c r="E133" s="28">
        <v>0.313</v>
      </c>
      <c r="F133" s="26">
        <v>0</v>
      </c>
      <c r="G133" s="26"/>
      <c r="H133" s="26">
        <v>0.51644000000000001</v>
      </c>
      <c r="I133" s="26"/>
      <c r="J133" s="28"/>
      <c r="K133" s="26"/>
      <c r="L133" s="26"/>
      <c r="M133" s="26"/>
      <c r="N133" s="28">
        <v>9.4499999999999998E-4</v>
      </c>
      <c r="O133" s="28">
        <v>3.39</v>
      </c>
      <c r="P133" s="28">
        <v>1.12E-2</v>
      </c>
      <c r="Q133" s="26"/>
      <c r="R133" s="26"/>
    </row>
    <row r="134" spans="1:18">
      <c r="A134" s="29">
        <v>0.125</v>
      </c>
      <c r="B134" s="26">
        <v>-1.27563E-2</v>
      </c>
      <c r="C134" s="28">
        <v>1.05</v>
      </c>
      <c r="D134" s="28">
        <v>0.14899999999999999</v>
      </c>
      <c r="E134" s="28">
        <v>0.30399999999999999</v>
      </c>
      <c r="F134" s="26">
        <v>0</v>
      </c>
      <c r="G134" s="26"/>
      <c r="H134" s="26">
        <v>0.54660500000000001</v>
      </c>
      <c r="I134" s="26"/>
      <c r="J134" s="28"/>
      <c r="K134" s="26"/>
      <c r="L134" s="26"/>
      <c r="M134" s="26"/>
      <c r="N134" s="28">
        <v>9.4700000000000003E-4</v>
      </c>
      <c r="O134" s="28">
        <v>3.39</v>
      </c>
      <c r="P134" s="28">
        <v>1.11E-2</v>
      </c>
      <c r="Q134" s="26"/>
      <c r="R134" s="26"/>
    </row>
    <row r="135" spans="1:18">
      <c r="A135" s="29">
        <v>0.17499999999999999</v>
      </c>
      <c r="B135" s="26">
        <v>-3.87573E-3</v>
      </c>
      <c r="C135" s="28">
        <v>1.36</v>
      </c>
      <c r="D135" s="28">
        <v>0.14299999999999999</v>
      </c>
      <c r="E135" s="28">
        <v>0.315</v>
      </c>
      <c r="F135" s="26">
        <v>0</v>
      </c>
      <c r="G135" s="26"/>
      <c r="H135" s="26">
        <v>0.54212199999999999</v>
      </c>
      <c r="I135" s="26"/>
      <c r="J135" s="28"/>
      <c r="K135" s="26"/>
      <c r="L135" s="26"/>
      <c r="M135" s="26"/>
      <c r="N135" s="28">
        <v>9.5299999999999996E-4</v>
      </c>
      <c r="O135" s="28">
        <v>3.39</v>
      </c>
      <c r="P135" s="28">
        <v>1.11E-2</v>
      </c>
      <c r="Q135" s="26"/>
      <c r="R135" s="26"/>
    </row>
    <row r="136" spans="1:18">
      <c r="A136" s="29">
        <v>0.22500000000000001</v>
      </c>
      <c r="B136" s="26">
        <v>-1.3458299999999999E-2</v>
      </c>
      <c r="C136" s="28">
        <v>1.65</v>
      </c>
      <c r="D136" s="28">
        <v>0.13800000000000001</v>
      </c>
      <c r="E136" s="28">
        <v>0.31900000000000001</v>
      </c>
      <c r="F136" s="26">
        <v>0</v>
      </c>
      <c r="G136" s="26"/>
      <c r="H136" s="26">
        <v>0.54341200000000001</v>
      </c>
      <c r="I136" s="26"/>
      <c r="J136" s="28"/>
      <c r="K136" s="26"/>
      <c r="L136" s="26"/>
      <c r="M136" s="26"/>
      <c r="N136" s="28">
        <v>9.59E-4</v>
      </c>
      <c r="O136" s="28">
        <v>3.4</v>
      </c>
      <c r="P136" s="28">
        <v>1.0999999999999999E-2</v>
      </c>
      <c r="Q136" s="26"/>
      <c r="R136" s="26"/>
    </row>
    <row r="137" spans="1:18">
      <c r="A137" s="29">
        <v>0.27500000000000002</v>
      </c>
      <c r="B137" s="26">
        <v>-1.86768E-2</v>
      </c>
      <c r="C137" s="28">
        <v>1.93</v>
      </c>
      <c r="D137" s="28">
        <v>0.13100000000000001</v>
      </c>
      <c r="E137" s="28">
        <v>0.314</v>
      </c>
      <c r="F137" s="26">
        <v>0</v>
      </c>
      <c r="G137" s="26"/>
      <c r="H137" s="26">
        <v>0.55418199999999995</v>
      </c>
      <c r="I137" s="26"/>
      <c r="J137" s="28"/>
      <c r="K137" s="26"/>
      <c r="L137" s="26"/>
      <c r="M137" s="26"/>
      <c r="N137" s="28">
        <v>9.6199999999999996E-4</v>
      </c>
      <c r="O137" s="28">
        <v>3.4</v>
      </c>
      <c r="P137" s="28">
        <v>1.0999999999999999E-2</v>
      </c>
      <c r="Q137" s="26"/>
      <c r="R137" s="26"/>
    </row>
    <row r="138" spans="1:18">
      <c r="A138" s="29">
        <v>0.32500000000000001</v>
      </c>
      <c r="B138" s="26">
        <v>-0.17218</v>
      </c>
      <c r="C138" s="28">
        <v>2.17</v>
      </c>
      <c r="D138" s="28">
        <v>0.13600000000000001</v>
      </c>
      <c r="E138" s="28">
        <v>0.33300000000000002</v>
      </c>
      <c r="F138" s="26">
        <v>0</v>
      </c>
      <c r="G138" s="26"/>
      <c r="H138" s="26">
        <v>0.53117800000000004</v>
      </c>
      <c r="I138" s="26"/>
      <c r="J138" s="28"/>
      <c r="K138" s="26"/>
      <c r="L138" s="26"/>
      <c r="M138" s="26"/>
      <c r="N138" s="28">
        <v>9.6699999999999998E-4</v>
      </c>
      <c r="O138" s="28">
        <v>3.41</v>
      </c>
      <c r="P138" s="28">
        <v>1.0999999999999999E-2</v>
      </c>
      <c r="Q138" s="26"/>
      <c r="R138" s="26"/>
    </row>
    <row r="139" spans="1:18">
      <c r="A139" s="29">
        <v>0.375</v>
      </c>
      <c r="B139" s="26">
        <v>-2.1972699999999999E-3</v>
      </c>
      <c r="C139" s="28">
        <v>2.39</v>
      </c>
      <c r="D139" s="28">
        <v>0.13100000000000001</v>
      </c>
      <c r="E139" s="28">
        <v>0.32400000000000001</v>
      </c>
      <c r="F139" s="28">
        <v>2.26E-27</v>
      </c>
      <c r="G139" s="26"/>
      <c r="H139" s="26">
        <v>0.54531499999999999</v>
      </c>
      <c r="I139" s="26"/>
      <c r="J139" s="28"/>
      <c r="K139" s="26"/>
      <c r="L139" s="26"/>
      <c r="M139" s="26"/>
      <c r="N139" s="28">
        <v>9.7400000000000004E-4</v>
      </c>
      <c r="O139" s="28">
        <v>3.41</v>
      </c>
      <c r="P139" s="28">
        <v>1.09E-2</v>
      </c>
      <c r="Q139" s="26"/>
      <c r="R139" s="26"/>
    </row>
    <row r="140" spans="1:18">
      <c r="A140" s="29">
        <v>0.42499999999999999</v>
      </c>
      <c r="B140" s="26">
        <v>-5.5236800000000004E-3</v>
      </c>
      <c r="C140" s="28">
        <v>2.54</v>
      </c>
      <c r="D140" s="28">
        <v>0.17</v>
      </c>
      <c r="E140" s="28">
        <v>0.42</v>
      </c>
      <c r="F140" s="26">
        <v>0.24979299999999999</v>
      </c>
      <c r="G140" s="26"/>
      <c r="H140" s="26">
        <v>0.16031000000000001</v>
      </c>
      <c r="I140" s="26"/>
      <c r="J140" s="28"/>
      <c r="K140" s="26"/>
      <c r="L140" s="26"/>
      <c r="M140" s="26"/>
      <c r="N140" s="28">
        <v>9.7599999999999998E-4</v>
      </c>
      <c r="O140" s="28">
        <v>3.42</v>
      </c>
      <c r="P140" s="28">
        <v>1.09E-2</v>
      </c>
      <c r="Q140" s="26"/>
      <c r="R140" s="26"/>
    </row>
    <row r="141" spans="1:18">
      <c r="A141" s="29">
        <v>0.47499999999999998</v>
      </c>
      <c r="B141" s="26">
        <v>0.121521</v>
      </c>
      <c r="C141" s="28">
        <v>2.61</v>
      </c>
      <c r="D141" s="28">
        <v>0.16500000000000001</v>
      </c>
      <c r="E141" s="28">
        <v>0.47599999999999998</v>
      </c>
      <c r="F141" s="26">
        <v>0.35927799999999999</v>
      </c>
      <c r="G141" s="26"/>
      <c r="H141" s="26">
        <v>0</v>
      </c>
      <c r="I141" s="26"/>
      <c r="J141" s="28"/>
      <c r="K141" s="26"/>
      <c r="L141" s="26"/>
      <c r="M141" s="26"/>
      <c r="N141" s="28">
        <v>9.8200000000000002E-4</v>
      </c>
      <c r="O141" s="28">
        <v>3.42</v>
      </c>
      <c r="P141" s="28">
        <v>1.0800000000000001E-2</v>
      </c>
      <c r="Q141" s="26"/>
      <c r="R141" s="26"/>
    </row>
    <row r="142" spans="1:18">
      <c r="A142" s="29">
        <v>0.52500000000000002</v>
      </c>
      <c r="B142" s="26">
        <v>0.44839499999999999</v>
      </c>
      <c r="C142" s="28">
        <v>2.67</v>
      </c>
      <c r="D142" s="28">
        <v>0.159</v>
      </c>
      <c r="E142" s="28">
        <v>0.46600000000000003</v>
      </c>
      <c r="F142" s="26">
        <v>0.374469</v>
      </c>
      <c r="G142" s="26"/>
      <c r="H142" s="26">
        <v>0</v>
      </c>
      <c r="I142" s="26"/>
      <c r="J142" s="28"/>
      <c r="K142" s="26"/>
      <c r="L142" s="26"/>
      <c r="M142" s="26"/>
      <c r="N142" s="28">
        <v>9.8900000000000008E-4</v>
      </c>
      <c r="O142" s="28">
        <v>3.43</v>
      </c>
      <c r="P142" s="28">
        <v>1.0800000000000001E-2</v>
      </c>
      <c r="Q142" s="26"/>
      <c r="R142" s="26"/>
    </row>
    <row r="143" spans="1:18">
      <c r="A143" s="29">
        <v>0.57499999999999996</v>
      </c>
      <c r="B143" s="26">
        <v>0.66091900000000003</v>
      </c>
      <c r="C143" s="28">
        <v>2.73</v>
      </c>
      <c r="D143" s="28">
        <v>0.159</v>
      </c>
      <c r="E143" s="28">
        <v>0.46500000000000002</v>
      </c>
      <c r="F143" s="26">
        <v>0.37639299999999998</v>
      </c>
      <c r="G143" s="26"/>
      <c r="H143" s="26">
        <v>0</v>
      </c>
      <c r="I143" s="26"/>
      <c r="J143" s="28"/>
      <c r="K143" s="26"/>
      <c r="L143" s="26"/>
      <c r="M143" s="26"/>
      <c r="N143" s="28">
        <v>9.9099999999999991E-4</v>
      </c>
      <c r="O143" s="28">
        <v>3.43</v>
      </c>
      <c r="P143" s="28">
        <v>1.0800000000000001E-2</v>
      </c>
      <c r="Q143" s="26"/>
      <c r="R143" s="26"/>
    </row>
    <row r="144" spans="1:18">
      <c r="A144" s="29">
        <v>0.625</v>
      </c>
      <c r="B144" s="26">
        <v>0.86755400000000005</v>
      </c>
      <c r="C144" s="28">
        <v>2.79</v>
      </c>
      <c r="D144" s="28">
        <v>0.157</v>
      </c>
      <c r="E144" s="28">
        <v>0.45800000000000002</v>
      </c>
      <c r="F144" s="26">
        <v>0.38499</v>
      </c>
      <c r="G144" s="26"/>
      <c r="H144" s="26">
        <v>0</v>
      </c>
      <c r="I144" s="26"/>
      <c r="J144" s="28"/>
      <c r="K144" s="26"/>
      <c r="L144" s="26"/>
      <c r="M144" s="26"/>
      <c r="N144" s="28">
        <v>9.9400000000000009E-4</v>
      </c>
      <c r="O144" s="28">
        <v>3.43</v>
      </c>
      <c r="P144" s="28">
        <v>1.0800000000000001E-2</v>
      </c>
      <c r="Q144" s="26"/>
      <c r="R144" s="26"/>
    </row>
    <row r="145" spans="1:18">
      <c r="A145" s="29">
        <v>0.67500000000000004</v>
      </c>
      <c r="B145" s="26">
        <v>1.0833699999999999</v>
      </c>
      <c r="C145" s="28">
        <v>2.85</v>
      </c>
      <c r="D145" s="28">
        <v>0.15</v>
      </c>
      <c r="E145" s="28">
        <v>0.437</v>
      </c>
      <c r="F145" s="26">
        <v>0.41290100000000002</v>
      </c>
      <c r="G145" s="26"/>
      <c r="H145" s="26">
        <v>0</v>
      </c>
      <c r="I145" s="26"/>
      <c r="J145" s="28"/>
      <c r="K145" s="26"/>
      <c r="L145" s="26"/>
      <c r="M145" s="26"/>
      <c r="N145" s="28">
        <v>9.9700000000000006E-4</v>
      </c>
      <c r="O145" s="28">
        <v>3.44</v>
      </c>
      <c r="P145" s="28">
        <v>1.0699999999999999E-2</v>
      </c>
      <c r="Q145" s="26"/>
      <c r="R145" s="26"/>
    </row>
    <row r="146" spans="1:18">
      <c r="A146" s="29">
        <v>0.72499999999999998</v>
      </c>
      <c r="B146" s="26">
        <v>1.3140000000000001</v>
      </c>
      <c r="C146" s="28">
        <v>2.92</v>
      </c>
      <c r="D146" s="28">
        <v>0.14399999999999999</v>
      </c>
      <c r="E146" s="28">
        <v>0.42299999999999999</v>
      </c>
      <c r="F146" s="26">
        <v>0.43276700000000001</v>
      </c>
      <c r="G146" s="26"/>
      <c r="H146" s="26">
        <v>0</v>
      </c>
      <c r="I146" s="26"/>
      <c r="J146" s="28"/>
      <c r="K146" s="26"/>
      <c r="L146" s="26"/>
      <c r="M146" s="26"/>
      <c r="N146" s="28">
        <v>1E-3</v>
      </c>
      <c r="O146" s="28">
        <v>3.44</v>
      </c>
      <c r="P146" s="28">
        <v>1.0699999999999999E-2</v>
      </c>
      <c r="Q146" s="26"/>
      <c r="R146" s="26"/>
    </row>
    <row r="147" spans="1:18">
      <c r="A147" s="29">
        <v>0.77500000000000002</v>
      </c>
      <c r="B147" s="26">
        <v>1.534</v>
      </c>
      <c r="C147" s="28">
        <v>2.99</v>
      </c>
      <c r="D147" s="28">
        <v>0.14599999999999999</v>
      </c>
      <c r="E147" s="28">
        <v>0.42799999999999999</v>
      </c>
      <c r="F147" s="26">
        <v>0.42547000000000001</v>
      </c>
      <c r="G147" s="26"/>
      <c r="H147" s="26">
        <v>0</v>
      </c>
      <c r="I147" s="26"/>
      <c r="J147" s="28"/>
      <c r="K147" s="26"/>
      <c r="L147" s="26"/>
      <c r="M147" s="26"/>
      <c r="N147" s="26">
        <v>1.005E-3</v>
      </c>
      <c r="O147" s="26">
        <v>3.4435500000000001</v>
      </c>
      <c r="P147" s="28">
        <v>1.0699999999999999E-2</v>
      </c>
      <c r="Q147" s="26"/>
      <c r="R147" s="26"/>
    </row>
    <row r="148" spans="1:18">
      <c r="A148" s="29">
        <v>0.82499999999999996</v>
      </c>
      <c r="B148" s="26">
        <v>1.72241</v>
      </c>
      <c r="C148" s="28">
        <v>3.05</v>
      </c>
      <c r="D148" s="28">
        <v>0.151</v>
      </c>
      <c r="E148" s="28">
        <v>0.441</v>
      </c>
      <c r="F148" s="26">
        <v>0.40808</v>
      </c>
      <c r="G148" s="26"/>
      <c r="H148" s="26">
        <v>0</v>
      </c>
      <c r="I148" s="26"/>
      <c r="J148" s="28"/>
      <c r="K148" s="26"/>
      <c r="L148" s="26"/>
      <c r="M148" s="26"/>
      <c r="N148" s="26">
        <v>1.01E-3</v>
      </c>
      <c r="O148" s="26">
        <v>3.4480599999999999</v>
      </c>
      <c r="P148" s="28">
        <v>1.0699999999999999E-2</v>
      </c>
      <c r="Q148" s="26"/>
      <c r="R148" s="26"/>
    </row>
    <row r="149" spans="1:18">
      <c r="A149" s="29">
        <v>0.875</v>
      </c>
      <c r="B149" s="26">
        <v>1.88354</v>
      </c>
      <c r="C149" s="28">
        <v>3.1</v>
      </c>
      <c r="D149" s="28">
        <v>0.152</v>
      </c>
      <c r="E149" s="28">
        <v>0.44600000000000001</v>
      </c>
      <c r="F149" s="26">
        <v>0.402111</v>
      </c>
      <c r="G149" s="26"/>
      <c r="H149" s="26">
        <v>0</v>
      </c>
      <c r="I149" s="26"/>
      <c r="J149" s="28"/>
      <c r="K149" s="26"/>
      <c r="L149" s="26"/>
      <c r="M149" s="26"/>
      <c r="N149" s="26">
        <v>1.016E-3</v>
      </c>
      <c r="O149" s="26">
        <v>3.45323</v>
      </c>
      <c r="P149" s="28">
        <v>1.06E-2</v>
      </c>
      <c r="Q149" s="26"/>
      <c r="R149" s="26"/>
    </row>
    <row r="150" spans="1:18">
      <c r="A150" s="29">
        <v>0.92500000000000004</v>
      </c>
      <c r="B150" s="26">
        <v>2.0266099999999998</v>
      </c>
      <c r="C150" s="28">
        <v>3.15</v>
      </c>
      <c r="D150" s="28">
        <v>0.153</v>
      </c>
      <c r="E150" s="28">
        <v>0.44800000000000001</v>
      </c>
      <c r="F150" s="26">
        <v>0.39880399999999999</v>
      </c>
      <c r="G150" s="26"/>
      <c r="H150" s="26">
        <v>0</v>
      </c>
      <c r="I150" s="26"/>
      <c r="J150" s="28"/>
      <c r="K150" s="26"/>
      <c r="L150" s="26"/>
      <c r="M150" s="26"/>
      <c r="N150" s="26">
        <v>1.018E-3</v>
      </c>
      <c r="O150" s="26">
        <v>3.4552100000000001</v>
      </c>
      <c r="P150" s="28">
        <v>1.06E-2</v>
      </c>
      <c r="Q150" s="26"/>
      <c r="R150" s="26"/>
    </row>
    <row r="151" spans="1:18">
      <c r="A151" s="29">
        <v>0.97499999999999998</v>
      </c>
      <c r="B151" s="26">
        <v>2.1549700000000001</v>
      </c>
      <c r="C151" s="28">
        <v>3.19</v>
      </c>
      <c r="D151" s="28">
        <v>0.154</v>
      </c>
      <c r="E151" s="28">
        <v>0.44800000000000001</v>
      </c>
      <c r="F151" s="26">
        <v>0.39855400000000002</v>
      </c>
      <c r="G151" s="26"/>
      <c r="H151" s="26">
        <v>0</v>
      </c>
      <c r="I151" s="26"/>
      <c r="J151" s="28"/>
      <c r="K151" s="26"/>
      <c r="L151" s="26"/>
      <c r="M151" s="26"/>
      <c r="N151" s="26">
        <v>1.023E-3</v>
      </c>
      <c r="O151" s="26">
        <v>3.4597600000000002</v>
      </c>
      <c r="P151" s="28">
        <v>1.06E-2</v>
      </c>
      <c r="Q151" s="26"/>
      <c r="R151" s="26"/>
    </row>
    <row r="152" spans="1:18">
      <c r="A152" s="29">
        <v>1.0249999999999999</v>
      </c>
      <c r="B152" s="26">
        <v>2.2748699999999999</v>
      </c>
      <c r="C152" s="28">
        <v>3.23</v>
      </c>
      <c r="D152" s="28">
        <v>0.151</v>
      </c>
      <c r="E152" s="28">
        <v>0.438</v>
      </c>
      <c r="F152" s="26">
        <v>0.411576</v>
      </c>
      <c r="G152" s="26"/>
      <c r="H152" s="26">
        <v>0</v>
      </c>
      <c r="I152" s="26"/>
      <c r="J152" s="28"/>
      <c r="K152" s="26"/>
      <c r="L152" s="26"/>
      <c r="M152" s="26"/>
      <c r="N152" s="26">
        <v>1.0280000000000001E-3</v>
      </c>
      <c r="O152" s="26">
        <v>3.4649899999999998</v>
      </c>
      <c r="P152" s="28">
        <v>1.06E-2</v>
      </c>
      <c r="Q152" s="26"/>
      <c r="R152" s="26"/>
    </row>
    <row r="153" spans="1:18">
      <c r="A153" s="29">
        <v>1.075</v>
      </c>
      <c r="B153" s="26">
        <v>2.3918499999999998</v>
      </c>
      <c r="C153" s="28">
        <v>3.27</v>
      </c>
      <c r="D153" s="28">
        <v>0.14699999999999999</v>
      </c>
      <c r="E153" s="28">
        <v>0.42499999999999999</v>
      </c>
      <c r="F153" s="26">
        <v>0.428398</v>
      </c>
      <c r="G153" s="26"/>
      <c r="H153" s="26">
        <v>0</v>
      </c>
      <c r="I153" s="26"/>
      <c r="J153" s="28"/>
      <c r="K153" s="26"/>
      <c r="L153" s="26"/>
      <c r="M153" s="26"/>
      <c r="N153" s="26">
        <v>1.031E-3</v>
      </c>
      <c r="O153" s="26">
        <v>3.46699</v>
      </c>
      <c r="P153" s="28">
        <v>1.06E-2</v>
      </c>
      <c r="Q153" s="26"/>
      <c r="R153" s="26"/>
    </row>
    <row r="154" spans="1:18">
      <c r="A154" s="29">
        <v>1.125</v>
      </c>
      <c r="B154" s="26">
        <v>2.4996900000000002</v>
      </c>
      <c r="C154" s="28">
        <v>3.3</v>
      </c>
      <c r="D154" s="28">
        <v>0.14599999999999999</v>
      </c>
      <c r="E154" s="28">
        <v>0.42199999999999999</v>
      </c>
      <c r="F154" s="26">
        <v>0.43293599999999999</v>
      </c>
      <c r="G154" s="26"/>
      <c r="H154" s="26">
        <v>0</v>
      </c>
      <c r="I154" s="26"/>
      <c r="J154" s="28"/>
      <c r="K154" s="26"/>
      <c r="L154" s="26"/>
      <c r="M154" s="26"/>
      <c r="N154" s="26">
        <v>1.036E-3</v>
      </c>
      <c r="O154" s="26">
        <v>3.4716</v>
      </c>
      <c r="P154" s="28">
        <v>1.0500000000000001E-2</v>
      </c>
      <c r="Q154" s="26"/>
      <c r="R154" s="26"/>
    </row>
    <row r="155" spans="1:18">
      <c r="A155" s="29">
        <v>1.175</v>
      </c>
      <c r="B155" s="26">
        <v>2.5951499999999998</v>
      </c>
      <c r="C155" s="28">
        <v>3.34</v>
      </c>
      <c r="D155" s="28">
        <v>0.14499999999999999</v>
      </c>
      <c r="E155" s="28">
        <v>0.41899999999999998</v>
      </c>
      <c r="F155" s="26">
        <v>0.43590899999999999</v>
      </c>
      <c r="G155" s="26"/>
      <c r="H155" s="26">
        <v>0</v>
      </c>
      <c r="I155" s="26"/>
      <c r="J155" s="28"/>
      <c r="K155" s="26"/>
      <c r="L155" s="26"/>
      <c r="M155" s="26"/>
      <c r="N155" s="26">
        <v>1.0380000000000001E-3</v>
      </c>
      <c r="O155" s="26">
        <v>3.4733700000000001</v>
      </c>
      <c r="P155" s="28">
        <v>1.0500000000000001E-2</v>
      </c>
      <c r="Q155" s="26"/>
      <c r="R155" s="26"/>
    </row>
    <row r="156" spans="1:18">
      <c r="A156" s="29">
        <v>1.2250000000000001</v>
      </c>
      <c r="B156" s="26">
        <v>2.6774900000000001</v>
      </c>
      <c r="C156" s="28">
        <v>3.37</v>
      </c>
      <c r="D156" s="28">
        <v>0.14399999999999999</v>
      </c>
      <c r="E156" s="28">
        <v>0.41699999999999998</v>
      </c>
      <c r="F156" s="26">
        <v>0.43840699999999999</v>
      </c>
      <c r="G156" s="26"/>
      <c r="H156" s="26">
        <v>0</v>
      </c>
      <c r="I156" s="26"/>
      <c r="J156" s="28"/>
      <c r="K156" s="26"/>
      <c r="L156" s="26"/>
      <c r="M156" s="26"/>
      <c r="N156" s="26">
        <v>1.042E-3</v>
      </c>
      <c r="O156" s="26">
        <v>3.4774500000000002</v>
      </c>
      <c r="P156" s="28">
        <v>1.0500000000000001E-2</v>
      </c>
      <c r="Q156" s="26"/>
      <c r="R156" s="26"/>
    </row>
    <row r="157" spans="1:18">
      <c r="A157" s="29">
        <v>1.2749999999999999</v>
      </c>
      <c r="B157" s="26">
        <v>2.7464300000000001</v>
      </c>
      <c r="C157" s="28">
        <v>3.39</v>
      </c>
      <c r="D157" s="28">
        <v>0.14399999999999999</v>
      </c>
      <c r="E157" s="28">
        <v>0.41599999999999998</v>
      </c>
      <c r="F157" s="26">
        <v>0.44049100000000002</v>
      </c>
      <c r="G157" s="26"/>
      <c r="H157" s="26">
        <v>0</v>
      </c>
      <c r="I157" s="26"/>
      <c r="J157" s="28"/>
      <c r="K157" s="26"/>
      <c r="L157" s="26"/>
      <c r="M157" s="26"/>
      <c r="N157" s="26">
        <v>1.047E-3</v>
      </c>
      <c r="O157" s="26">
        <v>3.4821399999999998</v>
      </c>
      <c r="P157" s="28">
        <v>1.0500000000000001E-2</v>
      </c>
      <c r="Q157" s="26"/>
      <c r="R157" s="26"/>
    </row>
    <row r="158" spans="1:18">
      <c r="A158" s="29">
        <v>1.325</v>
      </c>
      <c r="B158" s="26">
        <v>2.80179</v>
      </c>
      <c r="C158" s="28">
        <v>3.41</v>
      </c>
      <c r="D158" s="28">
        <v>0.14299999999999999</v>
      </c>
      <c r="E158" s="28">
        <v>0.41499999999999998</v>
      </c>
      <c r="F158" s="26">
        <v>0.442158</v>
      </c>
      <c r="G158" s="26"/>
      <c r="H158" s="26">
        <v>0</v>
      </c>
      <c r="I158" s="26"/>
      <c r="J158" s="28"/>
      <c r="K158" s="26"/>
      <c r="L158" s="26"/>
      <c r="M158" s="26"/>
      <c r="N158" s="26">
        <v>1.049E-3</v>
      </c>
      <c r="O158" s="26">
        <v>3.48393</v>
      </c>
      <c r="P158" s="28">
        <v>1.0500000000000001E-2</v>
      </c>
      <c r="Q158" s="26"/>
      <c r="R158" s="26"/>
    </row>
    <row r="159" spans="1:18">
      <c r="A159" s="29">
        <v>1.375</v>
      </c>
      <c r="B159" s="26">
        <v>2.84341</v>
      </c>
      <c r="C159" s="28">
        <v>3.42</v>
      </c>
      <c r="D159" s="28">
        <v>0.14299999999999999</v>
      </c>
      <c r="E159" s="28">
        <v>0.41399999999999998</v>
      </c>
      <c r="F159" s="26">
        <v>0.44340400000000002</v>
      </c>
      <c r="G159" s="26"/>
      <c r="H159" s="26">
        <v>0</v>
      </c>
      <c r="I159" s="26"/>
      <c r="J159" s="28"/>
      <c r="K159" s="26"/>
      <c r="L159" s="26"/>
      <c r="M159" s="26"/>
      <c r="N159" s="26">
        <v>1.054E-3</v>
      </c>
      <c r="O159" s="26">
        <v>3.4880900000000001</v>
      </c>
      <c r="P159" s="28">
        <v>1.0500000000000001E-2</v>
      </c>
      <c r="Q159" s="26"/>
      <c r="R159" s="26"/>
    </row>
    <row r="160" spans="1:18">
      <c r="A160" s="29">
        <v>1.425</v>
      </c>
      <c r="B160" s="26">
        <v>2.8712200000000001</v>
      </c>
      <c r="C160" s="28">
        <v>3.43</v>
      </c>
      <c r="D160" s="28">
        <v>0.14299999999999999</v>
      </c>
      <c r="E160" s="28">
        <v>0.41299999999999998</v>
      </c>
      <c r="F160" s="26">
        <v>0.44422299999999998</v>
      </c>
      <c r="G160" s="26"/>
      <c r="H160" s="26">
        <v>0</v>
      </c>
      <c r="I160" s="26"/>
      <c r="J160" s="28"/>
      <c r="K160" s="26"/>
      <c r="L160" s="26"/>
      <c r="M160" s="26"/>
      <c r="N160" s="26">
        <v>1.0560000000000001E-3</v>
      </c>
      <c r="O160" s="26">
        <v>3.4896799999999999</v>
      </c>
      <c r="P160" s="28">
        <v>1.0500000000000001E-2</v>
      </c>
      <c r="Q160" s="26"/>
      <c r="R160" s="26"/>
    </row>
    <row r="161" spans="1:18">
      <c r="A161" s="29">
        <v>1.4750000000000001</v>
      </c>
      <c r="B161" s="26">
        <v>2.8851300000000002</v>
      </c>
      <c r="C161" s="28">
        <v>3.44</v>
      </c>
      <c r="D161" s="28">
        <v>0.14299999999999999</v>
      </c>
      <c r="E161" s="28">
        <v>0.41299999999999998</v>
      </c>
      <c r="F161" s="26">
        <v>0.44461299999999998</v>
      </c>
      <c r="G161" s="26"/>
      <c r="H161" s="26">
        <v>0</v>
      </c>
      <c r="I161" s="26"/>
      <c r="J161" s="28"/>
      <c r="K161" s="26"/>
      <c r="L161" s="26"/>
      <c r="M161" s="26"/>
      <c r="N161" s="26">
        <v>1.06E-3</v>
      </c>
      <c r="O161" s="26">
        <v>3.49336</v>
      </c>
      <c r="P161" s="28">
        <v>1.04E-2</v>
      </c>
      <c r="Q161" s="26"/>
      <c r="R161" s="26"/>
    </row>
    <row r="162" spans="1:18" ht="15.75">
      <c r="A162" s="27" t="s">
        <v>143</v>
      </c>
      <c r="B162" s="26"/>
      <c r="C162" s="28"/>
      <c r="D162" s="28"/>
      <c r="E162" s="28"/>
      <c r="F162" s="26"/>
      <c r="G162" s="26"/>
      <c r="H162" s="26"/>
      <c r="I162" s="26"/>
      <c r="J162" s="28"/>
      <c r="K162" s="26"/>
      <c r="L162" s="26"/>
      <c r="M162" s="26"/>
      <c r="N162" s="26">
        <v>1.0640000000000001E-3</v>
      </c>
      <c r="O162" s="26">
        <v>3.4975700000000001</v>
      </c>
      <c r="P162" s="28">
        <v>1.04E-2</v>
      </c>
      <c r="Q162" s="26"/>
      <c r="R162" s="26"/>
    </row>
    <row r="163" spans="1:18">
      <c r="A163" s="29">
        <v>0</v>
      </c>
      <c r="B163" s="26">
        <v>5.9991099999999999</v>
      </c>
      <c r="C163" s="28">
        <v>0.50700000000000001</v>
      </c>
      <c r="D163" s="28">
        <v>5.3800000000000001E-2</v>
      </c>
      <c r="E163" s="28">
        <v>0.94599999999999995</v>
      </c>
      <c r="F163" s="26">
        <v>0</v>
      </c>
      <c r="G163" s="26"/>
      <c r="H163" s="26">
        <v>0</v>
      </c>
      <c r="I163" s="26"/>
      <c r="J163" s="28"/>
      <c r="K163" s="26"/>
      <c r="L163" s="26"/>
      <c r="M163" s="26"/>
      <c r="N163" s="26">
        <v>1.07E-3</v>
      </c>
      <c r="O163" s="26">
        <v>3.5023900000000001</v>
      </c>
      <c r="P163" s="28">
        <v>1.04E-2</v>
      </c>
      <c r="Q163" s="26"/>
      <c r="R163" s="26"/>
    </row>
    <row r="164" spans="1:18">
      <c r="A164" s="29">
        <v>2.5000000000000001E-2</v>
      </c>
      <c r="B164" s="26">
        <v>1.09378</v>
      </c>
      <c r="C164" s="28">
        <v>0.54</v>
      </c>
      <c r="D164" s="28">
        <v>0.33100000000000002</v>
      </c>
      <c r="E164" s="28">
        <v>0.66900000000000004</v>
      </c>
      <c r="F164" s="28">
        <v>0</v>
      </c>
      <c r="G164" s="26"/>
      <c r="H164" s="26">
        <v>0</v>
      </c>
      <c r="I164" s="26"/>
      <c r="J164" s="28"/>
      <c r="K164" s="26"/>
      <c r="L164" s="26"/>
      <c r="M164" s="26"/>
      <c r="N164" s="26">
        <v>1.072E-3</v>
      </c>
      <c r="O164" s="26">
        <v>3.5042399999999998</v>
      </c>
      <c r="P164" s="28">
        <v>1.04E-2</v>
      </c>
      <c r="Q164" s="26"/>
      <c r="R164" s="26"/>
    </row>
    <row r="165" spans="1:18">
      <c r="A165" s="29">
        <v>7.4999999999999997E-2</v>
      </c>
      <c r="B165" s="26">
        <v>-0.31268299999999999</v>
      </c>
      <c r="C165" s="28">
        <v>0.68700000000000006</v>
      </c>
      <c r="D165" s="28">
        <v>0.21299999999999999</v>
      </c>
      <c r="E165" s="28">
        <v>0.28199999999999997</v>
      </c>
      <c r="F165" s="28">
        <v>0</v>
      </c>
      <c r="G165" s="26"/>
      <c r="H165" s="26">
        <v>0.50443499999999997</v>
      </c>
      <c r="I165" s="26"/>
      <c r="J165" s="28"/>
      <c r="K165" s="26"/>
      <c r="L165" s="26"/>
      <c r="M165" s="26"/>
      <c r="N165" s="26">
        <v>1.077E-3</v>
      </c>
      <c r="O165" s="26">
        <v>3.5085099999999998</v>
      </c>
      <c r="P165" s="28">
        <v>1.04E-2</v>
      </c>
      <c r="Q165" s="26"/>
      <c r="R165" s="26"/>
    </row>
    <row r="166" spans="1:18">
      <c r="A166" s="29">
        <v>0.125</v>
      </c>
      <c r="B166" s="26">
        <v>-1.27563E-2</v>
      </c>
      <c r="C166" s="28">
        <v>0.94099999999999995</v>
      </c>
      <c r="D166" s="28">
        <v>0.188</v>
      </c>
      <c r="E166" s="28">
        <v>0.26100000000000001</v>
      </c>
      <c r="F166" s="28">
        <v>0</v>
      </c>
      <c r="G166" s="26"/>
      <c r="H166" s="26">
        <v>0.55055699999999996</v>
      </c>
      <c r="I166" s="26"/>
      <c r="J166" s="28"/>
      <c r="K166" s="26"/>
      <c r="L166" s="26"/>
      <c r="M166" s="26"/>
      <c r="N166" s="26">
        <v>1.0820000000000001E-3</v>
      </c>
      <c r="O166" s="26">
        <v>3.5134099999999999</v>
      </c>
      <c r="P166" s="28">
        <v>1.04E-2</v>
      </c>
      <c r="Q166" s="26"/>
      <c r="R166" s="26"/>
    </row>
    <row r="167" spans="1:18">
      <c r="A167" s="29">
        <v>0.17499999999999999</v>
      </c>
      <c r="B167" s="26">
        <v>-3.87573E-3</v>
      </c>
      <c r="C167" s="28">
        <v>1.19</v>
      </c>
      <c r="D167" s="28">
        <v>0.186</v>
      </c>
      <c r="E167" s="28">
        <v>0.27100000000000002</v>
      </c>
      <c r="F167" s="26">
        <v>0</v>
      </c>
      <c r="G167" s="26"/>
      <c r="H167" s="26">
        <v>0.54310099999999994</v>
      </c>
      <c r="I167" s="26"/>
      <c r="J167" s="28"/>
      <c r="K167" s="26"/>
      <c r="L167" s="26"/>
      <c r="M167" s="26"/>
      <c r="N167" s="26">
        <v>1.0839999999999999E-3</v>
      </c>
      <c r="O167" s="26">
        <v>3.5152899999999998</v>
      </c>
      <c r="P167" s="28">
        <v>1.04E-2</v>
      </c>
      <c r="Q167" s="26"/>
      <c r="R167" s="26"/>
    </row>
    <row r="168" spans="1:18">
      <c r="A168" s="29">
        <v>0.22500000000000001</v>
      </c>
      <c r="B168" s="26">
        <v>-1.3458299999999999E-2</v>
      </c>
      <c r="C168" s="28">
        <v>1.41</v>
      </c>
      <c r="D168" s="28">
        <v>0.18099999999999999</v>
      </c>
      <c r="E168" s="28">
        <v>0.27400000000000002</v>
      </c>
      <c r="F168" s="26">
        <v>0</v>
      </c>
      <c r="G168" s="26"/>
      <c r="H168" s="26">
        <v>0.544265</v>
      </c>
      <c r="I168" s="26"/>
      <c r="J168" s="28"/>
      <c r="K168" s="26"/>
      <c r="L168" s="26"/>
      <c r="M168" s="26"/>
      <c r="N168" s="26">
        <v>1.0889999999999999E-3</v>
      </c>
      <c r="O168" s="26">
        <v>3.5196299999999998</v>
      </c>
      <c r="P168" s="28">
        <v>1.04E-2</v>
      </c>
      <c r="Q168" s="26"/>
      <c r="R168" s="26"/>
    </row>
    <row r="169" spans="1:18">
      <c r="A169" s="29">
        <v>0.27500000000000002</v>
      </c>
      <c r="B169" s="26">
        <v>-1.86768E-2</v>
      </c>
      <c r="C169" s="28">
        <v>1.62</v>
      </c>
      <c r="D169" s="28">
        <v>0.17299999999999999</v>
      </c>
      <c r="E169" s="28">
        <v>0.26800000000000002</v>
      </c>
      <c r="F169" s="26">
        <v>0</v>
      </c>
      <c r="G169" s="26"/>
      <c r="H169" s="26">
        <v>0.55923199999999995</v>
      </c>
      <c r="I169" s="26"/>
      <c r="J169" s="28"/>
      <c r="K169" s="26"/>
      <c r="L169" s="26"/>
      <c r="M169" s="26"/>
      <c r="N169" s="26">
        <v>1.0950000000000001E-3</v>
      </c>
      <c r="O169" s="26">
        <v>3.5246200000000001</v>
      </c>
      <c r="P169" s="28">
        <v>1.03E-2</v>
      </c>
      <c r="Q169" s="26"/>
      <c r="R169" s="26"/>
    </row>
    <row r="170" spans="1:18">
      <c r="A170" s="29">
        <v>0.32500000000000001</v>
      </c>
      <c r="B170" s="26">
        <v>-0.17218</v>
      </c>
      <c r="C170" s="28">
        <v>1.79</v>
      </c>
      <c r="D170" s="28">
        <v>0.185</v>
      </c>
      <c r="E170" s="28">
        <v>0.28899999999999998</v>
      </c>
      <c r="F170" s="26">
        <v>0</v>
      </c>
      <c r="G170" s="26"/>
      <c r="H170" s="26">
        <v>0.52618100000000001</v>
      </c>
      <c r="I170" s="26"/>
      <c r="J170" s="28"/>
      <c r="K170" s="26"/>
      <c r="L170" s="26"/>
      <c r="M170" s="26"/>
      <c r="N170" s="26">
        <v>1.0970000000000001E-3</v>
      </c>
      <c r="O170" s="26">
        <v>3.5265300000000002</v>
      </c>
      <c r="P170" s="28">
        <v>1.03E-2</v>
      </c>
      <c r="Q170" s="26"/>
      <c r="R170" s="26"/>
    </row>
    <row r="171" spans="1:18">
      <c r="A171" s="29">
        <v>0.375</v>
      </c>
      <c r="B171" s="26">
        <v>-2.1972699999999999E-3</v>
      </c>
      <c r="C171" s="28">
        <v>1.95</v>
      </c>
      <c r="D171" s="28">
        <v>0.17599999999999999</v>
      </c>
      <c r="E171" s="28">
        <v>0.27500000000000002</v>
      </c>
      <c r="F171" s="26">
        <v>0</v>
      </c>
      <c r="G171" s="26"/>
      <c r="H171" s="26">
        <v>0.54907300000000003</v>
      </c>
      <c r="I171" s="26"/>
      <c r="J171" s="28"/>
      <c r="K171" s="26"/>
      <c r="L171" s="26"/>
      <c r="M171" s="26"/>
      <c r="N171" s="26">
        <v>1.1019999999999999E-3</v>
      </c>
      <c r="O171" s="26">
        <v>3.5309400000000002</v>
      </c>
      <c r="P171" s="28">
        <v>1.03E-2</v>
      </c>
      <c r="Q171" s="26"/>
      <c r="R171" s="26"/>
    </row>
    <row r="172" spans="1:18">
      <c r="A172" s="29">
        <v>0.42499999999999999</v>
      </c>
      <c r="B172" s="26">
        <v>-5.5236800000000004E-3</v>
      </c>
      <c r="C172" s="28">
        <v>2.11</v>
      </c>
      <c r="D172" s="28">
        <v>0.17499999999999999</v>
      </c>
      <c r="E172" s="28">
        <v>0.27500000000000002</v>
      </c>
      <c r="F172" s="28">
        <v>6.8399999999999999E-28</v>
      </c>
      <c r="G172" s="26"/>
      <c r="H172" s="26">
        <v>0.55005800000000005</v>
      </c>
      <c r="I172" s="26"/>
      <c r="J172" s="28"/>
      <c r="K172" s="26"/>
      <c r="L172" s="26"/>
      <c r="M172" s="26"/>
      <c r="N172" s="26">
        <v>1.1069999999999999E-3</v>
      </c>
      <c r="O172" s="26">
        <v>3.5360100000000001</v>
      </c>
      <c r="P172" s="28">
        <v>1.03E-2</v>
      </c>
      <c r="Q172" s="26"/>
      <c r="R172" s="26"/>
    </row>
    <row r="173" spans="1:18">
      <c r="A173" s="29">
        <v>0.47499999999999998</v>
      </c>
      <c r="B173" s="26">
        <v>-1.5716600000000001E-2</v>
      </c>
      <c r="C173" s="28">
        <v>2.2599999999999998</v>
      </c>
      <c r="D173" s="28">
        <v>0.17299999999999999</v>
      </c>
      <c r="E173" s="28">
        <v>0.27300000000000002</v>
      </c>
      <c r="F173" s="28">
        <v>1.6800000000000001E-15</v>
      </c>
      <c r="G173" s="26"/>
      <c r="H173" s="26">
        <v>0.55395499999999998</v>
      </c>
      <c r="I173" s="26"/>
      <c r="J173" s="28"/>
      <c r="K173" s="26"/>
      <c r="L173" s="26"/>
      <c r="M173" s="26"/>
      <c r="N173" s="26">
        <v>1.1100000000000001E-3</v>
      </c>
      <c r="O173" s="26">
        <v>3.5379499999999999</v>
      </c>
      <c r="P173" s="28">
        <v>1.03E-2</v>
      </c>
      <c r="Q173" s="26"/>
      <c r="R173" s="26"/>
    </row>
    <row r="174" spans="1:18">
      <c r="A174" s="29">
        <v>0.52500000000000002</v>
      </c>
      <c r="B174" s="26">
        <v>-4.64783E-2</v>
      </c>
      <c r="C174" s="28">
        <v>2.41</v>
      </c>
      <c r="D174" s="28">
        <v>0.17100000000000001</v>
      </c>
      <c r="E174" s="28">
        <v>0.26800000000000002</v>
      </c>
      <c r="F174" s="28">
        <v>1.7800000000000001E-7</v>
      </c>
      <c r="G174" s="26"/>
      <c r="H174" s="26">
        <v>0.56100799999999995</v>
      </c>
      <c r="I174" s="26"/>
      <c r="J174" s="28"/>
      <c r="K174" s="26"/>
      <c r="L174" s="26"/>
      <c r="M174" s="26"/>
      <c r="N174" s="26">
        <v>1.1119999999999999E-3</v>
      </c>
      <c r="O174" s="26">
        <v>3.5402</v>
      </c>
      <c r="P174" s="28">
        <v>1.03E-2</v>
      </c>
      <c r="Q174" s="26"/>
      <c r="R174" s="26"/>
    </row>
    <row r="175" spans="1:18">
      <c r="A175" s="29">
        <v>0.57499999999999996</v>
      </c>
      <c r="B175" s="26">
        <v>-0.12448099999999999</v>
      </c>
      <c r="C175" s="28">
        <v>2.5</v>
      </c>
      <c r="D175" s="28">
        <v>0.20799999999999999</v>
      </c>
      <c r="E175" s="28">
        <v>0.29899999999999999</v>
      </c>
      <c r="F175" s="26">
        <v>8.8604100000000005E-2</v>
      </c>
      <c r="G175" s="26"/>
      <c r="H175" s="26">
        <v>0.40473199999999998</v>
      </c>
      <c r="I175" s="26"/>
      <c r="J175" s="28"/>
      <c r="K175" s="26"/>
      <c r="L175" s="26"/>
      <c r="M175" s="26"/>
      <c r="N175" s="26">
        <v>1.1150000000000001E-3</v>
      </c>
      <c r="O175" s="26">
        <v>3.5428000000000002</v>
      </c>
      <c r="P175" s="28">
        <v>1.03E-2</v>
      </c>
      <c r="Q175" s="26"/>
      <c r="R175" s="26"/>
    </row>
    <row r="176" spans="1:18">
      <c r="A176" s="29">
        <v>0.625</v>
      </c>
      <c r="B176" s="26">
        <v>-4.1290300000000002E-2</v>
      </c>
      <c r="C176" s="28">
        <v>2.5299999999999998</v>
      </c>
      <c r="D176" s="28">
        <v>0.19700000000000001</v>
      </c>
      <c r="E176" s="28">
        <v>0.42799999999999999</v>
      </c>
      <c r="F176" s="26">
        <v>0.33652599999999999</v>
      </c>
      <c r="G176" s="26"/>
      <c r="H176" s="26">
        <v>3.8485600000000002E-2</v>
      </c>
      <c r="I176" s="26"/>
      <c r="J176" s="28"/>
      <c r="K176" s="26"/>
      <c r="L176" s="26"/>
      <c r="M176" s="26"/>
      <c r="N176" s="26">
        <v>1.1180000000000001E-3</v>
      </c>
      <c r="O176" s="26">
        <v>3.5458099999999999</v>
      </c>
      <c r="P176" s="28">
        <v>1.03E-2</v>
      </c>
      <c r="Q176" s="26"/>
      <c r="R176" s="26"/>
    </row>
    <row r="177" spans="1:18">
      <c r="A177" s="29">
        <v>0.67500000000000004</v>
      </c>
      <c r="B177" s="26">
        <v>-0.15646399999999999</v>
      </c>
      <c r="C177" s="28">
        <v>2.56</v>
      </c>
      <c r="D177" s="28">
        <v>0.185</v>
      </c>
      <c r="E177" s="28">
        <v>0.434</v>
      </c>
      <c r="F177" s="26">
        <v>0.37632700000000002</v>
      </c>
      <c r="G177" s="26"/>
      <c r="H177" s="26">
        <v>4.69623E-3</v>
      </c>
      <c r="I177" s="26"/>
      <c r="J177" s="28"/>
      <c r="K177" s="26"/>
      <c r="L177" s="26"/>
      <c r="M177" s="26"/>
      <c r="N177" s="26">
        <v>1.122E-3</v>
      </c>
      <c r="O177" s="26">
        <v>3.54928</v>
      </c>
      <c r="P177" s="28">
        <v>1.03E-2</v>
      </c>
      <c r="Q177" s="26"/>
      <c r="R177" s="26"/>
    </row>
    <row r="178" spans="1:18">
      <c r="A178" s="29">
        <v>0.72499999999999998</v>
      </c>
      <c r="B178" s="26">
        <v>1.0223400000000001E-2</v>
      </c>
      <c r="C178" s="28">
        <v>2.58</v>
      </c>
      <c r="D178" s="28">
        <v>0.17699999999999999</v>
      </c>
      <c r="E178" s="28">
        <v>0.42499999999999999</v>
      </c>
      <c r="F178" s="26">
        <v>0.39843400000000001</v>
      </c>
      <c r="G178" s="26"/>
      <c r="H178" s="26">
        <v>0</v>
      </c>
      <c r="I178" s="26"/>
      <c r="J178" s="28"/>
      <c r="K178" s="26"/>
      <c r="L178" s="26"/>
      <c r="M178" s="26"/>
      <c r="N178" s="26">
        <v>1.127E-3</v>
      </c>
      <c r="O178" s="26">
        <v>3.55328</v>
      </c>
      <c r="P178" s="28">
        <v>1.03E-2</v>
      </c>
      <c r="Q178" s="26"/>
      <c r="R178" s="26"/>
    </row>
    <row r="179" spans="1:18">
      <c r="A179" s="29">
        <v>0.77500000000000002</v>
      </c>
      <c r="B179" s="26">
        <v>0.22653200000000001</v>
      </c>
      <c r="C179" s="28">
        <v>2.61</v>
      </c>
      <c r="D179" s="28">
        <v>0.17699999999999999</v>
      </c>
      <c r="E179" s="28">
        <v>0.42799999999999999</v>
      </c>
      <c r="F179" s="26">
        <v>0.394175</v>
      </c>
      <c r="G179" s="26"/>
      <c r="H179" s="26">
        <v>0</v>
      </c>
      <c r="I179" s="26"/>
      <c r="J179" s="28"/>
      <c r="K179" s="26"/>
      <c r="L179" s="26"/>
      <c r="M179" s="26"/>
      <c r="N179" s="26">
        <v>1.1280000000000001E-3</v>
      </c>
      <c r="O179" s="26">
        <v>3.5548199999999999</v>
      </c>
      <c r="P179" s="28">
        <v>1.03E-2</v>
      </c>
      <c r="Q179" s="26"/>
      <c r="R179" s="26"/>
    </row>
    <row r="180" spans="1:18">
      <c r="A180" s="29">
        <v>0.82499999999999996</v>
      </c>
      <c r="B180" s="26">
        <v>0.331146</v>
      </c>
      <c r="C180" s="28">
        <v>2.63</v>
      </c>
      <c r="D180" s="28">
        <v>0.183</v>
      </c>
      <c r="E180" s="28">
        <v>0.443</v>
      </c>
      <c r="F180" s="26">
        <v>0.37389699999999998</v>
      </c>
      <c r="G180" s="26"/>
      <c r="H180" s="26">
        <v>0</v>
      </c>
      <c r="I180" s="26"/>
      <c r="J180" s="28"/>
      <c r="K180" s="26"/>
      <c r="L180" s="26"/>
      <c r="M180" s="26"/>
      <c r="N180" s="26">
        <v>1.1329999999999999E-3</v>
      </c>
      <c r="O180" s="26">
        <v>3.5583800000000001</v>
      </c>
      <c r="P180" s="28">
        <v>1.03E-2</v>
      </c>
      <c r="Q180" s="26"/>
      <c r="R180" s="26"/>
    </row>
    <row r="181" spans="1:18">
      <c r="A181" s="29">
        <v>0.875</v>
      </c>
      <c r="B181" s="26">
        <v>0.40212999999999999</v>
      </c>
      <c r="C181" s="28">
        <v>2.65</v>
      </c>
      <c r="D181" s="28">
        <v>0.186</v>
      </c>
      <c r="E181" s="28">
        <v>0.44900000000000001</v>
      </c>
      <c r="F181" s="26">
        <v>0.36571599999999999</v>
      </c>
      <c r="G181" s="26"/>
      <c r="H181" s="26">
        <v>0</v>
      </c>
      <c r="I181" s="26"/>
      <c r="J181" s="28"/>
      <c r="K181" s="26"/>
      <c r="L181" s="26"/>
      <c r="M181" s="26"/>
      <c r="N181" s="26">
        <v>1.142E-3</v>
      </c>
      <c r="O181" s="26">
        <v>3.5665900000000001</v>
      </c>
      <c r="P181" s="28">
        <v>1.0200000000000001E-2</v>
      </c>
      <c r="Q181" s="26"/>
      <c r="R181" s="26"/>
    </row>
    <row r="182" spans="1:18">
      <c r="A182" s="29">
        <v>0.92500000000000004</v>
      </c>
      <c r="B182" s="26">
        <v>0.46597300000000003</v>
      </c>
      <c r="C182" s="28">
        <v>2.67</v>
      </c>
      <c r="D182" s="28">
        <v>0.187</v>
      </c>
      <c r="E182" s="28">
        <v>0.45200000000000001</v>
      </c>
      <c r="F182" s="26">
        <v>0.36103600000000002</v>
      </c>
      <c r="G182" s="26"/>
      <c r="H182" s="26">
        <v>0</v>
      </c>
      <c r="I182" s="26"/>
      <c r="J182" s="28"/>
      <c r="K182" s="26"/>
      <c r="L182" s="26"/>
      <c r="M182" s="26"/>
      <c r="N182" s="26">
        <v>1.145E-3</v>
      </c>
      <c r="O182" s="26">
        <v>3.5697000000000001</v>
      </c>
      <c r="P182" s="28">
        <v>1.0200000000000001E-2</v>
      </c>
      <c r="Q182" s="26"/>
      <c r="R182" s="26"/>
    </row>
    <row r="183" spans="1:18">
      <c r="A183" s="29">
        <v>0.97499999999999998</v>
      </c>
      <c r="B183" s="26">
        <v>0.52404799999999996</v>
      </c>
      <c r="C183" s="28">
        <v>2.69</v>
      </c>
      <c r="D183" s="28">
        <v>0.188</v>
      </c>
      <c r="E183" s="28">
        <v>0.45200000000000001</v>
      </c>
      <c r="F183" s="26">
        <v>0.36019600000000002</v>
      </c>
      <c r="G183" s="26"/>
      <c r="H183" s="26">
        <v>0</v>
      </c>
      <c r="I183" s="26"/>
      <c r="J183" s="28"/>
      <c r="K183" s="26"/>
      <c r="L183" s="26"/>
      <c r="M183" s="26"/>
      <c r="N183" s="26">
        <v>1.1529999999999999E-3</v>
      </c>
      <c r="O183" s="26">
        <v>3.5768800000000001</v>
      </c>
      <c r="P183" s="28">
        <v>1.0200000000000001E-2</v>
      </c>
      <c r="Q183" s="26"/>
      <c r="R183" s="26"/>
    </row>
    <row r="184" spans="1:18">
      <c r="A184" s="29">
        <v>1.0249999999999999</v>
      </c>
      <c r="B184" s="26">
        <v>0.57910200000000001</v>
      </c>
      <c r="C184" s="28">
        <v>2.7</v>
      </c>
      <c r="D184" s="28">
        <v>0.184</v>
      </c>
      <c r="E184" s="28">
        <v>0.442</v>
      </c>
      <c r="F184" s="26">
        <v>0.37397200000000003</v>
      </c>
      <c r="G184" s="26"/>
      <c r="H184" s="26">
        <v>0</v>
      </c>
      <c r="I184" s="26"/>
      <c r="J184" s="28"/>
      <c r="K184" s="26"/>
      <c r="L184" s="26"/>
      <c r="M184" s="26"/>
      <c r="N184" s="26">
        <v>1.157E-3</v>
      </c>
      <c r="O184" s="26">
        <v>3.5796100000000002</v>
      </c>
      <c r="P184" s="28">
        <v>1.0200000000000001E-2</v>
      </c>
      <c r="Q184" s="26"/>
      <c r="R184" s="26"/>
    </row>
    <row r="185" spans="1:18">
      <c r="A185" s="29">
        <v>1.075</v>
      </c>
      <c r="B185" s="26">
        <v>0.63214099999999995</v>
      </c>
      <c r="C185" s="28">
        <v>2.72</v>
      </c>
      <c r="D185" s="28">
        <v>0.18099999999999999</v>
      </c>
      <c r="E185" s="28">
        <v>0.435</v>
      </c>
      <c r="F185" s="26">
        <v>0.383797</v>
      </c>
      <c r="G185" s="26"/>
      <c r="H185" s="26">
        <v>0</v>
      </c>
      <c r="I185" s="26"/>
      <c r="J185" s="28"/>
      <c r="K185" s="26"/>
      <c r="L185" s="26"/>
      <c r="M185" s="26"/>
      <c r="N185" s="26">
        <v>1.1640000000000001E-3</v>
      </c>
      <c r="O185" s="26">
        <v>3.5859200000000002</v>
      </c>
      <c r="P185" s="28">
        <v>1.0200000000000001E-2</v>
      </c>
      <c r="Q185" s="26"/>
      <c r="R185" s="26"/>
    </row>
    <row r="186" spans="1:18">
      <c r="A186" s="29">
        <v>1.125</v>
      </c>
      <c r="B186" s="26">
        <v>0.68121299999999996</v>
      </c>
      <c r="C186" s="28">
        <v>2.73</v>
      </c>
      <c r="D186" s="28">
        <v>0.18</v>
      </c>
      <c r="E186" s="28">
        <v>0.433</v>
      </c>
      <c r="F186" s="26">
        <v>0.38725399999999999</v>
      </c>
      <c r="G186" s="26"/>
      <c r="H186" s="26">
        <v>0</v>
      </c>
      <c r="I186" s="26"/>
      <c r="J186" s="28"/>
      <c r="K186" s="26"/>
      <c r="L186" s="26"/>
      <c r="M186" s="26"/>
      <c r="N186" s="26">
        <v>1.1720000000000001E-3</v>
      </c>
      <c r="O186" s="26">
        <v>3.59314</v>
      </c>
      <c r="P186" s="28">
        <v>1.0200000000000001E-2</v>
      </c>
      <c r="Q186" s="26"/>
      <c r="R186" s="26"/>
    </row>
    <row r="187" spans="1:18">
      <c r="A187" s="29">
        <v>1.175</v>
      </c>
      <c r="B187" s="26">
        <v>0.72491499999999998</v>
      </c>
      <c r="C187" s="28">
        <v>2.74</v>
      </c>
      <c r="D187" s="28">
        <v>0.18</v>
      </c>
      <c r="E187" s="28">
        <v>0.43099999999999999</v>
      </c>
      <c r="F187" s="26">
        <v>0.38911299999999999</v>
      </c>
      <c r="G187" s="26"/>
      <c r="H187" s="26">
        <v>0</v>
      </c>
      <c r="I187" s="26"/>
      <c r="J187" s="28"/>
      <c r="K187" s="26"/>
      <c r="L187" s="26"/>
      <c r="M187" s="26"/>
      <c r="N187" s="26">
        <v>1.175E-3</v>
      </c>
      <c r="O187" s="26">
        <v>3.5958800000000002</v>
      </c>
      <c r="P187" s="28">
        <v>1.0200000000000001E-2</v>
      </c>
      <c r="Q187" s="26"/>
      <c r="R187" s="26"/>
    </row>
    <row r="188" spans="1:18">
      <c r="A188" s="29">
        <v>1.2250000000000001</v>
      </c>
      <c r="B188" s="26">
        <v>0.76278699999999999</v>
      </c>
      <c r="C188" s="28">
        <v>2.75</v>
      </c>
      <c r="D188" s="28">
        <v>0.17899999999999999</v>
      </c>
      <c r="E188" s="28">
        <v>0.43</v>
      </c>
      <c r="F188" s="26">
        <v>0.39063599999999998</v>
      </c>
      <c r="G188" s="26"/>
      <c r="H188" s="26">
        <v>0</v>
      </c>
      <c r="I188" s="26"/>
      <c r="J188" s="28"/>
      <c r="K188" s="26"/>
      <c r="L188" s="26"/>
      <c r="M188" s="26"/>
      <c r="N188" s="26">
        <v>1.1820000000000001E-3</v>
      </c>
      <c r="O188" s="26">
        <v>3.60222</v>
      </c>
      <c r="P188" s="28">
        <v>1.0200000000000001E-2</v>
      </c>
      <c r="Q188" s="26"/>
      <c r="R188" s="26"/>
    </row>
    <row r="189" spans="1:18">
      <c r="A189" s="29">
        <v>1.2749999999999999</v>
      </c>
      <c r="B189" s="26">
        <v>0.79464699999999999</v>
      </c>
      <c r="C189" s="28">
        <v>2.76</v>
      </c>
      <c r="D189" s="28">
        <v>0.17899999999999999</v>
      </c>
      <c r="E189" s="28">
        <v>0.42899999999999999</v>
      </c>
      <c r="F189" s="26">
        <v>0.39190599999999998</v>
      </c>
      <c r="G189" s="26"/>
      <c r="H189" s="26">
        <v>0</v>
      </c>
      <c r="I189" s="26"/>
      <c r="J189" s="28"/>
      <c r="K189" s="26"/>
      <c r="L189" s="26"/>
      <c r="M189" s="26"/>
      <c r="N189" s="26">
        <v>1.1850000000000001E-3</v>
      </c>
      <c r="O189" s="26">
        <v>3.6046299999999998</v>
      </c>
      <c r="P189" s="28">
        <v>1.0200000000000001E-2</v>
      </c>
      <c r="Q189" s="26"/>
      <c r="R189" s="26"/>
    </row>
    <row r="190" spans="1:18">
      <c r="A190" s="29">
        <v>1.325</v>
      </c>
      <c r="B190" s="26">
        <v>0.82034300000000004</v>
      </c>
      <c r="C190" s="28">
        <v>2.77</v>
      </c>
      <c r="D190" s="28">
        <v>0.17899999999999999</v>
      </c>
      <c r="E190" s="28">
        <v>0.42799999999999999</v>
      </c>
      <c r="F190" s="26">
        <v>0.392924</v>
      </c>
      <c r="G190" s="26"/>
      <c r="H190" s="26">
        <v>0</v>
      </c>
      <c r="I190" s="26"/>
      <c r="J190" s="28"/>
      <c r="K190" s="26"/>
      <c r="L190" s="26"/>
      <c r="M190" s="26"/>
      <c r="N190" s="26">
        <v>1.191E-3</v>
      </c>
      <c r="O190" s="26">
        <v>3.61022</v>
      </c>
      <c r="P190" s="28">
        <v>1.0200000000000001E-2</v>
      </c>
      <c r="Q190" s="26"/>
      <c r="R190" s="26"/>
    </row>
    <row r="191" spans="1:18">
      <c r="A191" s="29">
        <v>1.375</v>
      </c>
      <c r="B191" s="26">
        <v>0.83969099999999997</v>
      </c>
      <c r="C191" s="28">
        <v>2.78</v>
      </c>
      <c r="D191" s="28">
        <v>0.17799999999999999</v>
      </c>
      <c r="E191" s="28">
        <v>0.42799999999999999</v>
      </c>
      <c r="F191" s="26">
        <v>0.39368399999999998</v>
      </c>
      <c r="G191" s="26"/>
      <c r="H191" s="26">
        <v>0</v>
      </c>
      <c r="I191" s="26"/>
      <c r="J191" s="28"/>
      <c r="K191" s="26"/>
      <c r="L191" s="26"/>
      <c r="M191" s="26"/>
      <c r="N191" s="26">
        <v>1.199E-3</v>
      </c>
      <c r="O191" s="26">
        <v>3.6166399999999999</v>
      </c>
      <c r="P191" s="28">
        <v>1.0200000000000001E-2</v>
      </c>
      <c r="Q191" s="26"/>
      <c r="R191" s="26"/>
    </row>
    <row r="192" spans="1:18">
      <c r="A192" s="29">
        <v>1.425</v>
      </c>
      <c r="B192" s="26">
        <v>0.852661</v>
      </c>
      <c r="C192" s="28">
        <v>2.78</v>
      </c>
      <c r="D192" s="28">
        <v>0.17799999999999999</v>
      </c>
      <c r="E192" s="28">
        <v>0.42799999999999999</v>
      </c>
      <c r="F192" s="26">
        <v>0.39417799999999997</v>
      </c>
      <c r="G192" s="26"/>
      <c r="H192" s="26">
        <v>0</v>
      </c>
      <c r="I192" s="26"/>
      <c r="J192" s="28"/>
      <c r="K192" s="26"/>
      <c r="L192" s="26"/>
      <c r="M192" s="26"/>
      <c r="N192" s="26">
        <v>1.201E-3</v>
      </c>
      <c r="O192" s="26">
        <v>3.6190899999999999</v>
      </c>
      <c r="P192" s="28">
        <v>1.0200000000000001E-2</v>
      </c>
      <c r="Q192" s="26"/>
      <c r="R192" s="26"/>
    </row>
    <row r="193" spans="1:18">
      <c r="A193" s="29">
        <v>1.4750000000000001</v>
      </c>
      <c r="B193" s="26">
        <v>0.85913099999999998</v>
      </c>
      <c r="C193" s="28">
        <v>2.78</v>
      </c>
      <c r="D193" s="28">
        <v>0.17799999999999999</v>
      </c>
      <c r="E193" s="28">
        <v>0.42699999999999999</v>
      </c>
      <c r="F193" s="26">
        <v>0.39440399999999998</v>
      </c>
      <c r="G193" s="26"/>
      <c r="H193" s="26">
        <v>0</v>
      </c>
      <c r="I193" s="26"/>
      <c r="J193" s="28"/>
      <c r="K193" s="26"/>
      <c r="L193" s="26"/>
      <c r="M193" s="26"/>
      <c r="N193" s="26">
        <v>1.2080000000000001E-3</v>
      </c>
      <c r="O193" s="26">
        <v>3.6247699999999998</v>
      </c>
      <c r="P193" s="28">
        <v>1.0200000000000001E-2</v>
      </c>
      <c r="Q193" s="26"/>
      <c r="R193" s="26"/>
    </row>
    <row r="194" spans="1:18" ht="15.75">
      <c r="A194" s="27" t="s">
        <v>136</v>
      </c>
      <c r="B194" s="26"/>
      <c r="C194" s="28"/>
      <c r="D194" s="28"/>
      <c r="E194" s="28"/>
      <c r="F194" s="26"/>
      <c r="G194" s="26"/>
      <c r="H194" s="26"/>
      <c r="I194" s="26"/>
      <c r="J194" s="28"/>
      <c r="K194" s="26"/>
      <c r="L194" s="26"/>
      <c r="M194" s="26"/>
      <c r="N194" s="26">
        <v>1.2149999999999999E-3</v>
      </c>
      <c r="O194" s="26">
        <v>3.6313</v>
      </c>
      <c r="P194" s="28">
        <v>1.0200000000000001E-2</v>
      </c>
      <c r="Q194" s="26"/>
      <c r="R194" s="26"/>
    </row>
    <row r="195" spans="1:18">
      <c r="A195" s="29">
        <v>0</v>
      </c>
      <c r="B195" s="26">
        <v>5.9994500000000004</v>
      </c>
      <c r="C195" s="28">
        <v>0.50700000000000001</v>
      </c>
      <c r="D195" s="28">
        <v>5.3600000000000002E-2</v>
      </c>
      <c r="E195" s="28">
        <v>0.94599999999999995</v>
      </c>
      <c r="F195" s="26">
        <v>0</v>
      </c>
      <c r="G195" s="26"/>
      <c r="H195" s="26">
        <v>0</v>
      </c>
      <c r="I195" s="26"/>
      <c r="J195" s="28"/>
      <c r="K195" s="26"/>
      <c r="L195" s="26"/>
      <c r="M195" s="26"/>
      <c r="N195" s="26">
        <v>1.2179999999999999E-3</v>
      </c>
      <c r="O195" s="26">
        <v>3.6337999999999999</v>
      </c>
      <c r="P195" s="28">
        <v>1.03E-2</v>
      </c>
      <c r="Q195" s="26"/>
      <c r="R195" s="26"/>
    </row>
    <row r="196" spans="1:18">
      <c r="A196" s="29">
        <v>2.5000000000000001E-2</v>
      </c>
      <c r="B196" s="26">
        <v>2.3151600000000001</v>
      </c>
      <c r="C196" s="28">
        <v>0.53700000000000003</v>
      </c>
      <c r="D196" s="28">
        <v>0.34</v>
      </c>
      <c r="E196" s="28">
        <v>0.66</v>
      </c>
      <c r="F196" s="26">
        <v>0</v>
      </c>
      <c r="G196" s="26"/>
      <c r="H196" s="28">
        <v>0</v>
      </c>
      <c r="I196" s="26"/>
      <c r="J196" s="28"/>
      <c r="K196" s="26"/>
      <c r="L196" s="26"/>
      <c r="M196" s="26"/>
      <c r="N196" s="26">
        <v>1.224E-3</v>
      </c>
      <c r="O196" s="26">
        <v>3.6395900000000001</v>
      </c>
      <c r="P196" s="28">
        <v>1.03E-2</v>
      </c>
      <c r="Q196" s="26"/>
      <c r="R196" s="26"/>
    </row>
    <row r="197" spans="1:18">
      <c r="A197" s="29">
        <v>7.4999999999999997E-2</v>
      </c>
      <c r="B197" s="26">
        <v>-0.31268299999999999</v>
      </c>
      <c r="C197" s="28">
        <v>0.63500000000000001</v>
      </c>
      <c r="D197" s="28">
        <v>0.248</v>
      </c>
      <c r="E197" s="28">
        <v>0.28100000000000003</v>
      </c>
      <c r="F197" s="26">
        <v>0</v>
      </c>
      <c r="G197" s="26"/>
      <c r="H197" s="26">
        <v>0.47025400000000001</v>
      </c>
      <c r="I197" s="26"/>
      <c r="J197" s="28"/>
      <c r="K197" s="26"/>
      <c r="L197" s="26"/>
      <c r="M197" s="26"/>
      <c r="N197" s="26">
        <v>1.232E-3</v>
      </c>
      <c r="O197" s="26">
        <v>3.6462699999999999</v>
      </c>
      <c r="P197" s="28">
        <v>1.03E-2</v>
      </c>
      <c r="Q197" s="26"/>
      <c r="R197" s="26"/>
    </row>
    <row r="198" spans="1:18">
      <c r="A198" s="29">
        <v>0.125</v>
      </c>
      <c r="B198" s="26">
        <v>-1.27563E-2</v>
      </c>
      <c r="C198" s="28">
        <v>0.82199999999999995</v>
      </c>
      <c r="D198" s="28">
        <v>0.20899999999999999</v>
      </c>
      <c r="E198" s="28">
        <v>0.23599999999999999</v>
      </c>
      <c r="F198" s="28">
        <v>0</v>
      </c>
      <c r="G198" s="26"/>
      <c r="H198" s="26">
        <v>0.55460200000000004</v>
      </c>
      <c r="I198" s="26"/>
      <c r="J198" s="28"/>
      <c r="K198" s="26"/>
      <c r="L198" s="26"/>
      <c r="M198" s="26"/>
      <c r="N198" s="26">
        <v>1.235E-3</v>
      </c>
      <c r="O198" s="26">
        <v>3.6488200000000002</v>
      </c>
      <c r="P198" s="28">
        <v>1.04E-2</v>
      </c>
      <c r="Q198" s="26"/>
      <c r="R198" s="26"/>
    </row>
    <row r="199" spans="1:18">
      <c r="A199" s="29">
        <v>0.17499999999999999</v>
      </c>
      <c r="B199" s="26">
        <v>-3.87573E-3</v>
      </c>
      <c r="C199" s="28">
        <v>1.02</v>
      </c>
      <c r="D199" s="28">
        <v>0.20899999999999999</v>
      </c>
      <c r="E199" s="28">
        <v>0.247</v>
      </c>
      <c r="F199" s="28">
        <v>0</v>
      </c>
      <c r="G199" s="26"/>
      <c r="H199" s="26">
        <v>0.54399399999999998</v>
      </c>
      <c r="I199" s="26"/>
      <c r="J199" s="28"/>
      <c r="K199" s="26"/>
      <c r="L199" s="26"/>
      <c r="M199" s="26"/>
      <c r="N199" s="26">
        <v>1.2409999999999999E-3</v>
      </c>
      <c r="O199" s="26">
        <v>3.6547499999999999</v>
      </c>
      <c r="P199" s="28">
        <v>1.04E-2</v>
      </c>
      <c r="Q199" s="26"/>
      <c r="R199" s="26"/>
    </row>
    <row r="200" spans="1:18">
      <c r="A200" s="29">
        <v>0.22500000000000001</v>
      </c>
      <c r="B200" s="26">
        <v>-1.3458299999999999E-2</v>
      </c>
      <c r="C200" s="28">
        <v>1.19</v>
      </c>
      <c r="D200" s="28">
        <v>0.20499999999999999</v>
      </c>
      <c r="E200" s="28">
        <v>0.25</v>
      </c>
      <c r="F200" s="28">
        <v>0</v>
      </c>
      <c r="G200" s="26"/>
      <c r="H200" s="26">
        <v>0.544987</v>
      </c>
      <c r="I200" s="26"/>
      <c r="J200" s="28"/>
      <c r="K200" s="26"/>
      <c r="L200" s="26"/>
      <c r="M200" s="26"/>
      <c r="N200" s="26">
        <v>1.2489999999999999E-3</v>
      </c>
      <c r="O200" s="26">
        <v>3.6615899999999999</v>
      </c>
      <c r="P200" s="28">
        <v>1.0500000000000001E-2</v>
      </c>
      <c r="Q200" s="26"/>
      <c r="R200" s="26"/>
    </row>
    <row r="201" spans="1:18">
      <c r="A201" s="29">
        <v>0.27500000000000002</v>
      </c>
      <c r="B201" s="26">
        <v>-1.86768E-2</v>
      </c>
      <c r="C201" s="28">
        <v>1.36</v>
      </c>
      <c r="D201" s="28">
        <v>0.19500000000000001</v>
      </c>
      <c r="E201" s="28">
        <v>0.24199999999999999</v>
      </c>
      <c r="F201" s="28">
        <v>0</v>
      </c>
      <c r="G201" s="26"/>
      <c r="H201" s="26">
        <v>0.56313899999999995</v>
      </c>
      <c r="I201" s="26"/>
      <c r="J201" s="28"/>
      <c r="K201" s="26"/>
      <c r="L201" s="26"/>
      <c r="M201" s="26"/>
      <c r="N201" s="26">
        <v>1.2520000000000001E-3</v>
      </c>
      <c r="O201" s="26">
        <v>3.6642100000000002</v>
      </c>
      <c r="P201" s="28">
        <v>1.0500000000000001E-2</v>
      </c>
      <c r="Q201" s="26"/>
      <c r="R201" s="26"/>
    </row>
    <row r="202" spans="1:18">
      <c r="A202" s="29">
        <v>0.32500000000000001</v>
      </c>
      <c r="B202" s="26">
        <v>-0.17218</v>
      </c>
      <c r="C202" s="28">
        <v>1.5</v>
      </c>
      <c r="D202" s="28">
        <v>0.21299999999999999</v>
      </c>
      <c r="E202" s="28">
        <v>0.26500000000000001</v>
      </c>
      <c r="F202" s="28">
        <v>0</v>
      </c>
      <c r="G202" s="26"/>
      <c r="H202" s="26">
        <v>0.52190999999999999</v>
      </c>
      <c r="I202" s="26"/>
      <c r="J202" s="28"/>
      <c r="K202" s="26"/>
      <c r="L202" s="26"/>
      <c r="M202" s="26"/>
      <c r="N202" s="26">
        <v>1.258E-3</v>
      </c>
      <c r="O202" s="26">
        <v>3.6702900000000001</v>
      </c>
      <c r="P202" s="28">
        <v>1.06E-2</v>
      </c>
      <c r="Q202" s="26"/>
      <c r="R202" s="26"/>
    </row>
    <row r="203" spans="1:18">
      <c r="A203" s="29">
        <v>0.375</v>
      </c>
      <c r="B203" s="26">
        <v>-2.1972699999999999E-3</v>
      </c>
      <c r="C203" s="28">
        <v>1.62</v>
      </c>
      <c r="D203" s="28">
        <v>0.2</v>
      </c>
      <c r="E203" s="28">
        <v>0.248</v>
      </c>
      <c r="F203" s="26">
        <v>0</v>
      </c>
      <c r="G203" s="26"/>
      <c r="H203" s="26">
        <v>0.552454</v>
      </c>
      <c r="I203" s="26"/>
      <c r="J203" s="28"/>
      <c r="K203" s="26"/>
      <c r="L203" s="26"/>
      <c r="M203" s="26"/>
      <c r="N203" s="26">
        <v>1.261E-3</v>
      </c>
      <c r="O203" s="26">
        <v>3.6726200000000002</v>
      </c>
      <c r="P203" s="28">
        <v>1.06E-2</v>
      </c>
      <c r="Q203" s="26"/>
      <c r="R203" s="26"/>
    </row>
    <row r="204" spans="1:18">
      <c r="A204" s="29">
        <v>0.42499999999999999</v>
      </c>
      <c r="B204" s="26">
        <v>-5.5236800000000004E-3</v>
      </c>
      <c r="C204" s="28">
        <v>1.74</v>
      </c>
      <c r="D204" s="28">
        <v>0.20100000000000001</v>
      </c>
      <c r="E204" s="28">
        <v>0.248</v>
      </c>
      <c r="F204" s="26">
        <v>0</v>
      </c>
      <c r="G204" s="26"/>
      <c r="H204" s="26">
        <v>0.55147999999999997</v>
      </c>
      <c r="I204" s="26"/>
      <c r="J204" s="28"/>
      <c r="K204" s="26"/>
      <c r="L204" s="26"/>
      <c r="M204" s="26"/>
      <c r="N204" s="26">
        <v>1.2639999999999999E-3</v>
      </c>
      <c r="O204" s="26">
        <v>3.6752600000000002</v>
      </c>
      <c r="P204" s="28">
        <v>1.06E-2</v>
      </c>
      <c r="Q204" s="26"/>
      <c r="R204" s="26"/>
    </row>
    <row r="205" spans="1:18">
      <c r="A205" s="29">
        <v>0.47499999999999998</v>
      </c>
      <c r="B205" s="26">
        <v>-1.5716600000000001E-2</v>
      </c>
      <c r="C205" s="28">
        <v>1.85</v>
      </c>
      <c r="D205" s="28">
        <v>0.20100000000000001</v>
      </c>
      <c r="E205" s="28">
        <v>0.24399999999999999</v>
      </c>
      <c r="F205" s="28">
        <v>1.4899999999999999E-42</v>
      </c>
      <c r="G205" s="26"/>
      <c r="H205" s="26">
        <v>0.55578799999999995</v>
      </c>
      <c r="I205" s="26"/>
      <c r="J205" s="28"/>
      <c r="K205" s="26"/>
      <c r="L205" s="26"/>
      <c r="M205" s="26"/>
      <c r="N205" s="26">
        <v>1.271E-3</v>
      </c>
      <c r="O205" s="26">
        <v>3.68133</v>
      </c>
      <c r="P205" s="28">
        <v>1.0699999999999999E-2</v>
      </c>
      <c r="Q205" s="26"/>
      <c r="R205" s="26"/>
    </row>
    <row r="206" spans="1:18">
      <c r="A206" s="29">
        <v>0.52500000000000002</v>
      </c>
      <c r="B206" s="26">
        <v>-4.64783E-2</v>
      </c>
      <c r="C206" s="28">
        <v>1.95</v>
      </c>
      <c r="D206" s="28">
        <v>0.19900000000000001</v>
      </c>
      <c r="E206" s="28">
        <v>0.23699999999999999</v>
      </c>
      <c r="F206" s="28">
        <v>2.68E-31</v>
      </c>
      <c r="G206" s="26"/>
      <c r="H206" s="26">
        <v>0.56351799999999996</v>
      </c>
      <c r="I206" s="26"/>
      <c r="J206" s="28"/>
      <c r="K206" s="26"/>
      <c r="L206" s="26"/>
      <c r="M206" s="26"/>
      <c r="N206" s="26">
        <v>1.273E-3</v>
      </c>
      <c r="O206" s="26">
        <v>3.6836600000000002</v>
      </c>
      <c r="P206" s="28">
        <v>1.0699999999999999E-2</v>
      </c>
      <c r="Q206" s="26"/>
      <c r="R206" s="26"/>
    </row>
    <row r="207" spans="1:18">
      <c r="A207" s="29">
        <v>0.57499999999999996</v>
      </c>
      <c r="B207" s="26">
        <v>-0.12448099999999999</v>
      </c>
      <c r="C207" s="28">
        <v>2.04</v>
      </c>
      <c r="D207" s="28">
        <v>0.21299999999999999</v>
      </c>
      <c r="E207" s="28">
        <v>0.245</v>
      </c>
      <c r="F207" s="28">
        <v>1.64E-21</v>
      </c>
      <c r="G207" s="26"/>
      <c r="H207" s="26">
        <v>0.54205599999999998</v>
      </c>
      <c r="I207" s="26"/>
      <c r="J207" s="28"/>
      <c r="K207" s="26"/>
      <c r="L207" s="26"/>
      <c r="M207" s="26"/>
      <c r="N207" s="26">
        <v>1.279E-3</v>
      </c>
      <c r="O207" s="26">
        <v>3.6890800000000001</v>
      </c>
      <c r="P207" s="28">
        <v>1.0800000000000001E-2</v>
      </c>
      <c r="Q207" s="26"/>
      <c r="R207" s="26"/>
    </row>
    <row r="208" spans="1:18">
      <c r="A208" s="29">
        <v>0.625</v>
      </c>
      <c r="B208" s="26">
        <v>-4.1290300000000002E-2</v>
      </c>
      <c r="C208" s="28">
        <v>2.12</v>
      </c>
      <c r="D208" s="28">
        <v>0.20699999999999999</v>
      </c>
      <c r="E208" s="28">
        <v>0.22500000000000001</v>
      </c>
      <c r="F208" s="28">
        <v>7.5899999999999998E-17</v>
      </c>
      <c r="G208" s="26"/>
      <c r="H208" s="26">
        <v>0.56779299999999999</v>
      </c>
      <c r="I208" s="26"/>
      <c r="J208" s="28"/>
      <c r="K208" s="26"/>
      <c r="L208" s="26"/>
      <c r="M208" s="26"/>
      <c r="N208" s="26">
        <v>1.281E-3</v>
      </c>
      <c r="O208" s="26">
        <v>3.69116</v>
      </c>
      <c r="P208" s="28">
        <v>1.0800000000000001E-2</v>
      </c>
      <c r="Q208" s="26"/>
      <c r="R208" s="26"/>
    </row>
    <row r="209" spans="1:18">
      <c r="A209" s="29">
        <v>0.67500000000000004</v>
      </c>
      <c r="B209" s="26">
        <v>-0.15646399999999999</v>
      </c>
      <c r="C209" s="28">
        <v>2.2000000000000002</v>
      </c>
      <c r="D209" s="28">
        <v>0.20499999999999999</v>
      </c>
      <c r="E209" s="28">
        <v>0.21199999999999999</v>
      </c>
      <c r="F209" s="28">
        <v>1.8400000000000001E-9</v>
      </c>
      <c r="G209" s="26"/>
      <c r="H209" s="26">
        <v>0.58366799999999996</v>
      </c>
      <c r="I209" s="26"/>
      <c r="J209" s="28"/>
      <c r="K209" s="26"/>
      <c r="L209" s="26"/>
      <c r="M209" s="26"/>
      <c r="N209" s="26">
        <v>1.286E-3</v>
      </c>
      <c r="O209" s="26">
        <v>3.6960000000000002</v>
      </c>
      <c r="P209" s="28">
        <v>1.0800000000000001E-2</v>
      </c>
      <c r="Q209" s="26"/>
      <c r="R209" s="26"/>
    </row>
    <row r="210" spans="1:18">
      <c r="A210" s="29">
        <v>0.72499999999999998</v>
      </c>
      <c r="B210" s="26">
        <v>-5.3741499999999998E-2</v>
      </c>
      <c r="C210" s="28">
        <v>2.29</v>
      </c>
      <c r="D210" s="28">
        <v>0.191</v>
      </c>
      <c r="E210" s="28">
        <v>0.19600000000000001</v>
      </c>
      <c r="F210" s="28">
        <v>2.2999999999999999E-7</v>
      </c>
      <c r="G210" s="26"/>
      <c r="H210" s="26">
        <v>0.61344399999999999</v>
      </c>
      <c r="I210" s="26"/>
      <c r="J210" s="28"/>
      <c r="K210" s="26"/>
      <c r="L210" s="26"/>
      <c r="M210" s="26"/>
      <c r="N210" s="26">
        <v>1.292E-3</v>
      </c>
      <c r="O210" s="26">
        <v>3.7016100000000001</v>
      </c>
      <c r="P210" s="28">
        <v>1.09E-2</v>
      </c>
      <c r="Q210" s="26"/>
      <c r="R210" s="26"/>
    </row>
    <row r="211" spans="1:18">
      <c r="A211" s="29">
        <v>0.77500000000000002</v>
      </c>
      <c r="B211" s="26">
        <v>-7.0037799999999997E-2</v>
      </c>
      <c r="C211" s="28">
        <v>2.38</v>
      </c>
      <c r="D211" s="28">
        <v>0.20100000000000001</v>
      </c>
      <c r="E211" s="28">
        <v>0.19800000000000001</v>
      </c>
      <c r="F211" s="26">
        <v>1.5900500000000001E-4</v>
      </c>
      <c r="G211" s="26"/>
      <c r="H211" s="26">
        <v>0.60042700000000004</v>
      </c>
      <c r="I211" s="26"/>
      <c r="J211" s="28"/>
      <c r="K211" s="26"/>
      <c r="L211" s="26"/>
      <c r="M211" s="26"/>
      <c r="N211" s="26">
        <v>1.294E-3</v>
      </c>
      <c r="O211" s="26">
        <v>3.7037599999999999</v>
      </c>
      <c r="P211" s="28">
        <v>1.09E-2</v>
      </c>
      <c r="Q211" s="26"/>
      <c r="R211" s="26"/>
    </row>
    <row r="212" spans="1:18">
      <c r="A212" s="29">
        <v>0.82499999999999996</v>
      </c>
      <c r="B212" s="26">
        <v>-1.8371599999999998E-2</v>
      </c>
      <c r="C212" s="28">
        <v>2.4500000000000002</v>
      </c>
      <c r="D212" s="28">
        <v>0.20599999999999999</v>
      </c>
      <c r="E212" s="28">
        <v>0.215</v>
      </c>
      <c r="F212" s="26">
        <v>8.0064799999999998E-3</v>
      </c>
      <c r="G212" s="26"/>
      <c r="H212" s="26">
        <v>0.57146600000000003</v>
      </c>
      <c r="I212" s="26"/>
      <c r="J212" s="28"/>
      <c r="K212" s="26"/>
      <c r="L212" s="26"/>
      <c r="M212" s="26"/>
      <c r="N212" s="26">
        <v>1.2999999999999999E-3</v>
      </c>
      <c r="O212" s="26">
        <v>3.7087699999999999</v>
      </c>
      <c r="P212" s="28">
        <v>1.0999999999999999E-2</v>
      </c>
      <c r="Q212" s="26"/>
      <c r="R212" s="26"/>
    </row>
    <row r="213" spans="1:18">
      <c r="A213" s="29">
        <v>0.875</v>
      </c>
      <c r="B213" s="26">
        <v>-0.102844</v>
      </c>
      <c r="C213" s="28">
        <v>2.52</v>
      </c>
      <c r="D213" s="28">
        <v>0.219</v>
      </c>
      <c r="E213" s="28">
        <v>0.39900000000000002</v>
      </c>
      <c r="F213" s="26">
        <v>0.309257</v>
      </c>
      <c r="G213" s="26"/>
      <c r="H213" s="26">
        <v>7.3075899999999999E-2</v>
      </c>
      <c r="I213" s="26"/>
      <c r="J213" s="28"/>
      <c r="K213" s="26"/>
      <c r="L213" s="26"/>
      <c r="M213" s="26"/>
      <c r="N213" s="26">
        <v>1.3060000000000001E-3</v>
      </c>
      <c r="O213" s="26">
        <v>3.7145700000000001</v>
      </c>
      <c r="P213" s="28">
        <v>1.11E-2</v>
      </c>
      <c r="Q213" s="26"/>
      <c r="R213" s="26"/>
    </row>
    <row r="214" spans="1:18">
      <c r="A214" s="29">
        <v>0.92500000000000004</v>
      </c>
      <c r="B214" s="26">
        <v>-9.3322799999999997E-2</v>
      </c>
      <c r="C214" s="28">
        <v>2.5299999999999998</v>
      </c>
      <c r="D214" s="28">
        <v>0.21099999999999999</v>
      </c>
      <c r="E214" s="28">
        <v>0.42499999999999999</v>
      </c>
      <c r="F214" s="26">
        <v>0.31357699999999999</v>
      </c>
      <c r="G214" s="26"/>
      <c r="H214" s="26">
        <v>5.0564699999999997E-2</v>
      </c>
      <c r="I214" s="26"/>
      <c r="J214" s="28"/>
      <c r="K214" s="26"/>
      <c r="L214" s="26"/>
      <c r="M214" s="26"/>
      <c r="N214" s="26">
        <v>1.3129999999999999E-3</v>
      </c>
      <c r="O214" s="26">
        <v>3.7212900000000002</v>
      </c>
      <c r="P214" s="28">
        <v>1.12E-2</v>
      </c>
      <c r="Q214" s="26"/>
      <c r="R214" s="26"/>
    </row>
    <row r="215" spans="1:18">
      <c r="A215" s="29">
        <v>0.97499999999999998</v>
      </c>
      <c r="B215" s="26">
        <v>-9.3078599999999994E-3</v>
      </c>
      <c r="C215" s="28">
        <v>2.54</v>
      </c>
      <c r="D215" s="28">
        <v>0.20599999999999999</v>
      </c>
      <c r="E215" s="28">
        <v>0.43099999999999999</v>
      </c>
      <c r="F215" s="26">
        <v>0.31470199999999998</v>
      </c>
      <c r="G215" s="26"/>
      <c r="H215" s="26">
        <v>4.8158399999999997E-2</v>
      </c>
      <c r="I215" s="26"/>
      <c r="J215" s="28"/>
      <c r="K215" s="26"/>
      <c r="L215" s="26"/>
      <c r="M215" s="26"/>
      <c r="N215" s="26">
        <v>1.315E-3</v>
      </c>
      <c r="O215" s="26">
        <v>3.7238699999999998</v>
      </c>
      <c r="P215" s="28">
        <v>1.12E-2</v>
      </c>
      <c r="Q215" s="26"/>
      <c r="R215" s="26"/>
    </row>
    <row r="216" spans="1:18">
      <c r="A216" s="29">
        <v>1.0249999999999999</v>
      </c>
      <c r="B216" s="26">
        <v>-0.10836800000000001</v>
      </c>
      <c r="C216" s="28">
        <v>2.5499999999999998</v>
      </c>
      <c r="D216" s="28">
        <v>0.20300000000000001</v>
      </c>
      <c r="E216" s="28">
        <v>0.435</v>
      </c>
      <c r="F216" s="26">
        <v>0.34074399999999999</v>
      </c>
      <c r="G216" s="26"/>
      <c r="H216" s="26">
        <v>2.1394400000000001E-2</v>
      </c>
      <c r="I216" s="26"/>
      <c r="J216" s="28"/>
      <c r="K216" s="26"/>
      <c r="L216" s="26"/>
      <c r="M216" s="26"/>
      <c r="N216" s="26">
        <v>1.322E-3</v>
      </c>
      <c r="O216" s="26">
        <v>3.72987</v>
      </c>
      <c r="P216" s="28">
        <v>1.1299999999999999E-2</v>
      </c>
      <c r="Q216" s="26"/>
      <c r="R216" s="26"/>
    </row>
    <row r="217" spans="1:18">
      <c r="A217" s="29">
        <v>1.075</v>
      </c>
      <c r="B217" s="26">
        <v>-3.7994399999999998E-2</v>
      </c>
      <c r="C217" s="28">
        <v>2.56</v>
      </c>
      <c r="D217" s="28">
        <v>0.19800000000000001</v>
      </c>
      <c r="E217" s="28">
        <v>0.42899999999999999</v>
      </c>
      <c r="F217" s="26">
        <v>0.35148699999999999</v>
      </c>
      <c r="G217" s="26"/>
      <c r="H217" s="26">
        <v>2.2285300000000001E-2</v>
      </c>
      <c r="I217" s="26"/>
      <c r="J217" s="28"/>
      <c r="K217" s="26"/>
      <c r="L217" s="26"/>
      <c r="M217" s="26"/>
      <c r="N217" s="26">
        <v>1.3290000000000001E-3</v>
      </c>
      <c r="O217" s="26">
        <v>3.7368199999999998</v>
      </c>
      <c r="P217" s="28">
        <v>1.14E-2</v>
      </c>
      <c r="Q217" s="26"/>
      <c r="R217" s="26"/>
    </row>
    <row r="218" spans="1:18">
      <c r="A218" s="29">
        <v>1.125</v>
      </c>
      <c r="B218" s="26">
        <v>-2.5054900000000001E-2</v>
      </c>
      <c r="C218" s="28">
        <v>2.57</v>
      </c>
      <c r="D218" s="28">
        <v>0.19600000000000001</v>
      </c>
      <c r="E218" s="28">
        <v>0.43099999999999999</v>
      </c>
      <c r="F218" s="26">
        <v>0.35866799999999999</v>
      </c>
      <c r="G218" s="26"/>
      <c r="H218" s="26">
        <v>1.46964E-2</v>
      </c>
      <c r="I218" s="26"/>
      <c r="J218" s="28"/>
      <c r="K218" s="26"/>
      <c r="L218" s="26"/>
      <c r="M218" s="26"/>
      <c r="N218" s="26">
        <v>1.3309999999999999E-3</v>
      </c>
      <c r="O218" s="26">
        <v>3.73949</v>
      </c>
      <c r="P218" s="28">
        <v>1.14E-2</v>
      </c>
      <c r="Q218" s="26"/>
      <c r="R218" s="26"/>
    </row>
    <row r="219" spans="1:18">
      <c r="A219" s="29">
        <v>1.175</v>
      </c>
      <c r="B219" s="26">
        <v>-3.6041299999999998E-2</v>
      </c>
      <c r="C219" s="28">
        <v>2.58</v>
      </c>
      <c r="D219" s="28">
        <v>0.19500000000000001</v>
      </c>
      <c r="E219" s="28">
        <v>0.434</v>
      </c>
      <c r="F219" s="26">
        <v>0.36378100000000002</v>
      </c>
      <c r="G219" s="26"/>
      <c r="H219" s="26">
        <v>7.4213500000000002E-3</v>
      </c>
      <c r="I219" s="26"/>
      <c r="J219" s="28"/>
      <c r="K219" s="26"/>
      <c r="L219" s="26"/>
      <c r="M219" s="26"/>
      <c r="N219" s="26">
        <v>1.338E-3</v>
      </c>
      <c r="O219" s="26">
        <v>3.7456999999999998</v>
      </c>
      <c r="P219" s="28">
        <v>1.15E-2</v>
      </c>
      <c r="Q219" s="26"/>
      <c r="R219" s="26"/>
    </row>
    <row r="220" spans="1:18">
      <c r="A220" s="29">
        <v>1.2250000000000001</v>
      </c>
      <c r="B220" s="26">
        <v>-6.3934299999999999E-2</v>
      </c>
      <c r="C220" s="28">
        <v>2.58</v>
      </c>
      <c r="D220" s="28">
        <v>0.193</v>
      </c>
      <c r="E220" s="28">
        <v>0.437</v>
      </c>
      <c r="F220" s="26">
        <v>0.36754700000000001</v>
      </c>
      <c r="G220" s="26"/>
      <c r="H220" s="26">
        <v>2.3350300000000001E-3</v>
      </c>
      <c r="I220" s="26"/>
      <c r="J220" s="28"/>
      <c r="K220" s="26"/>
      <c r="L220" s="26"/>
      <c r="M220" s="26"/>
      <c r="N220" s="26">
        <v>1.3450000000000001E-3</v>
      </c>
      <c r="O220" s="26">
        <v>3.7528999999999999</v>
      </c>
      <c r="P220" s="28">
        <v>1.1599999999999999E-2</v>
      </c>
      <c r="Q220" s="26"/>
      <c r="R220" s="26"/>
    </row>
    <row r="221" spans="1:18">
      <c r="A221" s="29">
        <v>1.2749999999999999</v>
      </c>
      <c r="B221" s="26">
        <v>-7.5683599999999997E-3</v>
      </c>
      <c r="C221" s="28">
        <v>2.59</v>
      </c>
      <c r="D221" s="28">
        <v>0.193</v>
      </c>
      <c r="E221" s="28">
        <v>0.436</v>
      </c>
      <c r="F221" s="26">
        <v>0.36865399999999998</v>
      </c>
      <c r="G221" s="26"/>
      <c r="H221" s="26">
        <v>2.6924700000000002E-3</v>
      </c>
      <c r="I221" s="26"/>
      <c r="J221" s="28"/>
      <c r="K221" s="26"/>
      <c r="L221" s="26"/>
      <c r="M221" s="26"/>
      <c r="N221" s="26">
        <v>1.348E-3</v>
      </c>
      <c r="O221" s="26">
        <v>3.7556600000000002</v>
      </c>
      <c r="P221" s="28">
        <v>1.1599999999999999E-2</v>
      </c>
      <c r="Q221" s="26"/>
      <c r="R221" s="26"/>
    </row>
    <row r="222" spans="1:18">
      <c r="A222" s="29">
        <v>1.325</v>
      </c>
      <c r="B222" s="26">
        <v>-2.2186299999999999E-2</v>
      </c>
      <c r="C222" s="28">
        <v>2.59</v>
      </c>
      <c r="D222" s="28">
        <v>0.192</v>
      </c>
      <c r="E222" s="28">
        <v>0.436</v>
      </c>
      <c r="F222" s="26">
        <v>0.37045400000000001</v>
      </c>
      <c r="G222" s="26"/>
      <c r="H222" s="26">
        <v>1.07313E-3</v>
      </c>
      <c r="I222" s="26"/>
      <c r="J222" s="28"/>
      <c r="K222" s="26"/>
      <c r="L222" s="26"/>
      <c r="M222" s="26"/>
      <c r="N222" s="26">
        <v>1.354E-3</v>
      </c>
      <c r="O222" s="26">
        <v>3.7621000000000002</v>
      </c>
      <c r="P222" s="28">
        <v>1.17E-2</v>
      </c>
      <c r="Q222" s="26"/>
      <c r="R222" s="26"/>
    </row>
    <row r="223" spans="1:18">
      <c r="A223" s="29">
        <v>1.375</v>
      </c>
      <c r="B223" s="26">
        <v>-1.19629E-2</v>
      </c>
      <c r="C223" s="28">
        <v>2.59</v>
      </c>
      <c r="D223" s="28">
        <v>0.192</v>
      </c>
      <c r="E223" s="28">
        <v>0.436</v>
      </c>
      <c r="F223" s="26">
        <v>0.37136599999999997</v>
      </c>
      <c r="G223" s="26"/>
      <c r="H223" s="26">
        <v>5.0513200000000004E-4</v>
      </c>
      <c r="I223" s="26"/>
      <c r="J223" s="28"/>
      <c r="K223" s="26"/>
      <c r="L223" s="26"/>
      <c r="M223" s="26"/>
      <c r="N223" s="26">
        <v>1.356E-3</v>
      </c>
      <c r="O223" s="26">
        <v>3.76457</v>
      </c>
      <c r="P223" s="28">
        <v>1.18E-2</v>
      </c>
      <c r="Q223" s="26"/>
      <c r="R223" s="26"/>
    </row>
    <row r="224" spans="1:18">
      <c r="A224" s="29">
        <v>1.425</v>
      </c>
      <c r="B224" s="26">
        <v>-9.3688999999999995E-3</v>
      </c>
      <c r="C224" s="28">
        <v>2.59</v>
      </c>
      <c r="D224" s="28">
        <v>0.192</v>
      </c>
      <c r="E224" s="28">
        <v>0.436</v>
      </c>
      <c r="F224" s="26">
        <v>0.371946</v>
      </c>
      <c r="G224" s="26"/>
      <c r="H224" s="28">
        <v>4.5900000000000002E-7</v>
      </c>
      <c r="I224" s="26"/>
      <c r="J224" s="28"/>
      <c r="K224" s="26"/>
      <c r="L224" s="26"/>
      <c r="M224" s="26"/>
      <c r="N224" s="26">
        <v>1.3619999999999999E-3</v>
      </c>
      <c r="O224" s="26">
        <v>3.7703500000000001</v>
      </c>
      <c r="P224" s="28">
        <v>1.18E-2</v>
      </c>
      <c r="Q224" s="26"/>
      <c r="R224" s="26"/>
    </row>
    <row r="225" spans="1:18">
      <c r="A225" s="29">
        <v>1.4750000000000001</v>
      </c>
      <c r="B225" s="26">
        <v>-2.1057099999999998E-3</v>
      </c>
      <c r="C225" s="28">
        <v>2.6</v>
      </c>
      <c r="D225" s="28">
        <v>0.191</v>
      </c>
      <c r="E225" s="28">
        <v>0.436</v>
      </c>
      <c r="F225" s="26">
        <v>0.372201</v>
      </c>
      <c r="G225" s="26"/>
      <c r="H225" s="26">
        <v>0</v>
      </c>
      <c r="I225" s="26"/>
      <c r="J225" s="28"/>
      <c r="K225" s="26"/>
      <c r="L225" s="26"/>
      <c r="M225" s="26"/>
      <c r="N225" s="26">
        <v>1.364E-3</v>
      </c>
      <c r="O225" s="26">
        <v>3.77257</v>
      </c>
      <c r="P225" s="28">
        <v>1.1900000000000001E-2</v>
      </c>
      <c r="Q225" s="26"/>
      <c r="R225" s="26"/>
    </row>
    <row r="226" spans="1:18" ht="15.75">
      <c r="A226" s="27" t="s">
        <v>105</v>
      </c>
      <c r="B226" s="26"/>
      <c r="C226" s="28"/>
      <c r="D226" s="28"/>
      <c r="E226" s="28"/>
      <c r="F226" s="26"/>
      <c r="G226" s="26"/>
      <c r="H226" s="26"/>
      <c r="I226" s="26"/>
      <c r="J226" s="28"/>
      <c r="K226" s="26"/>
      <c r="L226" s="26"/>
      <c r="M226" s="26"/>
      <c r="N226" s="26">
        <v>1.369E-3</v>
      </c>
      <c r="O226" s="26">
        <v>3.7777699999999999</v>
      </c>
      <c r="P226" s="28">
        <v>1.2E-2</v>
      </c>
      <c r="Q226" s="26"/>
      <c r="R226" s="26"/>
    </row>
    <row r="227" spans="1:18">
      <c r="A227" s="29">
        <v>0</v>
      </c>
      <c r="B227" s="26">
        <v>5.9999399999999996</v>
      </c>
      <c r="C227" s="28">
        <v>0.50600000000000001</v>
      </c>
      <c r="D227" s="28">
        <v>0.02</v>
      </c>
      <c r="E227" s="28">
        <v>0.98</v>
      </c>
      <c r="F227" s="26">
        <v>0</v>
      </c>
      <c r="G227" s="26"/>
      <c r="H227" s="26">
        <v>0</v>
      </c>
      <c r="I227" s="26"/>
      <c r="J227" s="28"/>
      <c r="K227" s="26"/>
      <c r="L227" s="26"/>
      <c r="M227" s="26"/>
      <c r="N227" s="26">
        <v>1.3749999999999999E-3</v>
      </c>
      <c r="O227" s="26">
        <v>3.7838099999999999</v>
      </c>
      <c r="P227" s="28">
        <v>1.21E-2</v>
      </c>
      <c r="Q227" s="26"/>
      <c r="R227" s="26"/>
    </row>
    <row r="228" spans="1:18">
      <c r="A228" s="29">
        <v>2.5000000000000001E-2</v>
      </c>
      <c r="B228" s="26">
        <v>5.3302300000000002</v>
      </c>
      <c r="C228" s="28">
        <v>0.51</v>
      </c>
      <c r="D228" s="28">
        <v>4.65E-2</v>
      </c>
      <c r="E228" s="28">
        <v>0.95299999999999996</v>
      </c>
      <c r="F228" s="26">
        <v>0</v>
      </c>
      <c r="G228" s="26"/>
      <c r="H228" s="28">
        <v>0</v>
      </c>
      <c r="I228" s="26"/>
      <c r="J228" s="28"/>
      <c r="K228" s="26"/>
      <c r="L228" s="26"/>
      <c r="M228" s="26"/>
      <c r="N228" s="26">
        <v>1.377E-3</v>
      </c>
      <c r="O228" s="26">
        <v>3.7862200000000001</v>
      </c>
      <c r="P228" s="28">
        <v>1.21E-2</v>
      </c>
      <c r="Q228" s="26"/>
      <c r="R228" s="26"/>
    </row>
    <row r="229" spans="1:18">
      <c r="A229" s="29">
        <v>7.4999999999999997E-2</v>
      </c>
      <c r="B229" s="26">
        <v>4.0132399999999997</v>
      </c>
      <c r="C229" s="28">
        <v>0.51200000000000001</v>
      </c>
      <c r="D229" s="28">
        <v>6.2899999999999998E-2</v>
      </c>
      <c r="E229" s="28">
        <v>0.93700000000000006</v>
      </c>
      <c r="F229" s="26">
        <v>0</v>
      </c>
      <c r="G229" s="26"/>
      <c r="H229" s="26">
        <v>0</v>
      </c>
      <c r="I229" s="26"/>
      <c r="J229" s="28"/>
      <c r="K229" s="26"/>
      <c r="L229" s="26"/>
      <c r="M229" s="26"/>
      <c r="N229" s="26">
        <v>1.3829999999999999E-3</v>
      </c>
      <c r="O229" s="26">
        <v>3.7918500000000002</v>
      </c>
      <c r="P229" s="28">
        <v>1.2200000000000001E-2</v>
      </c>
      <c r="Q229" s="26"/>
      <c r="R229" s="26"/>
    </row>
    <row r="230" spans="1:18">
      <c r="A230" s="29">
        <v>0.125</v>
      </c>
      <c r="B230" s="26">
        <v>2.6981799999999998</v>
      </c>
      <c r="C230" s="28">
        <v>0.51300000000000001</v>
      </c>
      <c r="D230" s="28">
        <v>7.2400000000000006E-2</v>
      </c>
      <c r="E230" s="28">
        <v>0.92800000000000005</v>
      </c>
      <c r="F230" s="26">
        <v>0</v>
      </c>
      <c r="G230" s="26"/>
      <c r="H230" s="26">
        <v>0</v>
      </c>
      <c r="I230" s="26"/>
      <c r="J230" s="28"/>
      <c r="K230" s="26"/>
      <c r="L230" s="26"/>
      <c r="M230" s="26"/>
      <c r="N230" s="26">
        <v>1.3860000000000001E-3</v>
      </c>
      <c r="O230" s="26">
        <v>3.7951199999999998</v>
      </c>
      <c r="P230" s="28">
        <v>1.23E-2</v>
      </c>
      <c r="Q230" s="26"/>
      <c r="R230" s="26"/>
    </row>
    <row r="231" spans="1:18">
      <c r="A231" s="29">
        <v>0.17499999999999999</v>
      </c>
      <c r="B231" s="26">
        <v>1.4285300000000001</v>
      </c>
      <c r="C231" s="28">
        <v>0.51400000000000001</v>
      </c>
      <c r="D231" s="28">
        <v>7.8899999999999998E-2</v>
      </c>
      <c r="E231" s="28">
        <v>0.92100000000000004</v>
      </c>
      <c r="F231" s="26">
        <v>0</v>
      </c>
      <c r="G231" s="26"/>
      <c r="H231" s="26">
        <v>0</v>
      </c>
      <c r="I231" s="26"/>
      <c r="J231" s="28"/>
      <c r="K231" s="26"/>
      <c r="L231" s="26"/>
      <c r="M231" s="26"/>
      <c r="N231" s="26">
        <v>1.389E-3</v>
      </c>
      <c r="O231" s="26">
        <v>3.7984100000000001</v>
      </c>
      <c r="P231" s="28">
        <v>1.23E-2</v>
      </c>
      <c r="Q231" s="26"/>
      <c r="R231" s="26"/>
    </row>
    <row r="232" spans="1:18">
      <c r="A232" s="29">
        <v>0.22500000000000001</v>
      </c>
      <c r="B232" s="26">
        <v>0.36584499999999998</v>
      </c>
      <c r="C232" s="28">
        <v>0.51400000000000001</v>
      </c>
      <c r="D232" s="28">
        <v>8.3900000000000002E-2</v>
      </c>
      <c r="E232" s="28">
        <v>0.91600000000000004</v>
      </c>
      <c r="F232" s="28">
        <v>0</v>
      </c>
      <c r="G232" s="26"/>
      <c r="H232" s="26">
        <v>0</v>
      </c>
      <c r="I232" s="26"/>
      <c r="J232" s="28"/>
      <c r="K232" s="26"/>
      <c r="L232" s="26"/>
      <c r="M232" s="26"/>
      <c r="N232" s="26">
        <v>1.392E-3</v>
      </c>
      <c r="O232" s="26">
        <v>3.8022300000000002</v>
      </c>
      <c r="P232" s="28">
        <v>1.24E-2</v>
      </c>
      <c r="Q232" s="26"/>
      <c r="R232" s="26"/>
    </row>
    <row r="233" spans="1:18">
      <c r="A233" s="29">
        <v>0.27500000000000002</v>
      </c>
      <c r="B233" s="26">
        <v>-1.86768E-2</v>
      </c>
      <c r="C233" s="28">
        <v>0.51800000000000002</v>
      </c>
      <c r="D233" s="28">
        <v>3.5999999999999997E-2</v>
      </c>
      <c r="E233" s="28">
        <v>0.22800000000000001</v>
      </c>
      <c r="F233" s="28">
        <v>0</v>
      </c>
      <c r="G233" s="26"/>
      <c r="H233" s="26">
        <v>0.73571799999999998</v>
      </c>
      <c r="I233" s="26"/>
      <c r="J233" s="28"/>
      <c r="K233" s="26"/>
      <c r="L233" s="26"/>
      <c r="M233" s="26"/>
      <c r="N233" s="26">
        <v>1.397E-3</v>
      </c>
      <c r="O233" s="26">
        <v>3.8066800000000001</v>
      </c>
      <c r="P233" s="28">
        <v>1.24E-2</v>
      </c>
      <c r="Q233" s="26"/>
      <c r="R233" s="26"/>
    </row>
    <row r="234" spans="1:18">
      <c r="A234" s="29">
        <v>0.32500000000000001</v>
      </c>
      <c r="B234" s="26">
        <v>-0.17218</v>
      </c>
      <c r="C234" s="28">
        <v>0.51900000000000002</v>
      </c>
      <c r="D234" s="28">
        <v>0.15</v>
      </c>
      <c r="E234" s="28">
        <v>0.71299999999999997</v>
      </c>
      <c r="F234" s="26">
        <v>0</v>
      </c>
      <c r="G234" s="26"/>
      <c r="H234" s="26">
        <v>0.13725100000000001</v>
      </c>
      <c r="I234" s="26"/>
      <c r="J234" s="28"/>
      <c r="K234" s="26"/>
      <c r="L234" s="26"/>
      <c r="M234" s="26"/>
      <c r="N234" s="26">
        <v>1.4009999999999999E-3</v>
      </c>
      <c r="O234" s="26">
        <v>3.8118599999999998</v>
      </c>
      <c r="P234" s="28">
        <v>1.2500000000000001E-2</v>
      </c>
      <c r="Q234" s="26"/>
      <c r="R234" s="26"/>
    </row>
    <row r="235" spans="1:18">
      <c r="A235" s="29">
        <v>0.375</v>
      </c>
      <c r="B235" s="26">
        <v>-2.1972699999999999E-3</v>
      </c>
      <c r="C235" s="28">
        <v>0.52</v>
      </c>
      <c r="D235" s="28">
        <v>5.0700000000000002E-2</v>
      </c>
      <c r="E235" s="28">
        <v>0.185</v>
      </c>
      <c r="F235" s="26">
        <v>0</v>
      </c>
      <c r="G235" s="26"/>
      <c r="H235" s="26">
        <v>0.76402800000000004</v>
      </c>
      <c r="I235" s="26"/>
      <c r="J235" s="28"/>
      <c r="K235" s="26"/>
      <c r="L235" s="26"/>
      <c r="M235" s="26"/>
      <c r="N235" s="26">
        <v>1.407E-3</v>
      </c>
      <c r="O235" s="26">
        <v>3.8178800000000002</v>
      </c>
      <c r="P235" s="28">
        <v>1.26E-2</v>
      </c>
      <c r="Q235" s="26"/>
      <c r="R235" s="26"/>
    </row>
    <row r="236" spans="1:18">
      <c r="A236" s="29">
        <v>0.42499999999999999</v>
      </c>
      <c r="B236" s="26">
        <v>-5.5236800000000004E-3</v>
      </c>
      <c r="C236" s="28">
        <v>0.52100000000000002</v>
      </c>
      <c r="D236" s="28">
        <v>0.112</v>
      </c>
      <c r="E236" s="28">
        <v>0.32500000000000001</v>
      </c>
      <c r="F236" s="28">
        <v>0</v>
      </c>
      <c r="G236" s="26"/>
      <c r="H236" s="26">
        <v>0.56374199999999997</v>
      </c>
      <c r="I236" s="26"/>
      <c r="J236" s="28"/>
      <c r="K236" s="26"/>
      <c r="L236" s="26"/>
      <c r="M236" s="26"/>
      <c r="N236" s="26">
        <v>1.4090000000000001E-3</v>
      </c>
      <c r="O236" s="26">
        <v>3.8201900000000002</v>
      </c>
      <c r="P236" s="28">
        <v>1.2699999999999999E-2</v>
      </c>
      <c r="Q236" s="26"/>
      <c r="R236" s="26"/>
    </row>
    <row r="237" spans="1:18">
      <c r="A237" s="29">
        <v>0.47499999999999998</v>
      </c>
      <c r="B237" s="26">
        <v>-1.5716600000000001E-2</v>
      </c>
      <c r="C237" s="28">
        <v>0.52100000000000002</v>
      </c>
      <c r="D237" s="28">
        <v>0.111</v>
      </c>
      <c r="E237" s="28">
        <v>0.30399999999999999</v>
      </c>
      <c r="F237" s="28">
        <v>0</v>
      </c>
      <c r="G237" s="26"/>
      <c r="H237" s="26">
        <v>0.58477400000000002</v>
      </c>
      <c r="I237" s="26"/>
      <c r="J237" s="28"/>
      <c r="K237" s="26"/>
      <c r="L237" s="26"/>
      <c r="M237" s="26"/>
      <c r="N237" s="26">
        <v>1.4139999999999999E-3</v>
      </c>
      <c r="O237" s="26">
        <v>3.8256100000000002</v>
      </c>
      <c r="P237" s="28">
        <v>1.2800000000000001E-2</v>
      </c>
      <c r="Q237" s="26"/>
      <c r="R237" s="26"/>
    </row>
    <row r="238" spans="1:18">
      <c r="A238" s="29">
        <v>0.52500000000000002</v>
      </c>
      <c r="B238" s="26">
        <v>-4.64783E-2</v>
      </c>
      <c r="C238" s="28">
        <v>0.52100000000000002</v>
      </c>
      <c r="D238" s="28">
        <v>0.106</v>
      </c>
      <c r="E238" s="28">
        <v>0.27</v>
      </c>
      <c r="F238" s="26">
        <v>0</v>
      </c>
      <c r="G238" s="26"/>
      <c r="H238" s="26">
        <v>0.62440799999999996</v>
      </c>
      <c r="I238" s="26"/>
      <c r="J238" s="28"/>
      <c r="K238" s="26"/>
      <c r="L238" s="26"/>
      <c r="M238" s="26"/>
      <c r="N238" s="26">
        <v>1.4159999999999999E-3</v>
      </c>
      <c r="O238" s="26">
        <v>3.8277000000000001</v>
      </c>
      <c r="P238" s="28">
        <v>1.2800000000000001E-2</v>
      </c>
      <c r="Q238" s="26"/>
      <c r="R238" s="26"/>
    </row>
    <row r="239" spans="1:18">
      <c r="A239" s="29">
        <v>0.57499999999999996</v>
      </c>
      <c r="B239" s="26">
        <v>-0.12448099999999999</v>
      </c>
      <c r="C239" s="28">
        <v>0.52100000000000002</v>
      </c>
      <c r="D239" s="28">
        <v>0.187</v>
      </c>
      <c r="E239" s="28">
        <v>0.45700000000000002</v>
      </c>
      <c r="F239" s="26">
        <v>0</v>
      </c>
      <c r="G239" s="26"/>
      <c r="H239" s="26">
        <v>0.35603600000000002</v>
      </c>
      <c r="I239" s="26"/>
      <c r="J239" s="28"/>
      <c r="K239" s="26"/>
      <c r="L239" s="26"/>
      <c r="M239" s="26"/>
      <c r="N239" s="26">
        <v>1.42E-3</v>
      </c>
      <c r="O239" s="26">
        <v>3.83257</v>
      </c>
      <c r="P239" s="28">
        <v>1.29E-2</v>
      </c>
      <c r="Q239" s="26"/>
      <c r="R239" s="26"/>
    </row>
    <row r="240" spans="1:18">
      <c r="A240" s="29">
        <v>0.625</v>
      </c>
      <c r="B240" s="26">
        <v>-4.1290300000000002E-2</v>
      </c>
      <c r="C240" s="28">
        <v>0.52200000000000002</v>
      </c>
      <c r="D240" s="28">
        <v>6.5199999999999994E-2</v>
      </c>
      <c r="E240" s="28">
        <v>0.127</v>
      </c>
      <c r="F240" s="26">
        <v>0</v>
      </c>
      <c r="G240" s="26"/>
      <c r="H240" s="26">
        <v>0.80813299999999999</v>
      </c>
      <c r="I240" s="26"/>
      <c r="J240" s="28"/>
      <c r="K240" s="26"/>
      <c r="L240" s="26"/>
      <c r="M240" s="26"/>
      <c r="N240" s="26">
        <v>1.4250000000000001E-3</v>
      </c>
      <c r="O240" s="26">
        <v>3.8382499999999999</v>
      </c>
      <c r="P240" s="28">
        <v>1.2999999999999999E-2</v>
      </c>
      <c r="Q240" s="26"/>
      <c r="R240" s="26"/>
    </row>
    <row r="241" spans="1:18">
      <c r="A241" s="29">
        <v>0.67500000000000004</v>
      </c>
      <c r="B241" s="26">
        <v>-0.15646399999999999</v>
      </c>
      <c r="C241" s="28">
        <v>0.52200000000000002</v>
      </c>
      <c r="D241" s="28">
        <v>0.253</v>
      </c>
      <c r="E241" s="28">
        <v>0.41499999999999998</v>
      </c>
      <c r="F241" s="26">
        <v>0</v>
      </c>
      <c r="G241" s="26"/>
      <c r="H241" s="26">
        <v>0.33171800000000001</v>
      </c>
      <c r="I241" s="26"/>
      <c r="J241" s="28"/>
      <c r="K241" s="26"/>
      <c r="L241" s="26"/>
      <c r="M241" s="26"/>
      <c r="N241" s="26">
        <v>1.431E-3</v>
      </c>
      <c r="O241" s="26">
        <v>3.84484</v>
      </c>
      <c r="P241" s="28">
        <v>1.3100000000000001E-2</v>
      </c>
      <c r="Q241" s="26"/>
      <c r="R241" s="26"/>
    </row>
    <row r="242" spans="1:18">
      <c r="A242" s="29">
        <v>0.72499999999999998</v>
      </c>
      <c r="B242" s="26">
        <v>-5.3741499999999998E-2</v>
      </c>
      <c r="C242" s="28">
        <v>0.52200000000000002</v>
      </c>
      <c r="D242" s="28">
        <v>9.7900000000000001E-2</v>
      </c>
      <c r="E242" s="28">
        <v>0.14199999999999999</v>
      </c>
      <c r="F242" s="26">
        <v>0</v>
      </c>
      <c r="G242" s="26"/>
      <c r="H242" s="26">
        <v>0.76002999999999998</v>
      </c>
      <c r="I242" s="26"/>
      <c r="J242" s="28"/>
      <c r="K242" s="26"/>
      <c r="L242" s="26"/>
      <c r="M242" s="26"/>
      <c r="N242" s="26">
        <v>1.438E-3</v>
      </c>
      <c r="O242" s="26">
        <v>3.8525100000000001</v>
      </c>
      <c r="P242" s="28">
        <v>1.32E-2</v>
      </c>
      <c r="Q242" s="26"/>
      <c r="R242" s="26"/>
    </row>
    <row r="243" spans="1:18">
      <c r="A243" s="29">
        <v>0.77500000000000002</v>
      </c>
      <c r="B243" s="26">
        <v>-7.0037799999999997E-2</v>
      </c>
      <c r="C243" s="28">
        <v>0.52200000000000002</v>
      </c>
      <c r="D243" s="28">
        <v>0.20499999999999999</v>
      </c>
      <c r="E243" s="28">
        <v>0.26800000000000002</v>
      </c>
      <c r="F243" s="26">
        <v>0</v>
      </c>
      <c r="G243" s="26"/>
      <c r="H243" s="26">
        <v>0.52676299999999998</v>
      </c>
      <c r="I243" s="26"/>
      <c r="J243" s="28"/>
      <c r="K243" s="26"/>
      <c r="L243" s="26"/>
      <c r="M243" s="26"/>
      <c r="N243" s="26">
        <v>1.446E-3</v>
      </c>
      <c r="O243" s="26">
        <v>3.8614099999999998</v>
      </c>
      <c r="P243" s="28">
        <v>1.3299999999999999E-2</v>
      </c>
      <c r="Q243" s="26"/>
      <c r="R243" s="26"/>
    </row>
    <row r="244" spans="1:18">
      <c r="A244" s="29">
        <v>0.82499999999999996</v>
      </c>
      <c r="B244" s="26">
        <v>-1.8371599999999998E-2</v>
      </c>
      <c r="C244" s="28">
        <v>0.52200000000000002</v>
      </c>
      <c r="D244" s="28">
        <v>0.114</v>
      </c>
      <c r="E244" s="28">
        <v>0.13500000000000001</v>
      </c>
      <c r="F244" s="28">
        <v>0</v>
      </c>
      <c r="G244" s="26"/>
      <c r="H244" s="26">
        <v>0.75122800000000001</v>
      </c>
      <c r="I244" s="26"/>
      <c r="J244" s="28"/>
      <c r="K244" s="26"/>
      <c r="L244" s="26"/>
      <c r="M244" s="26"/>
      <c r="N244" s="26">
        <v>1.454E-3</v>
      </c>
      <c r="O244" s="26">
        <v>3.87175</v>
      </c>
      <c r="P244" s="28">
        <v>1.35E-2</v>
      </c>
      <c r="Q244" s="26"/>
      <c r="R244" s="26"/>
    </row>
    <row r="245" spans="1:18">
      <c r="A245" s="29">
        <v>0.875</v>
      </c>
      <c r="B245" s="26">
        <v>-0.102844</v>
      </c>
      <c r="C245" s="28">
        <v>0.52200000000000002</v>
      </c>
      <c r="D245" s="28">
        <v>0.25800000000000001</v>
      </c>
      <c r="E245" s="28">
        <v>0.28799999999999998</v>
      </c>
      <c r="F245" s="26">
        <v>0</v>
      </c>
      <c r="G245" s="26"/>
      <c r="H245" s="26">
        <v>0.453818</v>
      </c>
      <c r="I245" s="26"/>
      <c r="J245" s="28"/>
      <c r="K245" s="26"/>
      <c r="L245" s="26"/>
      <c r="M245" s="26"/>
      <c r="N245" s="26">
        <v>1.4580000000000001E-3</v>
      </c>
      <c r="O245" s="26">
        <v>3.8757100000000002</v>
      </c>
      <c r="P245" s="28">
        <v>1.3599999999999999E-2</v>
      </c>
      <c r="Q245" s="26"/>
      <c r="R245" s="26"/>
    </row>
    <row r="246" spans="1:18">
      <c r="A246" s="29">
        <v>0.92500000000000004</v>
      </c>
      <c r="B246" s="26">
        <v>-9.3322799999999997E-2</v>
      </c>
      <c r="C246" s="28">
        <v>0.52200000000000002</v>
      </c>
      <c r="D246" s="28">
        <v>0.25600000000000001</v>
      </c>
      <c r="E246" s="28">
        <v>0.28100000000000003</v>
      </c>
      <c r="F246" s="28">
        <v>0</v>
      </c>
      <c r="G246" s="26"/>
      <c r="H246" s="26">
        <v>0.46296100000000001</v>
      </c>
      <c r="I246" s="26"/>
      <c r="J246" s="28"/>
      <c r="K246" s="26"/>
      <c r="L246" s="26"/>
      <c r="M246" s="26"/>
      <c r="N246" s="26">
        <v>1.4660000000000001E-3</v>
      </c>
      <c r="O246" s="26">
        <v>3.8849900000000002</v>
      </c>
      <c r="P246" s="28">
        <v>1.37E-2</v>
      </c>
      <c r="Q246" s="26"/>
      <c r="R246" s="26"/>
    </row>
    <row r="247" spans="1:18">
      <c r="A247" s="29">
        <v>0.97499999999999998</v>
      </c>
      <c r="B247" s="26">
        <v>-9.3078599999999994E-3</v>
      </c>
      <c r="C247" s="28">
        <v>0.52200000000000002</v>
      </c>
      <c r="D247" s="28">
        <v>0.11700000000000001</v>
      </c>
      <c r="E247" s="28">
        <v>0.11600000000000001</v>
      </c>
      <c r="F247" s="28">
        <v>0</v>
      </c>
      <c r="G247" s="26"/>
      <c r="H247" s="26">
        <v>0.76651499999999995</v>
      </c>
      <c r="I247" s="26"/>
      <c r="J247" s="28"/>
      <c r="K247" s="26"/>
      <c r="L247" s="26"/>
      <c r="M247" s="26"/>
      <c r="N247" s="26">
        <v>1.475E-3</v>
      </c>
      <c r="O247" s="26">
        <v>3.8957899999999999</v>
      </c>
      <c r="P247" s="28">
        <v>1.4E-2</v>
      </c>
      <c r="Q247" s="26"/>
      <c r="R247" s="26"/>
    </row>
    <row r="248" spans="1:18">
      <c r="A248" s="29">
        <v>1.0249999999999999</v>
      </c>
      <c r="B248" s="26">
        <v>-0.10836800000000001</v>
      </c>
      <c r="C248" s="28">
        <v>0.52200000000000002</v>
      </c>
      <c r="D248" s="28">
        <v>0.33200000000000002</v>
      </c>
      <c r="E248" s="28">
        <v>0.32200000000000001</v>
      </c>
      <c r="F248" s="28">
        <v>0</v>
      </c>
      <c r="G248" s="26"/>
      <c r="H248" s="26">
        <v>0.34645300000000001</v>
      </c>
      <c r="I248" s="26"/>
      <c r="J248" s="28"/>
      <c r="K248" s="26"/>
      <c r="L248" s="26"/>
      <c r="M248" s="26"/>
      <c r="N248" s="26">
        <v>1.4779999999999999E-3</v>
      </c>
      <c r="O248" s="26">
        <v>3.8999299999999999</v>
      </c>
      <c r="P248" s="28">
        <v>1.4E-2</v>
      </c>
      <c r="Q248" s="26"/>
      <c r="R248" s="26"/>
    </row>
    <row r="249" spans="1:18">
      <c r="A249" s="29">
        <v>1.075</v>
      </c>
      <c r="B249" s="26">
        <v>-3.7994399999999998E-2</v>
      </c>
      <c r="C249" s="28">
        <v>0.52200000000000002</v>
      </c>
      <c r="D249" s="28">
        <v>0.245</v>
      </c>
      <c r="E249" s="28">
        <v>0.23499999999999999</v>
      </c>
      <c r="F249" s="28">
        <v>0</v>
      </c>
      <c r="G249" s="26"/>
      <c r="H249" s="26">
        <v>0.51987000000000005</v>
      </c>
      <c r="I249" s="26"/>
      <c r="J249" s="28"/>
      <c r="K249" s="26"/>
      <c r="L249" s="26"/>
      <c r="M249" s="26"/>
      <c r="N249" s="26">
        <v>1.4859999999999999E-3</v>
      </c>
      <c r="O249" s="26">
        <v>3.90964</v>
      </c>
      <c r="P249" s="28">
        <v>1.4200000000000001E-2</v>
      </c>
      <c r="Q249" s="26"/>
      <c r="R249" s="26"/>
    </row>
    <row r="250" spans="1:18">
      <c r="A250" s="29">
        <v>1.125</v>
      </c>
      <c r="B250" s="26">
        <v>-2.5054900000000001E-2</v>
      </c>
      <c r="C250" s="28">
        <v>0.52200000000000002</v>
      </c>
      <c r="D250" s="28">
        <v>0.20100000000000001</v>
      </c>
      <c r="E250" s="28">
        <v>0.189</v>
      </c>
      <c r="F250" s="26">
        <v>0</v>
      </c>
      <c r="G250" s="26"/>
      <c r="H250" s="26">
        <v>0.60966699999999996</v>
      </c>
      <c r="I250" s="26"/>
      <c r="J250" s="28"/>
      <c r="K250" s="26"/>
      <c r="L250" s="26"/>
      <c r="M250" s="26"/>
      <c r="N250" s="26">
        <v>1.4890000000000001E-3</v>
      </c>
      <c r="O250" s="26">
        <v>3.91337</v>
      </c>
      <c r="P250" s="28">
        <v>1.43E-2</v>
      </c>
      <c r="Q250" s="26"/>
      <c r="R250" s="26"/>
    </row>
    <row r="251" spans="1:18">
      <c r="A251" s="29">
        <v>1.175</v>
      </c>
      <c r="B251" s="26">
        <v>-3.6041299999999998E-2</v>
      </c>
      <c r="C251" s="28">
        <v>0.52200000000000002</v>
      </c>
      <c r="D251" s="28">
        <v>0.20599999999999999</v>
      </c>
      <c r="E251" s="28">
        <v>0.191</v>
      </c>
      <c r="F251" s="26">
        <v>0</v>
      </c>
      <c r="G251" s="26"/>
      <c r="H251" s="26">
        <v>0.60310900000000001</v>
      </c>
      <c r="I251" s="26"/>
      <c r="J251" s="28"/>
      <c r="K251" s="26"/>
      <c r="L251" s="26"/>
      <c r="M251" s="26"/>
      <c r="N251" s="26">
        <v>1.4920000000000001E-3</v>
      </c>
      <c r="O251" s="26">
        <v>3.9176199999999999</v>
      </c>
      <c r="P251" s="28">
        <v>1.44E-2</v>
      </c>
      <c r="Q251" s="26"/>
      <c r="R251" s="26"/>
    </row>
    <row r="252" spans="1:18">
      <c r="A252" s="29">
        <v>1.2250000000000001</v>
      </c>
      <c r="B252" s="26">
        <v>-6.3934299999999999E-2</v>
      </c>
      <c r="C252" s="28">
        <v>0.52200000000000002</v>
      </c>
      <c r="D252" s="28">
        <v>0.26800000000000002</v>
      </c>
      <c r="E252" s="28">
        <v>0.246</v>
      </c>
      <c r="F252" s="26">
        <v>0</v>
      </c>
      <c r="G252" s="26"/>
      <c r="H252" s="26">
        <v>0.48633900000000002</v>
      </c>
      <c r="I252" s="26"/>
      <c r="J252" s="28"/>
      <c r="K252" s="26"/>
      <c r="L252" s="26"/>
      <c r="M252" s="26"/>
      <c r="N252" s="26">
        <v>1.5E-3</v>
      </c>
      <c r="O252" s="26">
        <v>3.92746</v>
      </c>
      <c r="P252" s="28">
        <v>1.46E-2</v>
      </c>
      <c r="Q252" s="26"/>
      <c r="R252" s="26"/>
    </row>
    <row r="253" spans="1:18">
      <c r="A253" s="29">
        <v>1.2749999999999999</v>
      </c>
      <c r="B253" s="26">
        <v>-7.5683599999999997E-3</v>
      </c>
      <c r="C253" s="28">
        <v>0.52200000000000002</v>
      </c>
      <c r="D253" s="28">
        <v>0.17399999999999999</v>
      </c>
      <c r="E253" s="28">
        <v>0.155</v>
      </c>
      <c r="F253" s="26">
        <v>0</v>
      </c>
      <c r="G253" s="26"/>
      <c r="H253" s="26">
        <v>0.67149899999999996</v>
      </c>
      <c r="I253" s="26"/>
      <c r="J253" s="28"/>
      <c r="K253" s="26"/>
      <c r="L253" s="26"/>
      <c r="M253" s="26"/>
      <c r="N253" s="26">
        <v>1.503E-3</v>
      </c>
      <c r="O253" s="26">
        <v>3.9312499999999999</v>
      </c>
      <c r="P253" s="28">
        <v>1.47E-2</v>
      </c>
      <c r="Q253" s="26"/>
      <c r="R253" s="26"/>
    </row>
    <row r="254" spans="1:18">
      <c r="A254" s="29">
        <v>1.325</v>
      </c>
      <c r="B254" s="26">
        <v>-2.2186299999999999E-2</v>
      </c>
      <c r="C254" s="28">
        <v>0.52200000000000002</v>
      </c>
      <c r="D254" s="28">
        <v>0.23200000000000001</v>
      </c>
      <c r="E254" s="28">
        <v>0.20399999999999999</v>
      </c>
      <c r="F254" s="26">
        <v>0</v>
      </c>
      <c r="G254" s="26"/>
      <c r="H254" s="26">
        <v>0.56372100000000003</v>
      </c>
      <c r="I254" s="26"/>
      <c r="J254" s="28"/>
      <c r="K254" s="26"/>
      <c r="L254" s="26"/>
      <c r="M254" s="26"/>
      <c r="N254" s="26">
        <v>1.5100000000000001E-3</v>
      </c>
      <c r="O254" s="26">
        <v>3.9401099999999998</v>
      </c>
      <c r="P254" s="28">
        <v>1.4800000000000001E-2</v>
      </c>
      <c r="Q254" s="26"/>
      <c r="R254" s="26"/>
    </row>
    <row r="255" spans="1:18">
      <c r="A255" s="29">
        <v>1.375</v>
      </c>
      <c r="B255" s="26">
        <v>-1.19629E-2</v>
      </c>
      <c r="C255" s="28">
        <v>0.52200000000000002</v>
      </c>
      <c r="D255" s="28">
        <v>0.214</v>
      </c>
      <c r="E255" s="28">
        <v>0.187</v>
      </c>
      <c r="F255" s="26">
        <v>0</v>
      </c>
      <c r="G255" s="26"/>
      <c r="H255" s="26">
        <v>0.59893600000000002</v>
      </c>
      <c r="I255" s="26"/>
      <c r="J255" s="28"/>
      <c r="K255" s="26"/>
      <c r="L255" s="26"/>
      <c r="M255" s="26"/>
      <c r="N255" s="26">
        <v>1.518E-3</v>
      </c>
      <c r="O255" s="26">
        <v>3.9503200000000001</v>
      </c>
      <c r="P255" s="28">
        <v>1.4999999999999999E-2</v>
      </c>
      <c r="Q255" s="26"/>
      <c r="R255" s="26"/>
    </row>
    <row r="256" spans="1:18">
      <c r="A256" s="29">
        <v>1.425</v>
      </c>
      <c r="B256" s="26">
        <v>-9.3688999999999995E-3</v>
      </c>
      <c r="C256" s="28">
        <v>0.52200000000000002</v>
      </c>
      <c r="D256" s="28">
        <v>0.222</v>
      </c>
      <c r="E256" s="28">
        <v>0.192</v>
      </c>
      <c r="F256" s="26">
        <v>0</v>
      </c>
      <c r="G256" s="26"/>
      <c r="H256" s="26">
        <v>0.58629500000000001</v>
      </c>
      <c r="I256" s="26"/>
      <c r="J256" s="28"/>
      <c r="K256" s="26"/>
      <c r="L256" s="26"/>
      <c r="M256" s="26"/>
      <c r="N256" s="26">
        <v>1.521E-3</v>
      </c>
      <c r="O256" s="26">
        <v>3.95425</v>
      </c>
      <c r="P256" s="28">
        <v>1.5100000000000001E-2</v>
      </c>
      <c r="Q256" s="26"/>
      <c r="R256" s="26"/>
    </row>
    <row r="257" spans="1:18">
      <c r="A257" s="29">
        <v>1.4750000000000001</v>
      </c>
      <c r="B257" s="26">
        <v>-5.6762699999999998E-3</v>
      </c>
      <c r="C257" s="28">
        <v>0.52200000000000002</v>
      </c>
      <c r="D257" s="28">
        <v>0.216</v>
      </c>
      <c r="E257" s="28">
        <v>0.186</v>
      </c>
      <c r="F257" s="26">
        <v>0</v>
      </c>
      <c r="G257" s="26"/>
      <c r="H257" s="26">
        <v>0.59842200000000001</v>
      </c>
      <c r="I257" s="26"/>
      <c r="J257" s="28"/>
      <c r="K257" s="26"/>
      <c r="L257" s="26"/>
      <c r="M257" s="26"/>
      <c r="N257" s="26">
        <v>1.5280000000000001E-3</v>
      </c>
      <c r="O257" s="26">
        <v>3.9634399999999999</v>
      </c>
      <c r="P257" s="28">
        <v>1.5299999999999999E-2</v>
      </c>
      <c r="Q257" s="26"/>
      <c r="R257" s="26"/>
    </row>
    <row r="258" spans="1:18" ht="15.75">
      <c r="A258" s="27" t="s">
        <v>137</v>
      </c>
      <c r="B258" s="26"/>
      <c r="C258" s="28"/>
      <c r="D258" s="28"/>
      <c r="E258" s="28"/>
      <c r="F258" s="26"/>
      <c r="G258" s="26"/>
      <c r="H258" s="26"/>
      <c r="I258" s="26"/>
      <c r="J258" s="28"/>
      <c r="K258" s="26"/>
      <c r="L258" s="26"/>
      <c r="M258" s="26"/>
      <c r="N258" s="26">
        <v>1.536E-3</v>
      </c>
      <c r="O258" s="26">
        <v>3.97417</v>
      </c>
      <c r="P258" s="28">
        <v>1.55E-2</v>
      </c>
      <c r="Q258" s="26"/>
      <c r="R258" s="26"/>
    </row>
    <row r="259" spans="1:18">
      <c r="A259" s="29">
        <v>0</v>
      </c>
      <c r="B259" s="26">
        <v>5.9999700000000002</v>
      </c>
      <c r="C259" s="28">
        <v>0.50600000000000001</v>
      </c>
      <c r="D259" s="28">
        <v>0.02</v>
      </c>
      <c r="E259" s="28">
        <v>0.98</v>
      </c>
      <c r="F259" s="26">
        <v>0</v>
      </c>
      <c r="G259" s="26"/>
      <c r="H259" s="26">
        <v>0</v>
      </c>
      <c r="I259" s="26"/>
      <c r="J259" s="28"/>
      <c r="K259" s="26"/>
      <c r="L259" s="26"/>
      <c r="M259" s="26"/>
      <c r="N259" s="26">
        <v>1.5449999999999999E-3</v>
      </c>
      <c r="O259" s="26">
        <v>3.9866799999999998</v>
      </c>
      <c r="P259" s="28">
        <v>1.5800000000000002E-2</v>
      </c>
      <c r="Q259" s="26"/>
      <c r="R259" s="26"/>
    </row>
    <row r="260" spans="1:18">
      <c r="A260" s="29">
        <v>2.5000000000000001E-2</v>
      </c>
      <c r="B260" s="26">
        <v>5.69299</v>
      </c>
      <c r="C260" s="28">
        <v>0.50800000000000001</v>
      </c>
      <c r="D260" s="28">
        <v>3.1699999999999999E-2</v>
      </c>
      <c r="E260" s="28">
        <v>0.96799999999999997</v>
      </c>
      <c r="F260" s="26">
        <v>0</v>
      </c>
      <c r="G260" s="26"/>
      <c r="H260" s="28">
        <v>0</v>
      </c>
      <c r="I260" s="26"/>
      <c r="J260" s="28"/>
      <c r="K260" s="26"/>
      <c r="L260" s="26"/>
      <c r="M260" s="26"/>
      <c r="N260" s="26">
        <v>1.549E-3</v>
      </c>
      <c r="O260" s="26">
        <v>3.9914800000000001</v>
      </c>
      <c r="P260" s="28">
        <v>1.5900000000000001E-2</v>
      </c>
      <c r="Q260" s="26"/>
      <c r="R260" s="26"/>
    </row>
    <row r="261" spans="1:18">
      <c r="A261" s="29">
        <v>7.4999999999999997E-2</v>
      </c>
      <c r="B261" s="26">
        <v>5.0918299999999999</v>
      </c>
      <c r="C261" s="28">
        <v>0.50900000000000001</v>
      </c>
      <c r="D261" s="28">
        <v>3.8699999999999998E-2</v>
      </c>
      <c r="E261" s="28">
        <v>0.96099999999999997</v>
      </c>
      <c r="F261" s="26">
        <v>0</v>
      </c>
      <c r="G261" s="26"/>
      <c r="H261" s="26">
        <v>0</v>
      </c>
      <c r="I261" s="26"/>
      <c r="J261" s="28"/>
      <c r="K261" s="26"/>
      <c r="L261" s="26"/>
      <c r="M261" s="26"/>
      <c r="N261" s="26">
        <v>1.557E-3</v>
      </c>
      <c r="O261" s="26">
        <v>4.0027299999999997</v>
      </c>
      <c r="P261" s="28">
        <v>1.61E-2</v>
      </c>
      <c r="Q261" s="26"/>
      <c r="R261" s="26"/>
    </row>
    <row r="262" spans="1:18">
      <c r="A262" s="29">
        <v>0.125</v>
      </c>
      <c r="B262" s="26">
        <v>4.4934399999999997</v>
      </c>
      <c r="C262" s="28">
        <v>0.50900000000000001</v>
      </c>
      <c r="D262" s="28">
        <v>4.2299999999999997E-2</v>
      </c>
      <c r="E262" s="28">
        <v>0.95799999999999996</v>
      </c>
      <c r="F262" s="26">
        <v>0</v>
      </c>
      <c r="G262" s="26"/>
      <c r="H262" s="26">
        <v>0</v>
      </c>
      <c r="I262" s="26"/>
      <c r="J262" s="28"/>
      <c r="K262" s="26"/>
      <c r="L262" s="26"/>
      <c r="M262" s="26"/>
      <c r="N262" s="26">
        <v>1.5659999999999999E-3</v>
      </c>
      <c r="O262" s="26">
        <v>4.0158300000000002</v>
      </c>
      <c r="P262" s="28">
        <v>1.6299999999999999E-2</v>
      </c>
      <c r="Q262" s="26"/>
      <c r="R262" s="26"/>
    </row>
    <row r="263" spans="1:18">
      <c r="A263" s="29">
        <v>0.17499999999999999</v>
      </c>
      <c r="B263" s="26">
        <v>3.90021</v>
      </c>
      <c r="C263" s="28">
        <v>0.51</v>
      </c>
      <c r="D263" s="28">
        <v>4.4600000000000001E-2</v>
      </c>
      <c r="E263" s="28">
        <v>0.95499999999999996</v>
      </c>
      <c r="F263" s="26">
        <v>0</v>
      </c>
      <c r="G263" s="26"/>
      <c r="H263" s="26">
        <v>0</v>
      </c>
      <c r="I263" s="26"/>
      <c r="J263" s="28"/>
      <c r="K263" s="26"/>
      <c r="L263" s="26"/>
      <c r="M263" s="26"/>
      <c r="N263" s="26">
        <v>1.57E-3</v>
      </c>
      <c r="O263" s="26">
        <v>4.0208599999999999</v>
      </c>
      <c r="P263" s="28">
        <v>1.6400000000000001E-2</v>
      </c>
      <c r="Q263" s="26"/>
      <c r="R263" s="26"/>
    </row>
    <row r="264" spans="1:18">
      <c r="A264" s="29">
        <v>0.22500000000000001</v>
      </c>
      <c r="B264" s="26">
        <v>3.3140000000000001</v>
      </c>
      <c r="C264" s="28">
        <v>0.51</v>
      </c>
      <c r="D264" s="28">
        <v>4.6199999999999998E-2</v>
      </c>
      <c r="E264" s="28">
        <v>0.95399999999999996</v>
      </c>
      <c r="F264" s="26">
        <v>0</v>
      </c>
      <c r="G264" s="26"/>
      <c r="H264" s="26">
        <v>0</v>
      </c>
      <c r="I264" s="26"/>
      <c r="J264" s="28"/>
      <c r="K264" s="26"/>
      <c r="L264" s="26"/>
      <c r="M264" s="26"/>
      <c r="N264" s="26">
        <v>1.578E-3</v>
      </c>
      <c r="O264" s="26">
        <v>4.0326399999999998</v>
      </c>
      <c r="P264" s="28">
        <v>1.66E-2</v>
      </c>
      <c r="Q264" s="26"/>
      <c r="R264" s="26"/>
    </row>
    <row r="265" spans="1:18">
      <c r="A265" s="29">
        <v>0.27500000000000002</v>
      </c>
      <c r="B265" s="26">
        <v>2.7360199999999999</v>
      </c>
      <c r="C265" s="28">
        <v>0.51</v>
      </c>
      <c r="D265" s="28">
        <v>4.7399999999999998E-2</v>
      </c>
      <c r="E265" s="28">
        <v>0.95299999999999996</v>
      </c>
      <c r="F265" s="26">
        <v>0</v>
      </c>
      <c r="G265" s="26"/>
      <c r="H265" s="26">
        <v>0</v>
      </c>
      <c r="I265" s="26"/>
      <c r="J265" s="28"/>
      <c r="K265" s="26"/>
      <c r="L265" s="26"/>
      <c r="M265" s="26"/>
      <c r="N265" s="26">
        <v>1.5870000000000001E-3</v>
      </c>
      <c r="O265" s="26">
        <v>4.04636</v>
      </c>
      <c r="P265" s="28">
        <v>1.6899999999999998E-2</v>
      </c>
      <c r="Q265" s="26"/>
      <c r="R265" s="26"/>
    </row>
    <row r="266" spans="1:18">
      <c r="A266" s="29">
        <v>0.32500000000000001</v>
      </c>
      <c r="B266" s="26">
        <v>2.1667800000000002</v>
      </c>
      <c r="C266" s="28">
        <v>0.51</v>
      </c>
      <c r="D266" s="28">
        <v>4.8300000000000003E-2</v>
      </c>
      <c r="E266" s="28">
        <v>0.95199999999999996</v>
      </c>
      <c r="F266" s="26">
        <v>0</v>
      </c>
      <c r="G266" s="26"/>
      <c r="H266" s="26">
        <v>0</v>
      </c>
      <c r="I266" s="26"/>
      <c r="J266" s="28"/>
      <c r="K266" s="26"/>
      <c r="L266" s="26"/>
      <c r="M266" s="26"/>
      <c r="N266" s="26">
        <v>1.591E-3</v>
      </c>
      <c r="O266" s="26">
        <v>4.0516199999999998</v>
      </c>
      <c r="P266" s="28">
        <v>1.7000000000000001E-2</v>
      </c>
      <c r="Q266" s="26"/>
      <c r="R266" s="26"/>
    </row>
    <row r="267" spans="1:18">
      <c r="A267" s="29">
        <v>0.375</v>
      </c>
      <c r="B267" s="26">
        <v>1.6057999999999999</v>
      </c>
      <c r="C267" s="28">
        <v>0.51</v>
      </c>
      <c r="D267" s="28">
        <v>4.9099999999999998E-2</v>
      </c>
      <c r="E267" s="28">
        <v>0.95099999999999996</v>
      </c>
      <c r="F267" s="26">
        <v>0</v>
      </c>
      <c r="G267" s="26"/>
      <c r="H267" s="26">
        <v>0</v>
      </c>
      <c r="I267" s="26"/>
      <c r="J267" s="28"/>
      <c r="K267" s="26"/>
      <c r="L267" s="26"/>
      <c r="M267" s="26"/>
      <c r="N267" s="26">
        <v>1.5989999999999999E-3</v>
      </c>
      <c r="O267" s="26">
        <v>4.0639500000000002</v>
      </c>
      <c r="P267" s="28">
        <v>1.72E-2</v>
      </c>
      <c r="Q267" s="26"/>
      <c r="R267" s="26"/>
    </row>
    <row r="268" spans="1:18">
      <c r="A268" s="29">
        <v>0.42499999999999999</v>
      </c>
      <c r="B268" s="26">
        <v>1.0519099999999999</v>
      </c>
      <c r="C268" s="28">
        <v>0.51100000000000001</v>
      </c>
      <c r="D268" s="28">
        <v>4.9700000000000001E-2</v>
      </c>
      <c r="E268" s="28">
        <v>0.95</v>
      </c>
      <c r="F268" s="26">
        <v>0</v>
      </c>
      <c r="G268" s="26"/>
      <c r="H268" s="28">
        <v>0</v>
      </c>
      <c r="I268" s="26"/>
      <c r="J268" s="28"/>
      <c r="K268" s="26"/>
      <c r="L268" s="26"/>
      <c r="M268" s="26"/>
      <c r="N268" s="26">
        <v>1.609E-3</v>
      </c>
      <c r="O268" s="26">
        <v>4.0782999999999996</v>
      </c>
      <c r="P268" s="28">
        <v>1.7500000000000002E-2</v>
      </c>
      <c r="Q268" s="26"/>
      <c r="R268" s="26"/>
    </row>
    <row r="269" spans="1:18">
      <c r="A269" s="29">
        <v>0.47499999999999998</v>
      </c>
      <c r="B269" s="26">
        <v>0.50292999999999999</v>
      </c>
      <c r="C269" s="28">
        <v>0.51100000000000001</v>
      </c>
      <c r="D269" s="28">
        <v>5.04E-2</v>
      </c>
      <c r="E269" s="28">
        <v>0.95</v>
      </c>
      <c r="F269" s="26">
        <v>0</v>
      </c>
      <c r="G269" s="26"/>
      <c r="H269" s="28">
        <v>0</v>
      </c>
      <c r="I269" s="26"/>
      <c r="J269" s="28"/>
      <c r="K269" s="26"/>
      <c r="L269" s="26"/>
      <c r="M269" s="26"/>
      <c r="N269" s="26">
        <v>1.6119999999999999E-3</v>
      </c>
      <c r="O269" s="26">
        <v>4.0838000000000001</v>
      </c>
      <c r="P269" s="28">
        <v>1.7600000000000001E-2</v>
      </c>
      <c r="Q269" s="26"/>
      <c r="R269" s="26"/>
    </row>
    <row r="270" spans="1:18">
      <c r="A270" s="29">
        <v>0.52500000000000002</v>
      </c>
      <c r="B270" s="26">
        <v>-4.64783E-2</v>
      </c>
      <c r="C270" s="28">
        <v>0.51100000000000001</v>
      </c>
      <c r="D270" s="28">
        <v>3.0599999999999999E-2</v>
      </c>
      <c r="E270" s="28">
        <v>0.55600000000000005</v>
      </c>
      <c r="F270" s="26">
        <v>0</v>
      </c>
      <c r="G270" s="26"/>
      <c r="H270" s="26">
        <v>0.413412</v>
      </c>
      <c r="I270" s="26"/>
      <c r="J270" s="28"/>
      <c r="K270" s="26"/>
      <c r="L270" s="26"/>
      <c r="M270" s="26"/>
      <c r="N270" s="26">
        <v>1.621E-3</v>
      </c>
      <c r="O270" s="26">
        <v>4.0966800000000001</v>
      </c>
      <c r="P270" s="28">
        <v>1.78E-2</v>
      </c>
      <c r="Q270" s="26"/>
      <c r="R270" s="26"/>
    </row>
    <row r="271" spans="1:18">
      <c r="A271" s="29">
        <v>0.57499999999999996</v>
      </c>
      <c r="B271" s="26">
        <v>-5.1147499999999999E-2</v>
      </c>
      <c r="C271" s="28">
        <v>0.51100000000000001</v>
      </c>
      <c r="D271" s="28">
        <v>5.8599999999999999E-2</v>
      </c>
      <c r="E271" s="28">
        <v>0.94099999999999995</v>
      </c>
      <c r="F271" s="26">
        <v>0</v>
      </c>
      <c r="G271" s="26"/>
      <c r="H271" s="26">
        <v>0</v>
      </c>
      <c r="I271" s="26"/>
      <c r="J271" s="28"/>
      <c r="K271" s="26"/>
      <c r="L271" s="26"/>
      <c r="M271" s="26"/>
      <c r="N271" s="26">
        <v>1.6299999999999999E-3</v>
      </c>
      <c r="O271" s="26">
        <v>4.1116700000000002</v>
      </c>
      <c r="P271" s="28">
        <v>1.7999999999999999E-2</v>
      </c>
      <c r="Q271" s="26"/>
      <c r="R271" s="26"/>
    </row>
    <row r="272" spans="1:18">
      <c r="A272" s="29">
        <v>0.625</v>
      </c>
      <c r="B272" s="26">
        <v>-5.58472E-2</v>
      </c>
      <c r="C272" s="28">
        <v>0.53100000000000003</v>
      </c>
      <c r="D272" s="28">
        <v>4.2500000000000003E-3</v>
      </c>
      <c r="E272" s="28">
        <v>0</v>
      </c>
      <c r="F272" s="26">
        <v>0</v>
      </c>
      <c r="G272" s="26"/>
      <c r="H272" s="26">
        <v>0.99575199999999997</v>
      </c>
      <c r="I272" s="26"/>
      <c r="J272" s="28"/>
      <c r="K272" s="26"/>
      <c r="L272" s="26"/>
      <c r="M272" s="26"/>
      <c r="N272" s="26">
        <v>1.634E-3</v>
      </c>
      <c r="O272" s="26">
        <v>4.1174299999999997</v>
      </c>
      <c r="P272" s="28">
        <v>1.8100000000000002E-2</v>
      </c>
      <c r="Q272" s="26"/>
      <c r="R272" s="26"/>
    </row>
    <row r="273" spans="1:18">
      <c r="A273" s="29">
        <v>0.67500000000000004</v>
      </c>
      <c r="B273" s="26">
        <v>-6.0577400000000003E-2</v>
      </c>
      <c r="C273" s="28">
        <v>0.52</v>
      </c>
      <c r="D273" s="28">
        <v>0.36699999999999999</v>
      </c>
      <c r="E273" s="28">
        <v>0.63300000000000001</v>
      </c>
      <c r="F273" s="26">
        <v>0</v>
      </c>
      <c r="G273" s="26"/>
      <c r="H273" s="26">
        <v>0</v>
      </c>
      <c r="I273" s="26"/>
      <c r="J273" s="28"/>
      <c r="K273" s="26"/>
      <c r="L273" s="26"/>
      <c r="M273" s="26"/>
      <c r="N273" s="26">
        <v>1.6379999999999999E-3</v>
      </c>
      <c r="O273" s="26">
        <v>4.1241099999999999</v>
      </c>
      <c r="P273" s="28">
        <v>1.83E-2</v>
      </c>
      <c r="Q273" s="26"/>
      <c r="R273" s="26"/>
    </row>
    <row r="274" spans="1:18">
      <c r="A274" s="29">
        <v>0.72499999999999998</v>
      </c>
      <c r="B274" s="26">
        <v>-6.5307599999999993E-2</v>
      </c>
      <c r="C274" s="28">
        <v>0.52800000000000002</v>
      </c>
      <c r="D274" s="28">
        <v>4.2500000000000003E-3</v>
      </c>
      <c r="E274" s="28">
        <v>0</v>
      </c>
      <c r="F274" s="26">
        <v>0</v>
      </c>
      <c r="G274" s="26"/>
      <c r="H274" s="26">
        <v>0.99574799999999997</v>
      </c>
      <c r="I274" s="26"/>
      <c r="J274" s="28"/>
      <c r="K274" s="26"/>
      <c r="L274" s="26"/>
      <c r="M274" s="26"/>
      <c r="N274" s="26">
        <v>1.6429999999999999E-3</v>
      </c>
      <c r="O274" s="26">
        <v>4.1318900000000003</v>
      </c>
      <c r="P274" s="28">
        <v>1.84E-2</v>
      </c>
      <c r="Q274" s="26"/>
      <c r="R274" s="26"/>
    </row>
    <row r="275" spans="1:18">
      <c r="A275" s="29">
        <v>0.77500000000000002</v>
      </c>
      <c r="B275" s="26">
        <v>-7.0037799999999997E-2</v>
      </c>
      <c r="C275" s="28">
        <v>0.53</v>
      </c>
      <c r="D275" s="28">
        <v>0.26100000000000001</v>
      </c>
      <c r="E275" s="28">
        <v>0.26800000000000002</v>
      </c>
      <c r="F275" s="26">
        <v>0</v>
      </c>
      <c r="G275" s="26"/>
      <c r="H275" s="26">
        <v>0.47091100000000002</v>
      </c>
      <c r="I275" s="26"/>
      <c r="J275" s="28"/>
      <c r="K275" s="26"/>
      <c r="L275" s="26"/>
      <c r="M275" s="26"/>
      <c r="N275" s="26">
        <v>1.6490000000000001E-3</v>
      </c>
      <c r="O275" s="26">
        <v>4.1409500000000001</v>
      </c>
      <c r="P275" s="28">
        <v>1.8499999999999999E-2</v>
      </c>
      <c r="Q275" s="26"/>
      <c r="R275" s="26"/>
    </row>
    <row r="276" spans="1:18">
      <c r="A276" s="29">
        <v>0.82499999999999996</v>
      </c>
      <c r="B276" s="26">
        <v>-8.6425799999999997E-2</v>
      </c>
      <c r="C276" s="28">
        <v>0.52500000000000002</v>
      </c>
      <c r="D276" s="28">
        <v>4.2599999999999999E-3</v>
      </c>
      <c r="E276" s="28">
        <v>0</v>
      </c>
      <c r="F276" s="26">
        <v>0</v>
      </c>
      <c r="G276" s="26"/>
      <c r="H276" s="26">
        <v>0.99574200000000002</v>
      </c>
      <c r="I276" s="26"/>
      <c r="J276" s="28"/>
      <c r="K276" s="26"/>
      <c r="L276" s="26"/>
      <c r="M276" s="26"/>
      <c r="N276" s="26">
        <v>1.655E-3</v>
      </c>
      <c r="O276" s="26">
        <v>4.1515000000000004</v>
      </c>
      <c r="P276" s="28">
        <v>1.8700000000000001E-2</v>
      </c>
      <c r="Q276" s="26"/>
      <c r="R276" s="26"/>
    </row>
    <row r="277" spans="1:18">
      <c r="A277" s="29">
        <v>0.875</v>
      </c>
      <c r="B277" s="26">
        <v>-0.102844</v>
      </c>
      <c r="C277" s="28">
        <v>0.51700000000000002</v>
      </c>
      <c r="D277" s="28">
        <v>0.34599999999999997</v>
      </c>
      <c r="E277" s="28">
        <v>0.45100000000000001</v>
      </c>
      <c r="F277" s="26">
        <v>0</v>
      </c>
      <c r="G277" s="26"/>
      <c r="H277" s="26">
        <v>0.20296900000000001</v>
      </c>
      <c r="I277" s="26"/>
      <c r="J277" s="28"/>
      <c r="K277" s="26"/>
      <c r="L277" s="26"/>
      <c r="M277" s="26"/>
      <c r="N277" s="26">
        <v>1.658E-3</v>
      </c>
      <c r="O277" s="26">
        <v>4.15557</v>
      </c>
      <c r="P277" s="28">
        <v>1.8800000000000001E-2</v>
      </c>
      <c r="Q277" s="26"/>
      <c r="R277" s="26"/>
    </row>
    <row r="278" spans="1:18">
      <c r="A278" s="29">
        <v>0.92500000000000004</v>
      </c>
      <c r="B278" s="26">
        <v>-9.3322799999999997E-2</v>
      </c>
      <c r="C278" s="28">
        <v>0.51700000000000002</v>
      </c>
      <c r="D278" s="28">
        <v>0.26900000000000002</v>
      </c>
      <c r="E278" s="28">
        <v>0.35</v>
      </c>
      <c r="F278" s="26">
        <v>0</v>
      </c>
      <c r="G278" s="26"/>
      <c r="H278" s="26">
        <v>0.38074599999999997</v>
      </c>
      <c r="I278" s="26"/>
      <c r="J278" s="28"/>
      <c r="K278" s="26"/>
      <c r="L278" s="26"/>
      <c r="M278" s="26"/>
      <c r="N278" s="26">
        <v>1.663E-3</v>
      </c>
      <c r="O278" s="26">
        <v>4.1650900000000002</v>
      </c>
      <c r="P278" s="28">
        <v>1.89E-2</v>
      </c>
      <c r="Q278" s="26"/>
      <c r="R278" s="26"/>
    </row>
    <row r="279" spans="1:18">
      <c r="A279" s="29">
        <v>0.97499999999999998</v>
      </c>
      <c r="B279" s="26">
        <v>-7.4798600000000007E-2</v>
      </c>
      <c r="C279" s="28">
        <v>0.52300000000000002</v>
      </c>
      <c r="D279" s="28">
        <v>4.2500000000000003E-3</v>
      </c>
      <c r="E279" s="28">
        <v>0</v>
      </c>
      <c r="F279" s="26">
        <v>0</v>
      </c>
      <c r="G279" s="26"/>
      <c r="H279" s="26">
        <v>0.995749</v>
      </c>
      <c r="I279" s="26"/>
      <c r="J279" s="28"/>
      <c r="K279" s="26"/>
      <c r="L279" s="26"/>
      <c r="M279" s="26"/>
      <c r="N279" s="26">
        <v>1.67E-3</v>
      </c>
      <c r="O279" s="26">
        <v>4.1761699999999999</v>
      </c>
      <c r="P279" s="28">
        <v>1.9099999999999999E-2</v>
      </c>
      <c r="Q279" s="26"/>
      <c r="R279" s="26"/>
    </row>
    <row r="280" spans="1:18">
      <c r="A280" s="29">
        <v>1.0249999999999999</v>
      </c>
      <c r="B280" s="26">
        <v>-5.6152300000000002E-2</v>
      </c>
      <c r="C280" s="28">
        <v>0.52200000000000002</v>
      </c>
      <c r="D280" s="28">
        <v>0.51</v>
      </c>
      <c r="E280" s="28">
        <v>0.49</v>
      </c>
      <c r="F280" s="26">
        <v>0</v>
      </c>
      <c r="G280" s="26"/>
      <c r="H280" s="26">
        <v>4.7565200000000002E-4</v>
      </c>
      <c r="I280" s="26"/>
      <c r="J280" s="28"/>
      <c r="K280" s="26"/>
      <c r="L280" s="26"/>
      <c r="M280" s="26"/>
      <c r="N280" s="26">
        <v>1.673E-3</v>
      </c>
      <c r="O280" s="26">
        <v>4.1804399999999999</v>
      </c>
      <c r="P280" s="28">
        <v>1.9199999999999998E-2</v>
      </c>
      <c r="Q280" s="26"/>
      <c r="R280" s="26"/>
    </row>
    <row r="281" spans="1:18">
      <c r="A281" s="29">
        <v>1.075</v>
      </c>
      <c r="B281" s="26">
        <v>-3.7994399999999998E-2</v>
      </c>
      <c r="C281" s="28">
        <v>0.52200000000000002</v>
      </c>
      <c r="D281" s="28">
        <v>0.152</v>
      </c>
      <c r="E281" s="28">
        <v>0.14599999999999999</v>
      </c>
      <c r="F281" s="26">
        <v>0</v>
      </c>
      <c r="G281" s="26"/>
      <c r="H281" s="26">
        <v>0.70151600000000003</v>
      </c>
      <c r="I281" s="26"/>
      <c r="J281" s="28"/>
      <c r="K281" s="26"/>
      <c r="L281" s="26"/>
      <c r="M281" s="26"/>
      <c r="N281" s="26">
        <v>1.6789999999999999E-3</v>
      </c>
      <c r="O281" s="26">
        <v>4.19041</v>
      </c>
      <c r="P281" s="28">
        <v>1.9300000000000001E-2</v>
      </c>
      <c r="Q281" s="26"/>
      <c r="R281" s="26"/>
    </row>
    <row r="282" spans="1:18">
      <c r="A282" s="29">
        <v>1.125</v>
      </c>
      <c r="B282" s="26">
        <v>-2.5054900000000001E-2</v>
      </c>
      <c r="C282" s="28">
        <v>0.52200000000000002</v>
      </c>
      <c r="D282" s="28">
        <v>0.13900000000000001</v>
      </c>
      <c r="E282" s="28">
        <v>0.13400000000000001</v>
      </c>
      <c r="F282" s="26">
        <v>0</v>
      </c>
      <c r="G282" s="26"/>
      <c r="H282" s="26">
        <v>0.72709000000000001</v>
      </c>
      <c r="I282" s="26"/>
      <c r="J282" s="28"/>
      <c r="K282" s="26"/>
      <c r="L282" s="26"/>
      <c r="M282" s="26"/>
      <c r="N282" s="26">
        <v>1.686E-3</v>
      </c>
      <c r="O282" s="26">
        <v>4.2020299999999997</v>
      </c>
      <c r="P282" s="28">
        <v>1.95E-2</v>
      </c>
      <c r="Q282" s="26"/>
      <c r="R282" s="26"/>
    </row>
    <row r="283" spans="1:18">
      <c r="A283" s="29">
        <v>1.175</v>
      </c>
      <c r="B283" s="26">
        <v>-3.6041299999999998E-2</v>
      </c>
      <c r="C283" s="28">
        <v>0.52200000000000002</v>
      </c>
      <c r="D283" s="28">
        <v>0.159</v>
      </c>
      <c r="E283" s="28">
        <v>0.155</v>
      </c>
      <c r="F283" s="26">
        <v>0</v>
      </c>
      <c r="G283" s="26"/>
      <c r="H283" s="26">
        <v>0.68553699999999995</v>
      </c>
      <c r="I283" s="26"/>
      <c r="J283" s="28"/>
      <c r="K283" s="26"/>
      <c r="L283" s="26"/>
      <c r="M283" s="26"/>
      <c r="N283" s="26">
        <v>1.688E-3</v>
      </c>
      <c r="O283" s="26">
        <v>4.2065099999999997</v>
      </c>
      <c r="P283" s="28">
        <v>1.9599999999999999E-2</v>
      </c>
      <c r="Q283" s="26"/>
      <c r="R283" s="26"/>
    </row>
    <row r="284" spans="1:18">
      <c r="A284" s="29">
        <v>1.2250000000000001</v>
      </c>
      <c r="B284" s="26">
        <v>-6.3934299999999999E-2</v>
      </c>
      <c r="C284" s="28">
        <v>0.52200000000000002</v>
      </c>
      <c r="D284" s="28">
        <v>0.46100000000000002</v>
      </c>
      <c r="E284" s="28">
        <v>0.45200000000000001</v>
      </c>
      <c r="F284" s="26">
        <v>0</v>
      </c>
      <c r="G284" s="26"/>
      <c r="H284" s="26">
        <v>8.7477799999999994E-2</v>
      </c>
      <c r="I284" s="26"/>
      <c r="J284" s="28"/>
      <c r="K284" s="26"/>
      <c r="L284" s="26"/>
      <c r="M284" s="26"/>
      <c r="N284" s="26">
        <v>1.694E-3</v>
      </c>
      <c r="O284" s="26">
        <v>4.2169699999999999</v>
      </c>
      <c r="P284" s="28">
        <v>1.9699999999999999E-2</v>
      </c>
      <c r="Q284" s="26"/>
      <c r="R284" s="26"/>
    </row>
    <row r="285" spans="1:18">
      <c r="A285" s="29">
        <v>1.2749999999999999</v>
      </c>
      <c r="B285" s="26">
        <v>-4.0130600000000002E-2</v>
      </c>
      <c r="C285" s="28">
        <v>0.52400000000000002</v>
      </c>
      <c r="D285" s="28">
        <v>9.3299999999999998E-3</v>
      </c>
      <c r="E285" s="28">
        <v>0</v>
      </c>
      <c r="F285" s="26">
        <v>0</v>
      </c>
      <c r="G285" s="26"/>
      <c r="H285" s="26">
        <v>0.99066900000000002</v>
      </c>
      <c r="I285" s="26"/>
      <c r="J285" s="28"/>
      <c r="K285" s="26"/>
      <c r="L285" s="26"/>
      <c r="M285" s="26"/>
      <c r="N285" s="26">
        <v>1.701E-3</v>
      </c>
      <c r="O285" s="26">
        <v>4.2291499999999997</v>
      </c>
      <c r="P285" s="28">
        <v>1.9900000000000001E-2</v>
      </c>
      <c r="Q285" s="26"/>
      <c r="R285" s="26"/>
    </row>
    <row r="286" spans="1:18">
      <c r="A286" s="29">
        <v>1.325</v>
      </c>
      <c r="B286" s="26">
        <v>-2.2186299999999999E-2</v>
      </c>
      <c r="C286" s="28">
        <v>0.52300000000000002</v>
      </c>
      <c r="D286" s="28">
        <v>0.28799999999999998</v>
      </c>
      <c r="E286" s="28">
        <v>0.25700000000000001</v>
      </c>
      <c r="F286" s="26">
        <v>0</v>
      </c>
      <c r="G286" s="26"/>
      <c r="H286" s="26">
        <v>0.45566400000000001</v>
      </c>
      <c r="I286" s="26"/>
      <c r="J286" s="28"/>
      <c r="K286" s="26"/>
      <c r="L286" s="26"/>
      <c r="M286" s="26"/>
      <c r="N286" s="26">
        <v>1.704E-3</v>
      </c>
      <c r="O286" s="26">
        <v>4.2338399999999998</v>
      </c>
      <c r="P286" s="28">
        <v>0.02</v>
      </c>
      <c r="Q286" s="26"/>
      <c r="R286" s="26"/>
    </row>
    <row r="287" spans="1:18">
      <c r="A287" s="29">
        <v>1.375</v>
      </c>
      <c r="B287" s="26">
        <v>-1.19629E-2</v>
      </c>
      <c r="C287" s="28">
        <v>0.52300000000000002</v>
      </c>
      <c r="D287" s="28">
        <v>0.192</v>
      </c>
      <c r="E287" s="28">
        <v>0.17199999999999999</v>
      </c>
      <c r="F287" s="26">
        <v>0</v>
      </c>
      <c r="G287" s="26"/>
      <c r="H287" s="26">
        <v>0.63627800000000001</v>
      </c>
      <c r="I287" s="26"/>
      <c r="J287" s="28"/>
      <c r="K287" s="26"/>
      <c r="L287" s="26"/>
      <c r="M287" s="26"/>
      <c r="N287" s="26">
        <v>1.7099999999999999E-3</v>
      </c>
      <c r="O287" s="26">
        <v>4.2447900000000001</v>
      </c>
      <c r="P287" s="28">
        <v>2.0199999999999999E-2</v>
      </c>
      <c r="Q287" s="26"/>
      <c r="R287" s="26"/>
    </row>
    <row r="288" spans="1:18">
      <c r="A288" s="29">
        <v>1.425</v>
      </c>
      <c r="B288" s="26">
        <v>-9.3688999999999995E-3</v>
      </c>
      <c r="C288" s="28">
        <v>0.52300000000000002</v>
      </c>
      <c r="D288" s="28">
        <v>0.221</v>
      </c>
      <c r="E288" s="28">
        <v>0.19800000000000001</v>
      </c>
      <c r="F288" s="26">
        <v>0</v>
      </c>
      <c r="G288" s="26"/>
      <c r="H288" s="26">
        <v>0.58086199999999999</v>
      </c>
      <c r="I288" s="26"/>
      <c r="J288" s="28"/>
      <c r="K288" s="26"/>
      <c r="L288" s="26"/>
      <c r="M288" s="26"/>
      <c r="N288" s="26">
        <v>1.7179999999999999E-3</v>
      </c>
      <c r="O288" s="26">
        <v>4.25753</v>
      </c>
      <c r="P288" s="28">
        <v>2.0400000000000001E-2</v>
      </c>
      <c r="Q288" s="26"/>
      <c r="R288" s="26"/>
    </row>
    <row r="289" spans="1:18">
      <c r="A289" s="29">
        <v>1.4750000000000001</v>
      </c>
      <c r="B289" s="26">
        <v>-5.6762699999999998E-3</v>
      </c>
      <c r="C289" s="28">
        <v>0.52300000000000002</v>
      </c>
      <c r="D289" s="28">
        <v>0.20200000000000001</v>
      </c>
      <c r="E289" s="28">
        <v>0.18099999999999999</v>
      </c>
      <c r="F289" s="26">
        <v>0</v>
      </c>
      <c r="G289" s="26"/>
      <c r="H289" s="26">
        <v>0.61654699999999996</v>
      </c>
      <c r="I289" s="26"/>
      <c r="J289" s="28"/>
      <c r="K289" s="26"/>
      <c r="L289" s="26"/>
      <c r="M289" s="26"/>
      <c r="N289" s="26">
        <v>1.7210000000000001E-3</v>
      </c>
      <c r="O289" s="26">
        <v>4.2624399999999998</v>
      </c>
      <c r="P289" s="28">
        <v>2.0400000000000001E-2</v>
      </c>
      <c r="Q289" s="26"/>
      <c r="R289" s="26"/>
    </row>
    <row r="290" spans="1:18">
      <c r="A290" s="28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>
        <v>1.727E-3</v>
      </c>
      <c r="O290" s="26">
        <v>4.2739099999999999</v>
      </c>
      <c r="P290" s="28">
        <v>2.06E-2</v>
      </c>
      <c r="Q290" s="26"/>
      <c r="R290" s="26"/>
    </row>
    <row r="291" spans="1:18">
      <c r="A291" s="28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>
        <v>1.7290000000000001E-3</v>
      </c>
      <c r="O291" s="26">
        <v>4.2783300000000004</v>
      </c>
      <c r="P291" s="28">
        <v>2.07E-2</v>
      </c>
      <c r="Q291" s="26"/>
      <c r="R291" s="26"/>
    </row>
    <row r="292" spans="1:18">
      <c r="A292" s="28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>
        <v>1.735E-3</v>
      </c>
      <c r="O292" s="26">
        <v>4.2886600000000001</v>
      </c>
      <c r="P292" s="28">
        <v>2.0899999999999998E-2</v>
      </c>
      <c r="Q292" s="26"/>
      <c r="R292" s="26"/>
    </row>
    <row r="293" spans="1:18">
      <c r="A293" s="28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>
        <v>1.7420000000000001E-3</v>
      </c>
      <c r="O293" s="26">
        <v>4.3007099999999996</v>
      </c>
      <c r="P293" s="28">
        <v>2.1100000000000001E-2</v>
      </c>
      <c r="Q293" s="26"/>
      <c r="R293" s="26"/>
    </row>
    <row r="294" spans="1:18">
      <c r="A294" s="28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>
        <v>1.7440000000000001E-3</v>
      </c>
      <c r="O294" s="26">
        <v>4.3053299999999997</v>
      </c>
      <c r="P294" s="28">
        <v>2.1100000000000001E-2</v>
      </c>
      <c r="Q294" s="26"/>
      <c r="R294" s="26"/>
    </row>
    <row r="295" spans="1:18">
      <c r="A295" s="28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>
        <v>1.75E-3</v>
      </c>
      <c r="O295" s="26">
        <v>4.3161100000000001</v>
      </c>
      <c r="P295" s="28">
        <v>2.1299999999999999E-2</v>
      </c>
      <c r="Q295" s="26"/>
      <c r="R295" s="26"/>
    </row>
    <row r="296" spans="1:18">
      <c r="A296" s="28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>
        <v>1.7570000000000001E-3</v>
      </c>
      <c r="O296" s="26">
        <v>4.3286699999999998</v>
      </c>
      <c r="P296" s="28">
        <v>2.1499999999999998E-2</v>
      </c>
      <c r="Q296" s="26"/>
      <c r="R296" s="26"/>
    </row>
    <row r="297" spans="1:18">
      <c r="A297" s="28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>
        <v>1.7600000000000001E-3</v>
      </c>
      <c r="O297" s="26">
        <v>4.33352</v>
      </c>
      <c r="P297" s="28">
        <v>2.1600000000000001E-2</v>
      </c>
      <c r="Q297" s="26"/>
      <c r="R297" s="26"/>
    </row>
    <row r="298" spans="1:18">
      <c r="A298" s="28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>
        <v>1.766E-3</v>
      </c>
      <c r="O298" s="26">
        <v>4.3448399999999996</v>
      </c>
      <c r="P298" s="28">
        <v>2.18E-2</v>
      </c>
      <c r="Q298" s="26"/>
      <c r="R298" s="26"/>
    </row>
    <row r="299" spans="1:18">
      <c r="A299" s="28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>
        <v>1.768E-3</v>
      </c>
      <c r="O299" s="26">
        <v>4.3492100000000002</v>
      </c>
      <c r="P299" s="28">
        <v>2.18E-2</v>
      </c>
      <c r="Q299" s="26"/>
      <c r="R299" s="26"/>
    </row>
    <row r="300" spans="1:18">
      <c r="A300" s="28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>
        <v>1.7730000000000001E-3</v>
      </c>
      <c r="O300" s="26">
        <v>4.3594200000000001</v>
      </c>
      <c r="P300" s="28">
        <v>2.1999999999999999E-2</v>
      </c>
      <c r="Q300" s="26"/>
      <c r="R300" s="26"/>
    </row>
    <row r="301" spans="1:18">
      <c r="A301" s="28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>
        <v>1.779E-3</v>
      </c>
      <c r="O301" s="26">
        <v>4.3713300000000004</v>
      </c>
      <c r="P301" s="28">
        <v>2.2200000000000001E-2</v>
      </c>
      <c r="Q301" s="26"/>
      <c r="R301" s="26"/>
    </row>
    <row r="302" spans="1:18">
      <c r="A302" s="28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>
        <v>1.7819999999999999E-3</v>
      </c>
      <c r="O302" s="26">
        <v>4.3759300000000003</v>
      </c>
      <c r="P302" s="28">
        <v>2.23E-2</v>
      </c>
      <c r="Q302" s="26"/>
      <c r="R302" s="26"/>
    </row>
    <row r="303" spans="1:18">
      <c r="A303" s="28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>
        <v>1.787E-3</v>
      </c>
      <c r="O303" s="26">
        <v>4.3866899999999998</v>
      </c>
      <c r="P303" s="28">
        <v>2.24E-2</v>
      </c>
      <c r="Q303" s="26"/>
      <c r="R303" s="26"/>
    </row>
    <row r="304" spans="1:18">
      <c r="A304" s="28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>
        <v>1.794E-3</v>
      </c>
      <c r="O304" s="26">
        <v>4.3992399999999998</v>
      </c>
      <c r="P304" s="28">
        <v>2.2700000000000001E-2</v>
      </c>
      <c r="Q304" s="26"/>
      <c r="R304" s="26"/>
    </row>
    <row r="305" spans="1:18">
      <c r="A305" s="28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>
        <v>1.7960000000000001E-3</v>
      </c>
      <c r="O305" s="26">
        <v>4.4040900000000001</v>
      </c>
      <c r="P305" s="28">
        <v>2.2800000000000001E-2</v>
      </c>
      <c r="Q305" s="26"/>
      <c r="R305" s="26"/>
    </row>
    <row r="306" spans="1:18">
      <c r="A306" s="28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>
        <v>1.802E-3</v>
      </c>
      <c r="O306" s="26">
        <v>4.4154400000000003</v>
      </c>
      <c r="P306" s="28">
        <v>2.29E-2</v>
      </c>
      <c r="Q306" s="26"/>
      <c r="R306" s="26"/>
    </row>
    <row r="307" spans="1:18">
      <c r="A307" s="28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>
        <v>1.8090000000000001E-3</v>
      </c>
      <c r="O307" s="26">
        <v>4.4286799999999999</v>
      </c>
      <c r="P307" s="28">
        <v>2.3199999999999998E-2</v>
      </c>
      <c r="Q307" s="26"/>
      <c r="R307" s="26"/>
    </row>
    <row r="308" spans="1:18">
      <c r="A308" s="28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>
        <v>1.8109999999999999E-3</v>
      </c>
      <c r="O308" s="26">
        <v>4.4337900000000001</v>
      </c>
      <c r="P308" s="28">
        <v>2.3300000000000001E-2</v>
      </c>
      <c r="Q308" s="26"/>
      <c r="R308" s="26"/>
    </row>
    <row r="309" spans="1:18">
      <c r="A309" s="28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>
        <v>1.817E-3</v>
      </c>
      <c r="O309" s="26">
        <v>4.4457500000000003</v>
      </c>
      <c r="P309" s="28">
        <v>2.35E-2</v>
      </c>
      <c r="Q309" s="26"/>
      <c r="R309" s="26"/>
    </row>
    <row r="310" spans="1:18">
      <c r="A310" s="28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>
        <v>1.8190000000000001E-3</v>
      </c>
      <c r="O310" s="26">
        <v>4.4503700000000004</v>
      </c>
      <c r="P310" s="28">
        <v>2.3599999999999999E-2</v>
      </c>
      <c r="Q310" s="26"/>
      <c r="R310" s="26"/>
    </row>
    <row r="311" spans="1:18">
      <c r="A311" s="28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>
        <v>1.825E-3</v>
      </c>
      <c r="O311" s="26">
        <v>4.4610099999999999</v>
      </c>
      <c r="P311" s="28">
        <v>2.3699999999999999E-2</v>
      </c>
      <c r="Q311" s="26"/>
      <c r="R311" s="26"/>
    </row>
    <row r="312" spans="1:18">
      <c r="A312" s="28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>
        <v>1.83E-3</v>
      </c>
      <c r="O312" s="26">
        <v>4.4733599999999996</v>
      </c>
      <c r="P312" s="28">
        <v>2.3900000000000001E-2</v>
      </c>
      <c r="Q312" s="26"/>
      <c r="R312" s="26"/>
    </row>
    <row r="313" spans="1:18">
      <c r="A313" s="28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>
        <v>1.8370000000000001E-3</v>
      </c>
      <c r="O313" s="26">
        <v>4.4877700000000003</v>
      </c>
      <c r="P313" s="28">
        <v>2.41E-2</v>
      </c>
      <c r="Q313" s="26"/>
      <c r="R313" s="26"/>
    </row>
    <row r="314" spans="1:18">
      <c r="A314" s="28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>
        <v>1.8450000000000001E-3</v>
      </c>
      <c r="O314" s="26">
        <v>4.5045500000000001</v>
      </c>
      <c r="P314" s="28">
        <v>2.4400000000000002E-2</v>
      </c>
      <c r="Q314" s="26"/>
      <c r="R314" s="26"/>
    </row>
    <row r="315" spans="1:18">
      <c r="A315" s="28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>
        <v>1.848E-3</v>
      </c>
      <c r="O315" s="26">
        <v>4.5110200000000003</v>
      </c>
      <c r="P315" s="28">
        <v>2.4500000000000001E-2</v>
      </c>
      <c r="Q315" s="26"/>
      <c r="R315" s="26"/>
    </row>
    <row r="316" spans="1:18">
      <c r="A316" s="28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>
        <v>1.8550000000000001E-3</v>
      </c>
      <c r="O316" s="26">
        <v>4.5261100000000001</v>
      </c>
      <c r="P316" s="28">
        <v>2.47E-2</v>
      </c>
      <c r="Q316" s="26"/>
      <c r="R316" s="26"/>
    </row>
    <row r="317" spans="1:18">
      <c r="A317" s="28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>
        <v>1.864E-3</v>
      </c>
      <c r="O317" s="26">
        <v>4.5436699999999997</v>
      </c>
      <c r="P317" s="28">
        <v>2.4899999999999999E-2</v>
      </c>
      <c r="Q317" s="26"/>
      <c r="R317" s="26"/>
    </row>
    <row r="318" spans="1:18">
      <c r="A318" s="28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>
        <v>1.867E-3</v>
      </c>
      <c r="O318" s="26">
        <v>4.5504300000000004</v>
      </c>
      <c r="P318" s="28">
        <v>2.5000000000000001E-2</v>
      </c>
      <c r="Q318" s="26"/>
      <c r="R318" s="26"/>
    </row>
    <row r="319" spans="1:18">
      <c r="A319" s="28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>
        <v>1.874E-3</v>
      </c>
      <c r="O319" s="26">
        <v>4.5661800000000001</v>
      </c>
      <c r="P319" s="28">
        <v>2.52E-2</v>
      </c>
      <c r="Q319" s="26"/>
      <c r="R319" s="26"/>
    </row>
    <row r="320" spans="1:18">
      <c r="A320" s="28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>
        <v>1.882E-3</v>
      </c>
      <c r="O320" s="26">
        <v>4.5845099999999999</v>
      </c>
      <c r="P320" s="28">
        <v>2.5499999999999998E-2</v>
      </c>
      <c r="Q320" s="26"/>
      <c r="R320" s="26"/>
    </row>
    <row r="321" spans="1:18">
      <c r="A321" s="28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>
        <v>1.8860000000000001E-3</v>
      </c>
      <c r="O321" s="26">
        <v>4.5915600000000003</v>
      </c>
      <c r="P321" s="28">
        <v>2.5600000000000001E-2</v>
      </c>
      <c r="Q321" s="26"/>
      <c r="R321" s="26"/>
    </row>
    <row r="322" spans="1:18">
      <c r="A322" s="28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>
        <v>1.8929999999999999E-3</v>
      </c>
      <c r="O322" s="26">
        <v>4.60799</v>
      </c>
      <c r="P322" s="28">
        <v>2.5700000000000001E-2</v>
      </c>
      <c r="Q322" s="26"/>
      <c r="R322" s="26"/>
    </row>
    <row r="323" spans="1:18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>
        <v>1.9009999999999999E-3</v>
      </c>
      <c r="O323" s="26">
        <v>4.6270699999999998</v>
      </c>
      <c r="P323" s="28">
        <v>2.5899999999999999E-2</v>
      </c>
      <c r="Q323" s="26"/>
      <c r="R323" s="26"/>
    </row>
    <row r="324" spans="1:18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>
        <v>1.905E-3</v>
      </c>
      <c r="O324" s="26">
        <v>4.6344200000000004</v>
      </c>
      <c r="P324" s="28">
        <v>2.5999999999999999E-2</v>
      </c>
      <c r="Q324" s="26"/>
      <c r="R324" s="26"/>
    </row>
    <row r="325" spans="1:18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>
        <v>1.9120000000000001E-3</v>
      </c>
      <c r="O325" s="26">
        <v>4.6514600000000002</v>
      </c>
      <c r="P325" s="28">
        <v>2.6100000000000002E-2</v>
      </c>
      <c r="Q325" s="26"/>
      <c r="R325" s="26"/>
    </row>
    <row r="326" spans="1:18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>
        <v>1.921E-3</v>
      </c>
      <c r="O326" s="26">
        <v>4.6712100000000003</v>
      </c>
      <c r="P326" s="28">
        <v>2.6200000000000001E-2</v>
      </c>
      <c r="Q326" s="26"/>
      <c r="R326" s="26"/>
    </row>
    <row r="327" spans="1:18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>
        <v>1.9239999999999999E-3</v>
      </c>
      <c r="O327" s="26">
        <v>4.6787999999999998</v>
      </c>
      <c r="P327" s="28">
        <v>2.63E-2</v>
      </c>
      <c r="Q327" s="26"/>
      <c r="R327" s="26"/>
    </row>
    <row r="328" spans="1:18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>
        <v>1.928E-3</v>
      </c>
      <c r="O328" s="26">
        <v>4.6875799999999996</v>
      </c>
      <c r="P328" s="28">
        <v>2.63E-2</v>
      </c>
      <c r="Q328" s="26"/>
      <c r="R328" s="26"/>
    </row>
    <row r="329" spans="1:18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>
        <v>1.933E-3</v>
      </c>
      <c r="O329" s="26">
        <v>4.6977500000000001</v>
      </c>
      <c r="P329" s="28">
        <v>2.63E-2</v>
      </c>
      <c r="Q329" s="26"/>
      <c r="R329" s="26"/>
    </row>
    <row r="330" spans="1:18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>
        <v>1.9380000000000001E-3</v>
      </c>
      <c r="O330" s="26">
        <v>4.7095399999999996</v>
      </c>
      <c r="P330" s="28">
        <v>2.64E-2</v>
      </c>
      <c r="Q330" s="26"/>
      <c r="R330" s="26"/>
    </row>
    <row r="331" spans="1:18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>
        <v>1.9400000000000001E-3</v>
      </c>
      <c r="O331" s="26">
        <v>4.7140899999999997</v>
      </c>
      <c r="P331" s="28">
        <v>2.64E-2</v>
      </c>
      <c r="Q331" s="26"/>
      <c r="R331" s="26"/>
    </row>
    <row r="332" spans="1:18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>
        <v>1.944E-3</v>
      </c>
      <c r="O332" s="26">
        <v>4.72464</v>
      </c>
      <c r="P332" s="28">
        <v>2.63E-2</v>
      </c>
      <c r="Q332" s="26"/>
      <c r="R332" s="26"/>
    </row>
    <row r="333" spans="1:18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>
        <v>1.9499999999999999E-3</v>
      </c>
      <c r="O333" s="26">
        <v>4.7368300000000003</v>
      </c>
      <c r="P333" s="28">
        <v>2.63E-2</v>
      </c>
      <c r="Q333" s="26"/>
      <c r="R333" s="26"/>
    </row>
    <row r="334" spans="1:18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>
        <v>1.9559999999999998E-3</v>
      </c>
      <c r="O334" s="26">
        <v>4.7508699999999999</v>
      </c>
      <c r="P334" s="28">
        <v>2.63E-2</v>
      </c>
      <c r="Q334" s="26"/>
      <c r="R334" s="26"/>
    </row>
    <row r="335" spans="1:18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>
        <v>1.9629999999999999E-3</v>
      </c>
      <c r="O335" s="26">
        <v>4.7669499999999996</v>
      </c>
      <c r="P335" s="28">
        <v>2.6100000000000002E-2</v>
      </c>
      <c r="Q335" s="26"/>
      <c r="R335" s="26"/>
    </row>
    <row r="336" spans="1:18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>
        <v>1.9710000000000001E-3</v>
      </c>
      <c r="O336" s="26">
        <v>4.7852300000000003</v>
      </c>
      <c r="P336" s="28">
        <v>2.5899999999999999E-2</v>
      </c>
      <c r="Q336" s="26"/>
      <c r="R336" s="26"/>
    </row>
    <row r="337" spans="1:18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>
        <v>1.9810000000000001E-3</v>
      </c>
      <c r="O337" s="26">
        <v>4.8057600000000003</v>
      </c>
      <c r="P337" s="28">
        <v>2.5600000000000001E-2</v>
      </c>
      <c r="Q337" s="26"/>
      <c r="R337" s="26"/>
    </row>
    <row r="338" spans="1:18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>
        <v>1.9840000000000001E-3</v>
      </c>
      <c r="O338" s="26">
        <v>4.8134399999999999</v>
      </c>
      <c r="P338" s="28">
        <v>2.5399999999999999E-2</v>
      </c>
      <c r="Q338" s="26"/>
      <c r="R338" s="26"/>
    </row>
    <row r="339" spans="1:18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>
        <v>1.9919999999999998E-3</v>
      </c>
      <c r="O339" s="26">
        <v>4.8307599999999997</v>
      </c>
      <c r="P339" s="28">
        <v>2.4899999999999999E-2</v>
      </c>
      <c r="Q339" s="26"/>
      <c r="R339" s="26"/>
    </row>
    <row r="340" spans="1:18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>
        <v>2.0010000000000002E-3</v>
      </c>
      <c r="O340" s="26">
        <v>4.8496300000000003</v>
      </c>
      <c r="P340" s="28">
        <v>2.4199999999999999E-2</v>
      </c>
      <c r="Q340" s="26"/>
      <c r="R340" s="26"/>
    </row>
    <row r="341" spans="1:18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>
        <v>2.0040000000000001E-3</v>
      </c>
      <c r="O341" s="26">
        <v>4.8565199999999997</v>
      </c>
      <c r="P341" s="28">
        <v>2.3900000000000001E-2</v>
      </c>
      <c r="Q341" s="26"/>
      <c r="R341" s="26"/>
    </row>
    <row r="342" spans="1:18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>
        <v>2.0119999999999999E-3</v>
      </c>
      <c r="O342" s="26">
        <v>4.8717499999999996</v>
      </c>
      <c r="P342" s="28">
        <v>2.3099999999999999E-2</v>
      </c>
      <c r="Q342" s="26"/>
      <c r="R342" s="26"/>
    </row>
    <row r="343" spans="1:18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>
        <v>2.0209999999999998E-3</v>
      </c>
      <c r="O343" s="26">
        <v>4.8877699999999997</v>
      </c>
      <c r="P343" s="28">
        <v>2.1999999999999999E-2</v>
      </c>
      <c r="Q343" s="26"/>
      <c r="R343" s="26"/>
    </row>
    <row r="344" spans="1:18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>
        <v>2.0300000000000001E-3</v>
      </c>
      <c r="O344" s="26">
        <v>4.9041800000000002</v>
      </c>
      <c r="P344" s="28">
        <v>2.07E-2</v>
      </c>
      <c r="Q344" s="26"/>
      <c r="R344" s="26"/>
    </row>
    <row r="345" spans="1:18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>
        <v>2.0330000000000001E-3</v>
      </c>
      <c r="O345" s="26">
        <v>4.9099399999999997</v>
      </c>
      <c r="P345" s="28">
        <v>2.0199999999999999E-2</v>
      </c>
      <c r="Q345" s="26"/>
      <c r="R345" s="26"/>
    </row>
    <row r="346" spans="1:18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>
        <v>2.0400000000000001E-3</v>
      </c>
      <c r="O346" s="26">
        <v>4.9222200000000003</v>
      </c>
      <c r="P346" s="28">
        <v>1.9E-2</v>
      </c>
      <c r="Q346" s="26"/>
      <c r="R346" s="26"/>
    </row>
    <row r="347" spans="1:18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>
        <v>2.049E-3</v>
      </c>
      <c r="O347" s="26">
        <v>4.9346899999999998</v>
      </c>
      <c r="P347" s="28">
        <v>1.77E-2</v>
      </c>
      <c r="Q347" s="26"/>
      <c r="R347" s="26"/>
    </row>
    <row r="348" spans="1:18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>
        <v>2.0579999999999999E-3</v>
      </c>
      <c r="O348" s="26">
        <v>4.9472699999999996</v>
      </c>
      <c r="P348" s="28">
        <v>1.6400000000000001E-2</v>
      </c>
      <c r="Q348" s="26"/>
      <c r="R348" s="26"/>
    </row>
    <row r="349" spans="1:18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>
        <v>2.0609999999999999E-3</v>
      </c>
      <c r="O349" s="26">
        <v>4.9517100000000003</v>
      </c>
      <c r="P349" s="28">
        <v>1.5900000000000001E-2</v>
      </c>
      <c r="Q349" s="26"/>
      <c r="R349" s="26"/>
    </row>
    <row r="350" spans="1:18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>
        <v>2.068E-3</v>
      </c>
      <c r="O350" s="26">
        <v>4.9612299999999996</v>
      </c>
      <c r="P350" s="28">
        <v>1.4999999999999999E-2</v>
      </c>
      <c r="Q350" s="26"/>
      <c r="R350" s="26"/>
    </row>
    <row r="351" spans="1:18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>
        <v>2.0760000000000002E-3</v>
      </c>
      <c r="O351" s="26">
        <v>4.97119</v>
      </c>
      <c r="P351" s="28">
        <v>1.41E-2</v>
      </c>
      <c r="Q351" s="26"/>
      <c r="R351" s="26"/>
    </row>
    <row r="352" spans="1:18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>
        <v>2.0790000000000001E-3</v>
      </c>
      <c r="O352" s="26">
        <v>4.9748099999999997</v>
      </c>
      <c r="P352" s="28">
        <v>1.38E-2</v>
      </c>
      <c r="Q352" s="26"/>
      <c r="R352" s="26"/>
    </row>
    <row r="353" spans="1:18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>
        <v>2.0860000000000002E-3</v>
      </c>
      <c r="O353" s="26">
        <v>4.9827300000000001</v>
      </c>
      <c r="P353" s="28">
        <v>1.32E-2</v>
      </c>
      <c r="Q353" s="26"/>
      <c r="R353" s="26"/>
    </row>
    <row r="354" spans="1:18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>
        <v>2.0939999999999999E-3</v>
      </c>
      <c r="O354" s="26">
        <v>4.99125</v>
      </c>
      <c r="P354" s="28">
        <v>1.26E-2</v>
      </c>
      <c r="Q354" s="26"/>
      <c r="R354" s="26"/>
    </row>
    <row r="355" spans="1:18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>
        <v>2.0969999999999999E-3</v>
      </c>
      <c r="O355" s="26">
        <v>4.9943900000000001</v>
      </c>
      <c r="P355" s="28">
        <v>1.24E-2</v>
      </c>
      <c r="Q355" s="26"/>
      <c r="R355" s="26"/>
    </row>
    <row r="356" spans="1:18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>
        <v>2.104E-3</v>
      </c>
      <c r="O356" s="26">
        <v>5.0013699999999996</v>
      </c>
      <c r="P356" s="28">
        <v>1.2E-2</v>
      </c>
      <c r="Q356" s="26"/>
      <c r="R356" s="26"/>
    </row>
    <row r="357" spans="1:18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>
        <v>2.111E-3</v>
      </c>
      <c r="O357" s="26">
        <v>5.0090300000000001</v>
      </c>
      <c r="P357" s="28">
        <v>1.1599999999999999E-2</v>
      </c>
      <c r="Q357" s="26"/>
      <c r="R357" s="26"/>
    </row>
    <row r="358" spans="1:18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>
        <v>2.114E-3</v>
      </c>
      <c r="O358" s="26">
        <v>5.0118799999999997</v>
      </c>
      <c r="P358" s="28">
        <v>1.15E-2</v>
      </c>
      <c r="Q358" s="26"/>
      <c r="R358" s="26"/>
    </row>
    <row r="359" spans="1:18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>
        <v>2.1210000000000001E-3</v>
      </c>
      <c r="O359" s="26">
        <v>5.0183099999999996</v>
      </c>
      <c r="P359" s="28">
        <v>1.12E-2</v>
      </c>
      <c r="Q359" s="26"/>
      <c r="R359" s="26"/>
    </row>
    <row r="360" spans="1:18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>
        <v>2.1289999999999998E-3</v>
      </c>
      <c r="O360" s="26">
        <v>5.0254399999999997</v>
      </c>
      <c r="P360" s="28">
        <v>1.09E-2</v>
      </c>
      <c r="Q360" s="26"/>
      <c r="R360" s="26"/>
    </row>
    <row r="361" spans="1:18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>
        <v>2.1310000000000001E-3</v>
      </c>
      <c r="O361" s="26">
        <v>5.0281200000000004</v>
      </c>
      <c r="P361" s="28">
        <v>1.0800000000000001E-2</v>
      </c>
      <c r="Q361" s="26"/>
      <c r="R361" s="26"/>
    </row>
    <row r="362" spans="1:18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>
        <v>2.1380000000000001E-3</v>
      </c>
      <c r="O362" s="26">
        <v>5.0341300000000002</v>
      </c>
      <c r="P362" s="28">
        <v>1.06E-2</v>
      </c>
      <c r="Q362" s="26"/>
      <c r="R362" s="26"/>
    </row>
    <row r="363" spans="1:18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>
        <v>2.1459999999999999E-3</v>
      </c>
      <c r="O363" s="26">
        <v>5.0408600000000003</v>
      </c>
      <c r="P363" s="28">
        <v>1.03E-2</v>
      </c>
      <c r="Q363" s="26"/>
      <c r="R363" s="26"/>
    </row>
    <row r="364" spans="1:18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>
        <v>2.1540000000000001E-3</v>
      </c>
      <c r="O364" s="26">
        <v>5.0483799999999999</v>
      </c>
      <c r="P364" s="28">
        <v>1.01E-2</v>
      </c>
      <c r="Q364" s="26"/>
      <c r="R364" s="26"/>
    </row>
    <row r="365" spans="1:18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>
        <v>2.1640000000000001E-3</v>
      </c>
      <c r="O365" s="26">
        <v>5.0567299999999999</v>
      </c>
      <c r="P365" s="28">
        <v>9.8700000000000003E-3</v>
      </c>
      <c r="Q365" s="26"/>
      <c r="R365" s="26"/>
    </row>
    <row r="366" spans="1:18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>
        <v>2.1749999999999999E-3</v>
      </c>
      <c r="O366" s="26">
        <v>5.0659799999999997</v>
      </c>
      <c r="P366" s="28">
        <v>9.6200000000000001E-3</v>
      </c>
      <c r="Q366" s="26"/>
      <c r="R366" s="26"/>
    </row>
    <row r="367" spans="1:18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>
        <v>2.1789999999999999E-3</v>
      </c>
      <c r="O367" s="26">
        <v>5.0694400000000002</v>
      </c>
      <c r="P367" s="28">
        <v>9.5399999999999999E-3</v>
      </c>
      <c r="Q367" s="26"/>
      <c r="R367" s="26"/>
    </row>
    <row r="368" spans="1:18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>
        <v>2.189E-3</v>
      </c>
      <c r="O368" s="26">
        <v>5.0772300000000001</v>
      </c>
      <c r="P368" s="28">
        <v>9.3399999999999993E-3</v>
      </c>
      <c r="Q368" s="26"/>
      <c r="R368" s="26"/>
    </row>
    <row r="369" spans="1:18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>
        <v>2.2000000000000001E-3</v>
      </c>
      <c r="O369" s="26">
        <v>5.0859100000000002</v>
      </c>
      <c r="P369" s="28">
        <v>9.1400000000000006E-3</v>
      </c>
      <c r="Q369" s="26"/>
      <c r="R369" s="26"/>
    </row>
    <row r="370" spans="1:18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>
        <v>2.2039999999999998E-3</v>
      </c>
      <c r="O370" s="26">
        <v>5.0891700000000002</v>
      </c>
      <c r="P370" s="28">
        <v>9.0699999999999999E-3</v>
      </c>
      <c r="Q370" s="26"/>
      <c r="R370" s="26"/>
    </row>
    <row r="371" spans="1:18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>
        <v>2.2139999999999998E-3</v>
      </c>
      <c r="O371" s="26">
        <v>5.0965499999999997</v>
      </c>
      <c r="P371" s="28">
        <v>8.9200000000000008E-3</v>
      </c>
      <c r="Q371" s="26"/>
      <c r="R371" s="26"/>
    </row>
    <row r="372" spans="1:18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>
        <v>2.225E-3</v>
      </c>
      <c r="O372" s="26">
        <v>5.1048200000000001</v>
      </c>
      <c r="P372" s="28">
        <v>8.7600000000000004E-3</v>
      </c>
      <c r="Q372" s="26"/>
      <c r="R372" s="26"/>
    </row>
    <row r="373" spans="1:18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>
        <v>2.2290000000000001E-3</v>
      </c>
      <c r="O373" s="26">
        <v>5.1079400000000001</v>
      </c>
      <c r="P373" s="28">
        <v>8.7100000000000007E-3</v>
      </c>
      <c r="Q373" s="26"/>
      <c r="R373" s="26"/>
    </row>
    <row r="374" spans="1:18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>
        <v>2.238E-3</v>
      </c>
      <c r="O374" s="26">
        <v>5.1150599999999997</v>
      </c>
      <c r="P374" s="28">
        <v>8.6199999999999992E-3</v>
      </c>
      <c r="Q374" s="26"/>
      <c r="R374" s="26"/>
    </row>
    <row r="375" spans="1:18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>
        <v>2.2490000000000001E-3</v>
      </c>
      <c r="O375" s="26">
        <v>5.1231</v>
      </c>
      <c r="P375" s="28">
        <v>8.5199999999999998E-3</v>
      </c>
      <c r="Q375" s="26"/>
      <c r="R375" s="26"/>
    </row>
    <row r="376" spans="1:18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>
        <v>2.2529999999999998E-3</v>
      </c>
      <c r="O376" s="26">
        <v>5.12615</v>
      </c>
      <c r="P376" s="28">
        <v>8.5000000000000006E-3</v>
      </c>
      <c r="Q376" s="26"/>
      <c r="R376" s="26"/>
    </row>
    <row r="377" spans="1:18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>
        <v>2.2629999999999998E-3</v>
      </c>
      <c r="O377" s="26">
        <v>5.13314</v>
      </c>
      <c r="P377" s="28">
        <v>8.43E-3</v>
      </c>
      <c r="Q377" s="26"/>
      <c r="R377" s="26"/>
    </row>
    <row r="378" spans="1:18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>
        <v>2.274E-3</v>
      </c>
      <c r="O378" s="26">
        <v>5.14107</v>
      </c>
      <c r="P378" s="28">
        <v>8.3499999999999998E-3</v>
      </c>
      <c r="Q378" s="26"/>
      <c r="R378" s="26"/>
    </row>
    <row r="379" spans="1:18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>
        <v>2.2780000000000001E-3</v>
      </c>
      <c r="O379" s="26">
        <v>5.1440900000000003</v>
      </c>
      <c r="P379" s="28">
        <v>8.3300000000000006E-3</v>
      </c>
      <c r="Q379" s="26"/>
      <c r="R379" s="26"/>
    </row>
    <row r="380" spans="1:18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>
        <v>2.2880000000000001E-3</v>
      </c>
      <c r="O380" s="26">
        <v>5.1509900000000002</v>
      </c>
      <c r="P380" s="28">
        <v>8.2500000000000004E-3</v>
      </c>
      <c r="Q380" s="26"/>
      <c r="R380" s="26"/>
    </row>
    <row r="381" spans="1:18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>
        <v>2.2910000000000001E-3</v>
      </c>
      <c r="O381" s="26">
        <v>5.1536200000000001</v>
      </c>
      <c r="P381" s="28">
        <v>8.2299999999999995E-3</v>
      </c>
      <c r="Q381" s="26"/>
      <c r="R381" s="26"/>
    </row>
    <row r="382" spans="1:18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>
        <v>2.3E-3</v>
      </c>
      <c r="O382" s="26">
        <v>5.1596500000000001</v>
      </c>
      <c r="P382" s="28">
        <v>8.1700000000000002E-3</v>
      </c>
      <c r="Q382" s="26"/>
      <c r="R382" s="26"/>
    </row>
    <row r="383" spans="1:18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>
        <v>2.31E-3</v>
      </c>
      <c r="O383" s="26">
        <v>5.1665200000000002</v>
      </c>
      <c r="P383" s="28">
        <v>8.0999999999999996E-3</v>
      </c>
      <c r="Q383" s="26"/>
      <c r="R383" s="26"/>
    </row>
    <row r="384" spans="1:18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>
        <v>2.3140000000000001E-3</v>
      </c>
      <c r="O384" s="26">
        <v>5.1691399999999996</v>
      </c>
      <c r="P384" s="28">
        <v>8.0800000000000004E-3</v>
      </c>
      <c r="Q384" s="26"/>
      <c r="R384" s="26"/>
    </row>
    <row r="385" spans="1:18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>
        <v>2.3180000000000002E-3</v>
      </c>
      <c r="O385" s="26">
        <v>5.1721599999999999</v>
      </c>
      <c r="P385" s="28">
        <v>8.0499999999999999E-3</v>
      </c>
      <c r="Q385" s="26"/>
      <c r="R385" s="26"/>
    </row>
    <row r="386" spans="1:18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>
        <v>2.323E-3</v>
      </c>
      <c r="O386" s="26">
        <v>5.1756399999999996</v>
      </c>
      <c r="P386" s="28">
        <v>8.0199999999999994E-3</v>
      </c>
      <c r="Q386" s="26"/>
      <c r="R386" s="26"/>
    </row>
    <row r="387" spans="1:18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>
        <v>2.3289999999999999E-3</v>
      </c>
      <c r="O387" s="26">
        <v>5.1796499999999996</v>
      </c>
      <c r="P387" s="28">
        <v>7.9900000000000006E-3</v>
      </c>
      <c r="Q387" s="26"/>
      <c r="R387" s="26"/>
    </row>
    <row r="388" spans="1:18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>
        <v>2.3310000000000002E-3</v>
      </c>
      <c r="O388" s="26">
        <v>5.18119</v>
      </c>
      <c r="P388" s="28">
        <v>7.9799999999999992E-3</v>
      </c>
      <c r="Q388" s="26"/>
      <c r="R388" s="26"/>
    </row>
    <row r="389" spans="1:18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>
        <v>2.336E-3</v>
      </c>
      <c r="O389" s="26">
        <v>5.1847599999999998</v>
      </c>
      <c r="P389" s="28">
        <v>7.9399999999999991E-3</v>
      </c>
      <c r="Q389" s="26"/>
      <c r="R389" s="26"/>
    </row>
    <row r="390" spans="1:18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>
        <v>2.3419999999999999E-3</v>
      </c>
      <c r="O390" s="26">
        <v>5.1888699999999996</v>
      </c>
      <c r="P390" s="28">
        <v>7.9100000000000004E-3</v>
      </c>
      <c r="Q390" s="26"/>
      <c r="R390" s="26"/>
    </row>
    <row r="391" spans="1:18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>
        <v>2.349E-3</v>
      </c>
      <c r="O391" s="26">
        <v>5.1935900000000004</v>
      </c>
      <c r="P391" s="28">
        <v>7.8700000000000003E-3</v>
      </c>
      <c r="Q391" s="26"/>
      <c r="R391" s="26"/>
    </row>
    <row r="392" spans="1:18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>
        <v>2.3570000000000002E-3</v>
      </c>
      <c r="O392" s="26">
        <v>5.1990100000000004</v>
      </c>
      <c r="P392" s="28">
        <v>7.8300000000000002E-3</v>
      </c>
      <c r="Q392" s="26"/>
      <c r="R392" s="26"/>
    </row>
    <row r="393" spans="1:18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>
        <v>2.366E-3</v>
      </c>
      <c r="O393" s="26">
        <v>5.2052100000000001</v>
      </c>
      <c r="P393" s="28">
        <v>7.7799999999999996E-3</v>
      </c>
      <c r="Q393" s="26"/>
      <c r="R393" s="26"/>
    </row>
    <row r="394" spans="1:18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>
        <v>2.3700000000000001E-3</v>
      </c>
      <c r="O394" s="26">
        <v>5.2075699999999996</v>
      </c>
      <c r="P394" s="28">
        <v>7.77E-3</v>
      </c>
      <c r="Q394" s="26"/>
      <c r="R394" s="26"/>
    </row>
    <row r="395" spans="1:18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>
        <v>2.3779999999999999E-3</v>
      </c>
      <c r="O395" s="26">
        <v>5.2130200000000002</v>
      </c>
      <c r="P395" s="28">
        <v>7.7299999999999999E-3</v>
      </c>
      <c r="Q395" s="26"/>
      <c r="R395" s="26"/>
    </row>
    <row r="396" spans="1:18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>
        <v>2.3869999999999998E-3</v>
      </c>
      <c r="O396" s="26">
        <v>5.2192699999999999</v>
      </c>
      <c r="P396" s="28">
        <v>7.6899999999999998E-3</v>
      </c>
      <c r="Q396" s="26"/>
      <c r="R396" s="26"/>
    </row>
    <row r="397" spans="1:18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>
        <v>2.3909999999999999E-3</v>
      </c>
      <c r="O397" s="26">
        <v>5.22166</v>
      </c>
      <c r="P397" s="28">
        <v>7.6800000000000002E-3</v>
      </c>
      <c r="Q397" s="26"/>
      <c r="R397" s="26"/>
    </row>
    <row r="398" spans="1:18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>
        <v>2.3990000000000001E-3</v>
      </c>
      <c r="O398" s="26">
        <v>5.2271799999999997</v>
      </c>
      <c r="P398" s="28">
        <v>7.6400000000000001E-3</v>
      </c>
      <c r="Q398" s="26"/>
      <c r="R398" s="26"/>
    </row>
    <row r="399" spans="1:18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>
        <v>2.4090000000000001E-3</v>
      </c>
      <c r="O399" s="26">
        <v>5.2335000000000003</v>
      </c>
      <c r="P399" s="28">
        <v>7.6E-3</v>
      </c>
      <c r="Q399" s="26"/>
      <c r="R399" s="26"/>
    </row>
    <row r="400" spans="1:18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>
        <v>2.4130000000000002E-3</v>
      </c>
      <c r="O400" s="26">
        <v>5.2359200000000001</v>
      </c>
      <c r="P400" s="28">
        <v>7.5900000000000004E-3</v>
      </c>
      <c r="Q400" s="26"/>
      <c r="R400" s="26"/>
    </row>
    <row r="401" spans="1:18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>
        <v>2.421E-3</v>
      </c>
      <c r="O401" s="26">
        <v>5.2415099999999999</v>
      </c>
      <c r="P401" s="28">
        <v>7.5599999999999999E-3</v>
      </c>
      <c r="Q401" s="26"/>
      <c r="R401" s="26"/>
    </row>
    <row r="402" spans="1:18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>
        <v>2.4250000000000001E-3</v>
      </c>
      <c r="O402" s="26">
        <v>5.2436600000000002</v>
      </c>
      <c r="P402" s="28">
        <v>7.5500000000000003E-3</v>
      </c>
      <c r="Q402" s="26"/>
      <c r="R402" s="26"/>
    </row>
    <row r="403" spans="1:18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>
        <v>2.4320000000000001E-3</v>
      </c>
      <c r="O403" s="26">
        <v>5.2486100000000002</v>
      </c>
      <c r="P403" s="28">
        <v>7.5199999999999998E-3</v>
      </c>
      <c r="Q403" s="26"/>
      <c r="R403" s="26"/>
    </row>
    <row r="404" spans="1:18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>
        <v>2.441E-3</v>
      </c>
      <c r="O404" s="26">
        <v>5.2543199999999999</v>
      </c>
      <c r="P404" s="28">
        <v>7.4900000000000001E-3</v>
      </c>
      <c r="Q404" s="26"/>
      <c r="R404" s="26"/>
    </row>
    <row r="405" spans="1:18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>
        <v>2.444E-3</v>
      </c>
      <c r="O405" s="26">
        <v>5.2565099999999996</v>
      </c>
      <c r="P405" s="28">
        <v>7.4900000000000001E-3</v>
      </c>
      <c r="Q405" s="26"/>
      <c r="R405" s="26"/>
    </row>
    <row r="406" spans="1:18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>
        <v>2.4520000000000002E-3</v>
      </c>
      <c r="O406" s="26">
        <v>5.2615800000000004</v>
      </c>
      <c r="P406" s="28">
        <v>7.4599999999999996E-3</v>
      </c>
      <c r="Q406" s="26"/>
      <c r="R406" s="26"/>
    </row>
    <row r="407" spans="1:18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>
        <v>2.4610000000000001E-3</v>
      </c>
      <c r="O407" s="26">
        <v>5.2674200000000004</v>
      </c>
      <c r="P407" s="28">
        <v>7.43E-3</v>
      </c>
      <c r="Q407" s="26"/>
      <c r="R407" s="26"/>
    </row>
    <row r="408" spans="1:18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>
        <v>2.4650000000000002E-3</v>
      </c>
      <c r="O408" s="26">
        <v>5.26966</v>
      </c>
      <c r="P408" s="28">
        <v>7.43E-3</v>
      </c>
      <c r="Q408" s="26"/>
      <c r="R408" s="26"/>
    </row>
    <row r="409" spans="1:18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>
        <v>2.4729999999999999E-3</v>
      </c>
      <c r="O409" s="26">
        <v>5.2748499999999998</v>
      </c>
      <c r="P409" s="28">
        <v>7.4000000000000003E-3</v>
      </c>
      <c r="Q409" s="26"/>
      <c r="R409" s="26"/>
    </row>
    <row r="410" spans="1:18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>
        <v>2.4759999999999999E-3</v>
      </c>
      <c r="O410" s="26">
        <v>5.2768499999999996</v>
      </c>
      <c r="P410" s="28">
        <v>7.4000000000000003E-3</v>
      </c>
      <c r="Q410" s="26"/>
      <c r="R410" s="26"/>
    </row>
    <row r="411" spans="1:18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>
        <v>2.483E-3</v>
      </c>
      <c r="O411" s="26">
        <v>5.2814800000000002</v>
      </c>
      <c r="P411" s="28">
        <v>7.3800000000000003E-3</v>
      </c>
      <c r="Q411" s="26"/>
      <c r="R411" s="26"/>
    </row>
    <row r="412" spans="1:18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>
        <v>2.4919999999999999E-3</v>
      </c>
      <c r="O412" s="26">
        <v>5.2868300000000001</v>
      </c>
      <c r="P412" s="28">
        <v>7.3600000000000002E-3</v>
      </c>
      <c r="Q412" s="26"/>
      <c r="R412" s="26"/>
    </row>
    <row r="413" spans="1:18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>
        <v>2.4949999999999998E-3</v>
      </c>
      <c r="O413" s="26">
        <v>5.2888799999999998</v>
      </c>
      <c r="P413" s="28">
        <v>7.3600000000000002E-3</v>
      </c>
      <c r="Q413" s="26"/>
      <c r="R413" s="26"/>
    </row>
    <row r="414" spans="1:18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>
        <v>2.503E-3</v>
      </c>
      <c r="O414" s="26">
        <v>5.2936500000000004</v>
      </c>
      <c r="P414" s="28">
        <v>7.3400000000000002E-3</v>
      </c>
      <c r="Q414" s="26"/>
      <c r="R414" s="26"/>
    </row>
    <row r="415" spans="1:18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>
        <v>2.5110000000000002E-3</v>
      </c>
      <c r="O415" s="26">
        <v>5.29915</v>
      </c>
      <c r="P415" s="28">
        <v>7.3200000000000001E-3</v>
      </c>
      <c r="Q415" s="26"/>
      <c r="R415" s="26"/>
    </row>
    <row r="416" spans="1:18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>
        <v>2.5149999999999999E-3</v>
      </c>
      <c r="O416" s="26">
        <v>5.3012699999999997</v>
      </c>
      <c r="P416" s="28">
        <v>7.3200000000000001E-3</v>
      </c>
      <c r="Q416" s="26"/>
      <c r="R416" s="26"/>
    </row>
    <row r="417" spans="1:18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>
        <v>2.5219999999999999E-3</v>
      </c>
      <c r="O417" s="26">
        <v>5.3061800000000003</v>
      </c>
      <c r="P417" s="28">
        <v>7.3000000000000001E-3</v>
      </c>
      <c r="Q417" s="26"/>
      <c r="R417" s="26"/>
    </row>
    <row r="418" spans="1:18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>
        <v>2.5309999999999998E-3</v>
      </c>
      <c r="O418" s="26">
        <v>5.3118400000000001</v>
      </c>
      <c r="P418" s="28">
        <v>7.28E-3</v>
      </c>
      <c r="Q418" s="26"/>
      <c r="R418" s="26"/>
    </row>
    <row r="419" spans="1:18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>
        <v>2.5349999999999999E-3</v>
      </c>
      <c r="O419" s="26">
        <v>5.3140200000000002</v>
      </c>
      <c r="P419" s="28">
        <v>7.28E-3</v>
      </c>
      <c r="Q419" s="26"/>
      <c r="R419" s="26"/>
    </row>
    <row r="420" spans="1:18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>
        <v>2.5430000000000001E-3</v>
      </c>
      <c r="O420" s="26">
        <v>5.3190600000000003</v>
      </c>
      <c r="P420" s="28">
        <v>7.26E-3</v>
      </c>
      <c r="Q420" s="26"/>
      <c r="R420" s="26"/>
    </row>
    <row r="421" spans="1:18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>
        <v>2.5460000000000001E-3</v>
      </c>
      <c r="O421" s="26">
        <v>5.3210100000000002</v>
      </c>
      <c r="P421" s="28">
        <v>7.26E-3</v>
      </c>
      <c r="Q421" s="26"/>
      <c r="R421" s="26"/>
    </row>
    <row r="422" spans="1:18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>
        <v>2.5530000000000001E-3</v>
      </c>
      <c r="O422" s="26">
        <v>5.32552</v>
      </c>
      <c r="P422" s="28">
        <v>7.2399999999999999E-3</v>
      </c>
      <c r="Q422" s="26"/>
      <c r="R422" s="26"/>
    </row>
    <row r="423" spans="1:18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>
        <v>2.5560000000000001E-3</v>
      </c>
      <c r="O423" s="26">
        <v>5.3272500000000003</v>
      </c>
      <c r="P423" s="28">
        <v>7.2500000000000004E-3</v>
      </c>
      <c r="Q423" s="26"/>
      <c r="R423" s="26"/>
    </row>
    <row r="424" spans="1:18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>
        <v>2.562E-3</v>
      </c>
      <c r="O424" s="26">
        <v>5.3312400000000002</v>
      </c>
      <c r="P424" s="28">
        <v>7.2399999999999999E-3</v>
      </c>
      <c r="Q424" s="26"/>
      <c r="R424" s="26"/>
    </row>
    <row r="425" spans="1:18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>
        <v>2.5699999999999998E-3</v>
      </c>
      <c r="O425" s="26">
        <v>5.3358400000000001</v>
      </c>
      <c r="P425" s="28">
        <v>7.2300000000000003E-3</v>
      </c>
      <c r="Q425" s="26"/>
      <c r="R425" s="26"/>
    </row>
    <row r="426" spans="1:18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>
        <v>2.578E-3</v>
      </c>
      <c r="O426" s="26">
        <v>5.3411600000000004</v>
      </c>
      <c r="P426" s="28">
        <v>7.2300000000000003E-3</v>
      </c>
      <c r="Q426" s="26"/>
      <c r="R426" s="26"/>
    </row>
    <row r="427" spans="1:18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>
        <v>2.588E-3</v>
      </c>
      <c r="O427" s="26">
        <v>5.3473199999999999</v>
      </c>
      <c r="P427" s="28">
        <v>7.2300000000000003E-3</v>
      </c>
      <c r="Q427" s="26"/>
      <c r="R427" s="26"/>
    </row>
    <row r="428" spans="1:18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>
        <v>2.5990000000000002E-3</v>
      </c>
      <c r="O428" s="26">
        <v>5.3544400000000003</v>
      </c>
      <c r="P428" s="28">
        <v>7.2399999999999999E-3</v>
      </c>
      <c r="Q428" s="26"/>
      <c r="R428" s="26"/>
    </row>
    <row r="429" spans="1:18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>
        <v>2.604E-3</v>
      </c>
      <c r="O429" s="26">
        <v>5.3571799999999996</v>
      </c>
      <c r="P429" s="28">
        <v>7.2399999999999999E-3</v>
      </c>
      <c r="Q429" s="26"/>
      <c r="R429" s="26"/>
    </row>
    <row r="430" spans="1:18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>
        <v>2.614E-3</v>
      </c>
      <c r="O430" s="26">
        <v>5.3635099999999998</v>
      </c>
      <c r="P430" s="28">
        <v>7.2500000000000004E-3</v>
      </c>
      <c r="Q430" s="26"/>
      <c r="R430" s="26"/>
    </row>
    <row r="431" spans="1:18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>
        <v>2.6259999999999999E-3</v>
      </c>
      <c r="O431" s="26">
        <v>5.3708400000000003</v>
      </c>
      <c r="P431" s="28">
        <v>7.26E-3</v>
      </c>
      <c r="Q431" s="26"/>
      <c r="R431" s="26"/>
    </row>
    <row r="432" spans="1:18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>
        <v>2.63E-3</v>
      </c>
      <c r="O432" s="26">
        <v>5.3736699999999997</v>
      </c>
      <c r="P432" s="28">
        <v>7.2700000000000004E-3</v>
      </c>
      <c r="Q432" s="26"/>
      <c r="R432" s="26"/>
    </row>
    <row r="433" spans="1:18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>
        <v>2.6410000000000001E-3</v>
      </c>
      <c r="O433" s="26">
        <v>5.3802000000000003</v>
      </c>
      <c r="P433" s="28">
        <v>7.2899999999999996E-3</v>
      </c>
      <c r="Q433" s="26"/>
      <c r="R433" s="26"/>
    </row>
    <row r="434" spans="1:18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>
        <v>2.653E-3</v>
      </c>
      <c r="O434" s="26">
        <v>5.3877699999999997</v>
      </c>
      <c r="P434" s="28">
        <v>7.3099999999999997E-3</v>
      </c>
      <c r="Q434" s="26"/>
      <c r="R434" s="26"/>
    </row>
    <row r="435" spans="1:18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>
        <v>2.6570000000000001E-3</v>
      </c>
      <c r="O435" s="26">
        <v>5.3906900000000002</v>
      </c>
      <c r="P435" s="28">
        <v>7.3299999999999997E-3</v>
      </c>
      <c r="Q435" s="26"/>
      <c r="R435" s="26"/>
    </row>
    <row r="436" spans="1:18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>
        <v>2.6679999999999998E-3</v>
      </c>
      <c r="O436" s="26">
        <v>5.3974399999999996</v>
      </c>
      <c r="P436" s="28">
        <v>7.3400000000000002E-3</v>
      </c>
      <c r="Q436" s="26"/>
      <c r="R436" s="26"/>
    </row>
    <row r="437" spans="1:18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>
        <v>2.6719999999999999E-3</v>
      </c>
      <c r="O437" s="26">
        <v>5.4000399999999997</v>
      </c>
      <c r="P437" s="28">
        <v>7.3600000000000002E-3</v>
      </c>
      <c r="Q437" s="26"/>
      <c r="R437" s="26"/>
    </row>
    <row r="438" spans="1:18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>
        <v>2.6809999999999998E-3</v>
      </c>
      <c r="O438" s="26">
        <v>5.4060600000000001</v>
      </c>
      <c r="P438" s="28">
        <v>7.3699999999999998E-3</v>
      </c>
      <c r="Q438" s="26"/>
      <c r="R438" s="26"/>
    </row>
    <row r="439" spans="1:18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>
        <v>2.6919999999999999E-3</v>
      </c>
      <c r="O439" s="26">
        <v>5.4130500000000001</v>
      </c>
      <c r="P439" s="28">
        <v>7.4000000000000003E-3</v>
      </c>
      <c r="Q439" s="26"/>
      <c r="R439" s="26"/>
    </row>
    <row r="440" spans="1:18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>
        <v>2.696E-3</v>
      </c>
      <c r="O440" s="26">
        <v>5.4157500000000001</v>
      </c>
      <c r="P440" s="28">
        <v>7.4099999999999999E-3</v>
      </c>
      <c r="Q440" s="26"/>
      <c r="R440" s="26"/>
    </row>
    <row r="441" spans="1:18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>
        <v>2.7060000000000001E-3</v>
      </c>
      <c r="O441" s="26">
        <v>5.4219999999999997</v>
      </c>
      <c r="P441" s="28">
        <v>7.43E-3</v>
      </c>
      <c r="Q441" s="26"/>
      <c r="R441" s="26"/>
    </row>
    <row r="442" spans="1:18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>
        <v>2.7169999999999998E-3</v>
      </c>
      <c r="O442" s="26">
        <v>5.4292499999999997</v>
      </c>
      <c r="P442" s="28">
        <v>7.4599999999999996E-3</v>
      </c>
      <c r="Q442" s="26"/>
      <c r="R442" s="26"/>
    </row>
    <row r="443" spans="1:18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>
        <v>2.722E-3</v>
      </c>
      <c r="O443" s="26">
        <v>5.4320399999999998</v>
      </c>
      <c r="P443" s="28">
        <v>7.4799999999999997E-3</v>
      </c>
      <c r="Q443" s="26"/>
      <c r="R443" s="26"/>
    </row>
    <row r="444" spans="1:18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>
        <v>2.7269999999999998E-3</v>
      </c>
      <c r="O444" s="26">
        <v>5.4352499999999999</v>
      </c>
      <c r="P444" s="28">
        <v>7.4999999999999997E-3</v>
      </c>
      <c r="Q444" s="26"/>
      <c r="R444" s="26"/>
    </row>
    <row r="445" spans="1:18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>
        <v>2.7320000000000001E-3</v>
      </c>
      <c r="O445" s="26">
        <v>5.4390000000000001</v>
      </c>
      <c r="P445" s="28">
        <v>7.5100000000000002E-3</v>
      </c>
      <c r="Q445" s="26"/>
      <c r="R445" s="26"/>
    </row>
    <row r="446" spans="1:18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>
        <v>2.7390000000000001E-3</v>
      </c>
      <c r="O446" s="26">
        <v>5.4433600000000002</v>
      </c>
      <c r="P446" s="28">
        <v>7.5300000000000002E-3</v>
      </c>
      <c r="Q446" s="26"/>
      <c r="R446" s="26"/>
    </row>
    <row r="447" spans="1:18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>
        <v>2.7420000000000001E-3</v>
      </c>
      <c r="O447" s="26">
        <v>5.4450399999999997</v>
      </c>
      <c r="P447" s="28">
        <v>7.5399999999999998E-3</v>
      </c>
      <c r="Q447" s="26"/>
      <c r="R447" s="26"/>
    </row>
    <row r="448" spans="1:18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>
        <v>2.748E-3</v>
      </c>
      <c r="O448" s="26">
        <v>5.4489700000000001</v>
      </c>
      <c r="P448" s="28">
        <v>7.5599999999999999E-3</v>
      </c>
      <c r="Q448" s="26"/>
      <c r="R448" s="26"/>
    </row>
    <row r="449" spans="1:18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>
        <v>2.7550000000000001E-3</v>
      </c>
      <c r="O449" s="26">
        <v>5.4535400000000003</v>
      </c>
      <c r="P449" s="28">
        <v>7.5799999999999999E-3</v>
      </c>
      <c r="Q449" s="26"/>
      <c r="R449" s="26"/>
    </row>
    <row r="450" spans="1:18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>
        <v>2.7629999999999998E-3</v>
      </c>
      <c r="O450" s="26">
        <v>5.4588599999999996</v>
      </c>
      <c r="P450" s="28">
        <v>7.6E-3</v>
      </c>
      <c r="Q450" s="26"/>
      <c r="R450" s="26"/>
    </row>
    <row r="451" spans="1:18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>
        <v>2.7720000000000002E-3</v>
      </c>
      <c r="O451" s="26">
        <v>5.4650400000000001</v>
      </c>
      <c r="P451" s="28">
        <v>7.6400000000000001E-3</v>
      </c>
      <c r="Q451" s="26"/>
      <c r="R451" s="26"/>
    </row>
    <row r="452" spans="1:18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>
        <v>2.7759999999999998E-3</v>
      </c>
      <c r="O452" s="26">
        <v>5.4674300000000002</v>
      </c>
      <c r="P452" s="28">
        <v>7.6499999999999997E-3</v>
      </c>
      <c r="Q452" s="26"/>
      <c r="R452" s="26"/>
    </row>
    <row r="453" spans="1:18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>
        <v>2.784E-3</v>
      </c>
      <c r="O453" s="26">
        <v>5.4729900000000002</v>
      </c>
      <c r="P453" s="28">
        <v>7.6800000000000002E-3</v>
      </c>
      <c r="Q453" s="26"/>
      <c r="R453" s="26"/>
    </row>
    <row r="454" spans="1:18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>
        <v>2.794E-3</v>
      </c>
      <c r="O454" s="26">
        <v>5.4794600000000004</v>
      </c>
      <c r="P454" s="28">
        <v>7.7099999999999998E-3</v>
      </c>
      <c r="Q454" s="26"/>
      <c r="R454" s="26"/>
    </row>
    <row r="455" spans="1:18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>
        <v>2.7980000000000001E-3</v>
      </c>
      <c r="O455" s="26">
        <v>5.4819500000000003</v>
      </c>
      <c r="P455" s="28">
        <v>7.7299999999999999E-3</v>
      </c>
      <c r="Q455" s="26"/>
      <c r="R455" s="26"/>
    </row>
    <row r="456" spans="1:18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>
        <v>2.8059999999999999E-3</v>
      </c>
      <c r="O456" s="26">
        <v>5.4877700000000003</v>
      </c>
      <c r="P456" s="28">
        <v>7.7600000000000004E-3</v>
      </c>
      <c r="Q456" s="26"/>
      <c r="R456" s="26"/>
    </row>
    <row r="457" spans="1:18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>
        <v>2.81E-3</v>
      </c>
      <c r="O457" s="26">
        <v>5.4900200000000003</v>
      </c>
      <c r="P457" s="28">
        <v>7.7799999999999996E-3</v>
      </c>
      <c r="Q457" s="26"/>
      <c r="R457" s="26"/>
    </row>
    <row r="458" spans="1:18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>
        <v>2.8170000000000001E-3</v>
      </c>
      <c r="O458" s="26">
        <v>5.4952500000000004</v>
      </c>
      <c r="P458" s="28">
        <v>7.7999999999999996E-3</v>
      </c>
      <c r="Q458" s="26"/>
      <c r="R458" s="26"/>
    </row>
    <row r="459" spans="1:18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>
        <v>2.826E-3</v>
      </c>
      <c r="O459" s="26">
        <v>5.5013399999999999</v>
      </c>
      <c r="P459" s="28">
        <v>7.8399999999999997E-3</v>
      </c>
      <c r="Q459" s="26"/>
      <c r="R459" s="26"/>
    </row>
    <row r="460" spans="1:18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>
        <v>2.8300000000000001E-3</v>
      </c>
      <c r="O460" s="26">
        <v>5.5037000000000003</v>
      </c>
      <c r="P460" s="28">
        <v>7.8499999999999993E-3</v>
      </c>
      <c r="Q460" s="26"/>
      <c r="R460" s="26"/>
    </row>
    <row r="461" spans="1:18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>
        <v>2.8379999999999998E-3</v>
      </c>
      <c r="O461" s="26">
        <v>5.5091799999999997</v>
      </c>
      <c r="P461" s="28">
        <v>7.8799999999999999E-3</v>
      </c>
      <c r="Q461" s="26"/>
      <c r="R461" s="26"/>
    </row>
    <row r="462" spans="1:18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>
        <v>2.8470000000000001E-3</v>
      </c>
      <c r="O462" s="26">
        <v>5.5155599999999998</v>
      </c>
      <c r="P462" s="28">
        <v>7.92E-3</v>
      </c>
      <c r="Q462" s="26"/>
      <c r="R462" s="26"/>
    </row>
    <row r="463" spans="1:18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>
        <v>2.8509999999999998E-3</v>
      </c>
      <c r="O463" s="26">
        <v>5.5180300000000004</v>
      </c>
      <c r="P463" s="28">
        <v>7.9399999999999991E-3</v>
      </c>
      <c r="Q463" s="26"/>
      <c r="R463" s="26"/>
    </row>
    <row r="464" spans="1:18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>
        <v>2.859E-3</v>
      </c>
      <c r="O464" s="26">
        <v>5.5237800000000004</v>
      </c>
      <c r="P464" s="28">
        <v>7.9699999999999997E-3</v>
      </c>
      <c r="Q464" s="26"/>
      <c r="R464" s="26"/>
    </row>
    <row r="465" spans="1:18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>
        <v>2.862E-3</v>
      </c>
      <c r="O465" s="26">
        <v>5.5259999999999998</v>
      </c>
      <c r="P465" s="28">
        <v>7.9900000000000006E-3</v>
      </c>
      <c r="Q465" s="26"/>
      <c r="R465" s="26"/>
    </row>
    <row r="466" spans="1:18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>
        <v>2.8700000000000002E-3</v>
      </c>
      <c r="O466" s="26">
        <v>5.5311899999999996</v>
      </c>
      <c r="P466" s="28">
        <v>8.0300000000000007E-3</v>
      </c>
      <c r="Q466" s="26"/>
      <c r="R466" s="26"/>
    </row>
    <row r="467" spans="1:18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>
        <v>2.879E-3</v>
      </c>
      <c r="O467" s="26">
        <v>5.5372199999999996</v>
      </c>
      <c r="P467" s="28">
        <v>8.0700000000000008E-3</v>
      </c>
      <c r="Q467" s="26"/>
      <c r="R467" s="26"/>
    </row>
    <row r="468" spans="1:18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>
        <v>2.882E-3</v>
      </c>
      <c r="O468" s="26">
        <v>5.5395599999999998</v>
      </c>
      <c r="P468" s="28">
        <v>8.09E-3</v>
      </c>
      <c r="Q468" s="26"/>
      <c r="R468" s="26"/>
    </row>
    <row r="469" spans="1:18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>
        <v>2.8900000000000002E-3</v>
      </c>
      <c r="O469" s="26">
        <v>5.5450100000000004</v>
      </c>
      <c r="P469" s="28">
        <v>8.1300000000000001E-3</v>
      </c>
      <c r="Q469" s="26"/>
      <c r="R469" s="26"/>
    </row>
    <row r="470" spans="1:18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>
        <v>2.8990000000000001E-3</v>
      </c>
      <c r="O470" s="26">
        <v>5.5513399999999997</v>
      </c>
      <c r="P470" s="28">
        <v>8.1799999999999998E-3</v>
      </c>
      <c r="Q470" s="26"/>
      <c r="R470" s="26"/>
    </row>
    <row r="471" spans="1:18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>
        <v>2.9020000000000001E-3</v>
      </c>
      <c r="O471" s="26">
        <v>5.5537900000000002</v>
      </c>
      <c r="P471" s="28">
        <v>8.2000000000000007E-3</v>
      </c>
      <c r="Q471" s="26"/>
      <c r="R471" s="26"/>
    </row>
    <row r="472" spans="1:18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>
        <v>2.9099999999999998E-3</v>
      </c>
      <c r="O472" s="26">
        <v>5.5594999999999999</v>
      </c>
      <c r="P472" s="28">
        <v>8.2400000000000008E-3</v>
      </c>
      <c r="Q472" s="26"/>
      <c r="R472" s="26"/>
    </row>
    <row r="473" spans="1:18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>
        <v>2.9129999999999998E-3</v>
      </c>
      <c r="O473" s="26">
        <v>5.5617200000000002</v>
      </c>
      <c r="P473" s="28">
        <v>8.2699999999999996E-3</v>
      </c>
      <c r="Q473" s="26"/>
      <c r="R473" s="26"/>
    </row>
    <row r="474" spans="1:18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>
        <v>2.9199999999999999E-3</v>
      </c>
      <c r="O474" s="26">
        <v>5.5668800000000003</v>
      </c>
      <c r="P474" s="28">
        <v>8.3000000000000001E-3</v>
      </c>
      <c r="Q474" s="26"/>
      <c r="R474" s="26"/>
    </row>
    <row r="475" spans="1:18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>
        <v>2.9290000000000002E-3</v>
      </c>
      <c r="O475" s="26">
        <v>5.5728999999999997</v>
      </c>
      <c r="P475" s="28">
        <v>8.3499999999999998E-3</v>
      </c>
      <c r="Q475" s="26"/>
      <c r="R475" s="26"/>
    </row>
    <row r="476" spans="1:18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>
        <v>2.9320000000000001E-3</v>
      </c>
      <c r="O476" s="26">
        <v>5.5752199999999998</v>
      </c>
      <c r="P476" s="28">
        <v>8.3700000000000007E-3</v>
      </c>
      <c r="Q476" s="26"/>
      <c r="R476" s="26"/>
    </row>
    <row r="477" spans="1:18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>
        <v>2.9390000000000002E-3</v>
      </c>
      <c r="O477" s="26">
        <v>5.58066</v>
      </c>
      <c r="P477" s="28">
        <v>8.4100000000000008E-3</v>
      </c>
      <c r="Q477" s="26"/>
      <c r="R477" s="26"/>
    </row>
    <row r="478" spans="1:18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>
        <v>2.9480000000000001E-3</v>
      </c>
      <c r="O478" s="26">
        <v>5.5869900000000001</v>
      </c>
      <c r="P478" s="28">
        <v>8.4600000000000005E-3</v>
      </c>
      <c r="Q478" s="26"/>
      <c r="R478" s="26"/>
    </row>
    <row r="479" spans="1:18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>
        <v>2.9510000000000001E-3</v>
      </c>
      <c r="O479" s="26">
        <v>5.5894399999999997</v>
      </c>
      <c r="P479" s="28">
        <v>8.4799999999999997E-3</v>
      </c>
      <c r="Q479" s="26"/>
      <c r="R479" s="26"/>
    </row>
    <row r="480" spans="1:18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>
        <v>2.9589999999999998E-3</v>
      </c>
      <c r="O480" s="26">
        <v>5.5951599999999999</v>
      </c>
      <c r="P480" s="28">
        <v>8.5199999999999998E-3</v>
      </c>
      <c r="Q480" s="26"/>
      <c r="R480" s="26"/>
    </row>
    <row r="481" spans="1:18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>
        <v>2.9619999999999998E-3</v>
      </c>
      <c r="O481" s="26">
        <v>5.5973800000000002</v>
      </c>
      <c r="P481" s="28">
        <v>8.5500000000000003E-3</v>
      </c>
      <c r="Q481" s="26"/>
      <c r="R481" s="26"/>
    </row>
    <row r="482" spans="1:18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>
        <v>2.9689999999999999E-3</v>
      </c>
      <c r="O482" s="26">
        <v>5.6025499999999999</v>
      </c>
      <c r="P482" s="28">
        <v>8.5800000000000008E-3</v>
      </c>
      <c r="Q482" s="26"/>
      <c r="R482" s="26"/>
    </row>
    <row r="483" spans="1:18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>
        <v>2.977E-3</v>
      </c>
      <c r="O483" s="26">
        <v>5.6085700000000003</v>
      </c>
      <c r="P483" s="28">
        <v>8.6300000000000005E-3</v>
      </c>
      <c r="Q483" s="26"/>
      <c r="R483" s="26"/>
    </row>
    <row r="484" spans="1:18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>
        <v>2.98E-3</v>
      </c>
      <c r="O484" s="26">
        <v>5.6109099999999996</v>
      </c>
      <c r="P484" s="28">
        <v>8.6499999999999997E-3</v>
      </c>
      <c r="Q484" s="26"/>
      <c r="R484" s="26"/>
    </row>
    <row r="485" spans="1:18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>
        <v>2.9880000000000002E-3</v>
      </c>
      <c r="O485" s="26">
        <v>5.6163499999999997</v>
      </c>
      <c r="P485" s="28">
        <v>8.6999999999999994E-3</v>
      </c>
      <c r="Q485" s="26"/>
      <c r="R485" s="26"/>
    </row>
    <row r="486" spans="1:18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>
        <v>2.996E-3</v>
      </c>
      <c r="O486" s="26">
        <v>5.6227099999999997</v>
      </c>
      <c r="P486" s="28">
        <v>8.7500000000000008E-3</v>
      </c>
      <c r="Q486" s="26"/>
      <c r="R486" s="26"/>
    </row>
    <row r="487" spans="1:18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>
        <v>2.9989999999999999E-3</v>
      </c>
      <c r="O487" s="26">
        <v>5.6251699999999998</v>
      </c>
      <c r="P487" s="28">
        <v>8.7799999999999996E-3</v>
      </c>
      <c r="Q487" s="26"/>
      <c r="R487" s="26"/>
    </row>
    <row r="488" spans="1:18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>
        <v>3.0070000000000001E-3</v>
      </c>
      <c r="O488" s="26">
        <v>5.6309100000000001</v>
      </c>
      <c r="P488" s="28">
        <v>8.8199999999999997E-3</v>
      </c>
      <c r="Q488" s="26"/>
      <c r="R488" s="26"/>
    </row>
    <row r="489" spans="1:18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>
        <v>3.0100000000000001E-3</v>
      </c>
      <c r="O489" s="26">
        <v>5.63314</v>
      </c>
      <c r="P489" s="28">
        <v>8.8500000000000002E-3</v>
      </c>
      <c r="Q489" s="26"/>
      <c r="R489" s="26"/>
    </row>
    <row r="490" spans="1:18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>
        <v>3.0170000000000002E-3</v>
      </c>
      <c r="O490" s="26">
        <v>5.6383400000000004</v>
      </c>
      <c r="P490" s="28">
        <v>8.8900000000000003E-3</v>
      </c>
      <c r="Q490" s="26"/>
      <c r="R490" s="26"/>
    </row>
    <row r="491" spans="1:18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>
        <v>3.0240000000000002E-3</v>
      </c>
      <c r="O491" s="26">
        <v>5.6444099999999997</v>
      </c>
      <c r="P491" s="28">
        <v>8.9499999999999996E-3</v>
      </c>
      <c r="Q491" s="26"/>
      <c r="R491" s="26"/>
    </row>
    <row r="492" spans="1:18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>
        <v>3.0270000000000002E-3</v>
      </c>
      <c r="O492" s="26">
        <v>5.6467599999999996</v>
      </c>
      <c r="P492" s="28">
        <v>8.9800000000000001E-3</v>
      </c>
      <c r="Q492" s="26"/>
      <c r="R492" s="26"/>
    </row>
    <row r="493" spans="1:18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>
        <v>3.0339999999999998E-3</v>
      </c>
      <c r="O493" s="26">
        <v>5.6522600000000001</v>
      </c>
      <c r="P493" s="28">
        <v>9.0200000000000002E-3</v>
      </c>
      <c r="Q493" s="26"/>
      <c r="R493" s="26"/>
    </row>
    <row r="494" spans="1:18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>
        <v>3.0430000000000001E-3</v>
      </c>
      <c r="O494" s="26">
        <v>5.6586800000000004</v>
      </c>
      <c r="P494" s="28">
        <v>9.0900000000000009E-3</v>
      </c>
      <c r="Q494" s="26"/>
      <c r="R494" s="26"/>
    </row>
    <row r="495" spans="1:18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>
        <v>3.0460000000000001E-3</v>
      </c>
      <c r="O495" s="26">
        <v>5.6611599999999997</v>
      </c>
      <c r="P495" s="28">
        <v>9.1199999999999996E-3</v>
      </c>
      <c r="Q495" s="26"/>
      <c r="R495" s="26"/>
    </row>
    <row r="496" spans="1:18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>
        <v>3.0530000000000002E-3</v>
      </c>
      <c r="O496" s="26">
        <v>5.6669700000000001</v>
      </c>
      <c r="P496" s="28">
        <v>9.1699999999999993E-3</v>
      </c>
      <c r="Q496" s="26"/>
      <c r="R496" s="26"/>
    </row>
    <row r="497" spans="1:18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>
        <v>3.0560000000000001E-3</v>
      </c>
      <c r="O497" s="26">
        <v>5.6692200000000001</v>
      </c>
      <c r="P497" s="28">
        <v>9.1900000000000003E-3</v>
      </c>
      <c r="Q497" s="26"/>
      <c r="R497" s="26"/>
    </row>
    <row r="498" spans="1:18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>
        <v>3.0630000000000002E-3</v>
      </c>
      <c r="O498" s="26">
        <v>5.67448</v>
      </c>
      <c r="P498" s="28">
        <v>9.2399999999999999E-3</v>
      </c>
      <c r="Q498" s="26"/>
      <c r="R498" s="26"/>
    </row>
    <row r="499" spans="1:18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>
        <v>3.0699999999999998E-3</v>
      </c>
      <c r="O499" s="26">
        <v>5.6806299999999998</v>
      </c>
      <c r="P499" s="28">
        <v>9.2999999999999992E-3</v>
      </c>
      <c r="Q499" s="26"/>
      <c r="R499" s="26"/>
    </row>
    <row r="500" spans="1:18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>
        <v>3.0790000000000001E-3</v>
      </c>
      <c r="O500" s="26">
        <v>5.6878099999999998</v>
      </c>
      <c r="P500" s="28">
        <v>9.3699999999999999E-3</v>
      </c>
      <c r="Q500" s="26"/>
      <c r="R500" s="26"/>
    </row>
    <row r="501" spans="1:18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>
        <v>3.0890000000000002E-3</v>
      </c>
      <c r="O501" s="26">
        <v>5.6961899999999996</v>
      </c>
      <c r="P501" s="28">
        <v>9.4500000000000001E-3</v>
      </c>
      <c r="Q501" s="26"/>
      <c r="R501" s="26"/>
    </row>
    <row r="502" spans="1:18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>
        <v>3.101E-3</v>
      </c>
      <c r="O502" s="26">
        <v>5.7059899999999999</v>
      </c>
      <c r="P502" s="28">
        <v>9.5499999999999995E-3</v>
      </c>
      <c r="Q502" s="26"/>
      <c r="R502" s="26"/>
    </row>
    <row r="503" spans="1:18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>
        <v>3.1059999999999998E-3</v>
      </c>
      <c r="O503" s="26">
        <v>5.7097800000000003</v>
      </c>
      <c r="P503" s="28">
        <v>9.5899999999999996E-3</v>
      </c>
      <c r="Q503" s="26"/>
      <c r="R503" s="26"/>
    </row>
    <row r="504" spans="1:18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>
        <v>3.1159999999999998E-3</v>
      </c>
      <c r="O504" s="26">
        <v>5.7186500000000002</v>
      </c>
      <c r="P504" s="28">
        <v>9.6699999999999998E-3</v>
      </c>
      <c r="Q504" s="26"/>
      <c r="R504" s="26"/>
    </row>
    <row r="505" spans="1:18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>
        <v>3.1289999999999998E-3</v>
      </c>
      <c r="O505" s="26">
        <v>5.7290099999999997</v>
      </c>
      <c r="P505" s="28">
        <v>9.7699999999999992E-3</v>
      </c>
      <c r="Q505" s="26"/>
      <c r="R505" s="26"/>
    </row>
    <row r="506" spans="1:18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>
        <v>3.1329999999999999E-3</v>
      </c>
      <c r="O506" s="26">
        <v>5.7330199999999998</v>
      </c>
      <c r="P506" s="28">
        <v>9.8200000000000006E-3</v>
      </c>
      <c r="Q506" s="26"/>
      <c r="R506" s="26"/>
    </row>
    <row r="507" spans="1:18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>
        <v>3.1389999999999999E-3</v>
      </c>
      <c r="O507" s="26">
        <v>5.7376800000000001</v>
      </c>
      <c r="P507" s="28">
        <v>9.8600000000000007E-3</v>
      </c>
      <c r="Q507" s="26"/>
      <c r="R507" s="26"/>
    </row>
    <row r="508" spans="1:18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>
        <v>3.1449999999999998E-3</v>
      </c>
      <c r="O508" s="26">
        <v>5.7431200000000002</v>
      </c>
      <c r="P508" s="28">
        <v>9.9100000000000004E-3</v>
      </c>
      <c r="Q508" s="26"/>
      <c r="R508" s="26"/>
    </row>
    <row r="509" spans="1:18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>
        <v>3.153E-3</v>
      </c>
      <c r="O509" s="26">
        <v>5.7494800000000001</v>
      </c>
      <c r="P509" s="28">
        <v>9.9799999999999993E-3</v>
      </c>
      <c r="Q509" s="26"/>
      <c r="R509" s="26"/>
    </row>
    <row r="510" spans="1:18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>
        <v>3.1610000000000002E-3</v>
      </c>
      <c r="O510" s="26">
        <v>5.7568999999999999</v>
      </c>
      <c r="P510" s="28">
        <v>0.01</v>
      </c>
      <c r="Q510" s="26"/>
      <c r="R510" s="26"/>
    </row>
    <row r="511" spans="1:18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>
        <v>3.1710000000000002E-3</v>
      </c>
      <c r="O511" s="26">
        <v>5.7655799999999999</v>
      </c>
      <c r="P511" s="28">
        <v>1.01E-2</v>
      </c>
      <c r="Q511" s="26"/>
      <c r="R511" s="26"/>
    </row>
    <row r="512" spans="1:18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>
        <v>3.1830000000000001E-3</v>
      </c>
      <c r="O512" s="26">
        <v>5.7757100000000001</v>
      </c>
      <c r="P512" s="28">
        <v>1.0200000000000001E-2</v>
      </c>
      <c r="Q512" s="26"/>
      <c r="R512" s="26"/>
    </row>
    <row r="513" spans="1:18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>
        <v>3.1870000000000002E-3</v>
      </c>
      <c r="O513" s="26">
        <v>5.77963</v>
      </c>
      <c r="P513" s="28">
        <v>1.03E-2</v>
      </c>
      <c r="Q513" s="26"/>
      <c r="R513" s="26"/>
    </row>
    <row r="514" spans="1:18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>
        <v>3.1970000000000002E-3</v>
      </c>
      <c r="O514" s="26">
        <v>5.7887899999999997</v>
      </c>
      <c r="P514" s="28">
        <v>1.04E-2</v>
      </c>
      <c r="Q514" s="26"/>
      <c r="R514" s="26"/>
    </row>
    <row r="515" spans="1:18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>
        <v>3.2009999999999999E-3</v>
      </c>
      <c r="O515" s="26">
        <v>5.7923400000000003</v>
      </c>
      <c r="P515" s="28">
        <v>1.04E-2</v>
      </c>
      <c r="Q515" s="26"/>
      <c r="R515" s="26"/>
    </row>
    <row r="516" spans="1:18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>
        <v>3.2100000000000002E-3</v>
      </c>
      <c r="O516" s="26">
        <v>5.80063</v>
      </c>
      <c r="P516" s="28">
        <v>1.0500000000000001E-2</v>
      </c>
      <c r="Q516" s="26"/>
      <c r="R516" s="26"/>
    </row>
    <row r="517" spans="1:18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>
        <v>3.2209999999999999E-3</v>
      </c>
      <c r="O517" s="26">
        <v>5.8103199999999999</v>
      </c>
      <c r="P517" s="28">
        <v>1.06E-2</v>
      </c>
      <c r="Q517" s="26"/>
      <c r="R517" s="26"/>
    </row>
    <row r="518" spans="1:18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>
        <v>3.225E-3</v>
      </c>
      <c r="O518" s="26">
        <v>5.8140700000000001</v>
      </c>
      <c r="P518" s="28">
        <v>1.06E-2</v>
      </c>
      <c r="Q518" s="26"/>
      <c r="R518" s="26"/>
    </row>
    <row r="519" spans="1:18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>
        <v>3.235E-3</v>
      </c>
      <c r="O519" s="26">
        <v>5.8228299999999997</v>
      </c>
      <c r="P519" s="28">
        <v>1.0699999999999999E-2</v>
      </c>
      <c r="Q519" s="26"/>
      <c r="R519" s="26"/>
    </row>
    <row r="520" spans="1:18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>
        <v>3.2460000000000002E-3</v>
      </c>
      <c r="O520" s="26">
        <v>5.8330700000000002</v>
      </c>
      <c r="P520" s="28">
        <v>1.0800000000000001E-2</v>
      </c>
      <c r="Q520" s="26"/>
      <c r="R520" s="26"/>
    </row>
    <row r="521" spans="1:18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>
        <v>3.2499999999999999E-3</v>
      </c>
      <c r="O521" s="26">
        <v>5.8370300000000004</v>
      </c>
      <c r="P521" s="28">
        <v>1.0800000000000001E-2</v>
      </c>
      <c r="Q521" s="26"/>
      <c r="R521" s="26"/>
    </row>
    <row r="522" spans="1:18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>
        <v>3.2599999999999999E-3</v>
      </c>
      <c r="O522" s="26">
        <v>5.8462899999999998</v>
      </c>
      <c r="P522" s="28">
        <v>1.09E-2</v>
      </c>
      <c r="Q522" s="26"/>
      <c r="R522" s="26"/>
    </row>
    <row r="523" spans="1:18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>
        <v>3.2629999999999998E-3</v>
      </c>
      <c r="O523" s="26">
        <v>5.8498799999999997</v>
      </c>
      <c r="P523" s="28">
        <v>1.09E-2</v>
      </c>
      <c r="Q523" s="26"/>
      <c r="R523" s="26"/>
    </row>
    <row r="524" spans="1:18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>
        <v>3.2720000000000002E-3</v>
      </c>
      <c r="O524" s="26">
        <v>5.8582599999999996</v>
      </c>
      <c r="P524" s="28">
        <v>1.0999999999999999E-2</v>
      </c>
      <c r="Q524" s="26"/>
      <c r="R524" s="26"/>
    </row>
    <row r="525" spans="1:18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>
        <v>3.2820000000000002E-3</v>
      </c>
      <c r="O525" s="26">
        <v>5.8680399999999997</v>
      </c>
      <c r="P525" s="28">
        <v>1.11E-2</v>
      </c>
      <c r="Q525" s="26"/>
      <c r="R525" s="26"/>
    </row>
    <row r="526" spans="1:18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>
        <v>3.2859999999999999E-3</v>
      </c>
      <c r="O526" s="26">
        <v>5.8718300000000001</v>
      </c>
      <c r="P526" s="28">
        <v>1.11E-2</v>
      </c>
      <c r="Q526" s="26"/>
      <c r="R526" s="26"/>
    </row>
    <row r="527" spans="1:18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>
        <v>3.2950000000000002E-3</v>
      </c>
      <c r="O527" s="26">
        <v>5.8806900000000004</v>
      </c>
      <c r="P527" s="28">
        <v>1.12E-2</v>
      </c>
      <c r="Q527" s="26"/>
      <c r="R527" s="26"/>
    </row>
    <row r="528" spans="1:18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>
        <v>3.3059999999999999E-3</v>
      </c>
      <c r="O528" s="26">
        <v>5.8910400000000003</v>
      </c>
      <c r="P528" s="28">
        <v>1.1299999999999999E-2</v>
      </c>
      <c r="Q528" s="26"/>
      <c r="R528" s="26"/>
    </row>
    <row r="529" spans="1:18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>
        <v>3.31E-3</v>
      </c>
      <c r="O529" s="26">
        <v>5.8950399999999998</v>
      </c>
      <c r="P529" s="28">
        <v>1.14E-2</v>
      </c>
      <c r="Q529" s="26"/>
      <c r="R529" s="26"/>
    </row>
    <row r="530" spans="1:18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>
        <v>3.32E-3</v>
      </c>
      <c r="O530" s="26">
        <v>5.9043999999999999</v>
      </c>
      <c r="P530" s="28">
        <v>1.14E-2</v>
      </c>
      <c r="Q530" s="26"/>
      <c r="R530" s="26"/>
    </row>
    <row r="531" spans="1:18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>
        <v>3.3310000000000002E-3</v>
      </c>
      <c r="O531" s="26">
        <v>5.9153500000000001</v>
      </c>
      <c r="P531" s="28">
        <v>1.15E-2</v>
      </c>
      <c r="Q531" s="26"/>
      <c r="R531" s="26"/>
    </row>
    <row r="532" spans="1:18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>
        <v>3.3349999999999999E-3</v>
      </c>
      <c r="O532" s="26">
        <v>5.9195900000000004</v>
      </c>
      <c r="P532" s="28">
        <v>1.1599999999999999E-2</v>
      </c>
      <c r="Q532" s="26"/>
      <c r="R532" s="26"/>
    </row>
    <row r="533" spans="1:18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>
        <v>3.3449999999999999E-3</v>
      </c>
      <c r="O533" s="26">
        <v>5.9295</v>
      </c>
      <c r="P533" s="28">
        <v>1.17E-2</v>
      </c>
      <c r="Q533" s="26"/>
      <c r="R533" s="26"/>
    </row>
    <row r="534" spans="1:18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>
        <v>3.3479999999999998E-3</v>
      </c>
      <c r="O534" s="26">
        <v>5.9333499999999999</v>
      </c>
      <c r="P534" s="28">
        <v>1.17E-2</v>
      </c>
      <c r="Q534" s="26"/>
      <c r="R534" s="26"/>
    </row>
    <row r="535" spans="1:18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>
        <v>3.3570000000000002E-3</v>
      </c>
      <c r="O535" s="26">
        <v>5.9423199999999996</v>
      </c>
      <c r="P535" s="28">
        <v>1.18E-2</v>
      </c>
      <c r="Q535" s="26"/>
      <c r="R535" s="26"/>
    </row>
    <row r="536" spans="1:18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>
        <v>3.3670000000000002E-3</v>
      </c>
      <c r="O536" s="26">
        <v>5.95282</v>
      </c>
      <c r="P536" s="28">
        <v>1.1900000000000001E-2</v>
      </c>
      <c r="Q536" s="26"/>
      <c r="R536" s="26"/>
    </row>
    <row r="537" spans="1:18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>
        <v>3.3709999999999999E-3</v>
      </c>
      <c r="O537" s="26">
        <v>5.95688</v>
      </c>
      <c r="P537" s="28">
        <v>1.2E-2</v>
      </c>
      <c r="Q537" s="26"/>
      <c r="R537" s="26"/>
    </row>
    <row r="538" spans="1:18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>
        <v>3.3800000000000002E-3</v>
      </c>
      <c r="O538" s="26">
        <v>5.96638</v>
      </c>
      <c r="P538" s="28">
        <v>1.2E-2</v>
      </c>
      <c r="Q538" s="26"/>
      <c r="R538" s="26"/>
    </row>
    <row r="539" spans="1:18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>
        <v>3.3909999999999999E-3</v>
      </c>
      <c r="O539" s="26">
        <v>5.9774799999999999</v>
      </c>
      <c r="P539" s="28">
        <v>1.21E-2</v>
      </c>
      <c r="Q539" s="26"/>
      <c r="R539" s="26"/>
    </row>
    <row r="540" spans="1:18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>
        <v>3.395E-3</v>
      </c>
      <c r="O540" s="26">
        <v>5.9817799999999997</v>
      </c>
      <c r="P540" s="28">
        <v>1.2200000000000001E-2</v>
      </c>
      <c r="Q540" s="26"/>
      <c r="R540" s="26"/>
    </row>
    <row r="541" spans="1:18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>
        <v>3.405E-3</v>
      </c>
      <c r="O541" s="26">
        <v>5.9918300000000002</v>
      </c>
      <c r="P541" s="28">
        <v>1.23E-2</v>
      </c>
      <c r="Q541" s="26"/>
      <c r="R541" s="26"/>
    </row>
    <row r="542" spans="1:18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>
        <v>3.408E-3</v>
      </c>
      <c r="O542" s="26">
        <v>5.9957200000000004</v>
      </c>
      <c r="P542" s="28">
        <v>1.23E-2</v>
      </c>
      <c r="Q542" s="26"/>
      <c r="R542" s="26"/>
    </row>
    <row r="543" spans="1:18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>
        <v>3.4169999999999999E-3</v>
      </c>
      <c r="O543" s="26">
        <v>6.00481</v>
      </c>
      <c r="P543" s="28">
        <v>1.24E-2</v>
      </c>
      <c r="Q543" s="26"/>
      <c r="R543" s="26"/>
    </row>
    <row r="544" spans="1:18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>
        <v>3.4269999999999999E-3</v>
      </c>
      <c r="O544" s="26">
        <v>6.0154300000000003</v>
      </c>
      <c r="P544" s="28">
        <v>1.2500000000000001E-2</v>
      </c>
      <c r="Q544" s="26"/>
      <c r="R544" s="26"/>
    </row>
    <row r="545" spans="1:18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>
        <v>3.4299999999999999E-3</v>
      </c>
      <c r="O545" s="26">
        <v>6.0195400000000001</v>
      </c>
      <c r="P545" s="28">
        <v>1.2500000000000001E-2</v>
      </c>
      <c r="Q545" s="26"/>
      <c r="R545" s="26"/>
    </row>
    <row r="546" spans="1:18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>
        <v>3.4390000000000002E-3</v>
      </c>
      <c r="O546" s="26">
        <v>6.0291499999999996</v>
      </c>
      <c r="P546" s="28">
        <v>1.26E-2</v>
      </c>
      <c r="Q546" s="26"/>
      <c r="R546" s="26"/>
    </row>
    <row r="547" spans="1:18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>
        <v>3.4489999999999998E-3</v>
      </c>
      <c r="O547" s="26">
        <v>6.0403599999999997</v>
      </c>
      <c r="P547" s="28">
        <v>1.2699999999999999E-2</v>
      </c>
      <c r="Q547" s="26"/>
      <c r="R547" s="26"/>
    </row>
    <row r="548" spans="1:18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>
        <v>3.4529999999999999E-3</v>
      </c>
      <c r="O548" s="26">
        <v>6.0445700000000002</v>
      </c>
      <c r="P548" s="28">
        <v>1.2800000000000001E-2</v>
      </c>
      <c r="Q548" s="26"/>
      <c r="R548" s="26"/>
    </row>
    <row r="549" spans="1:18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>
        <v>3.4619999999999998E-3</v>
      </c>
      <c r="O549" s="26">
        <v>6.0543800000000001</v>
      </c>
      <c r="P549" s="28">
        <v>1.2800000000000001E-2</v>
      </c>
      <c r="Q549" s="26"/>
      <c r="R549" s="26"/>
    </row>
    <row r="550" spans="1:18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>
        <v>3.4719999999999998E-3</v>
      </c>
      <c r="O550" s="26">
        <v>6.0657899999999998</v>
      </c>
      <c r="P550" s="28">
        <v>1.29E-2</v>
      </c>
      <c r="Q550" s="26"/>
      <c r="R550" s="26"/>
    </row>
    <row r="551" spans="1:18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>
        <v>3.4759999999999999E-3</v>
      </c>
      <c r="O551" s="26">
        <v>6.0702100000000003</v>
      </c>
      <c r="P551" s="28">
        <v>1.2999999999999999E-2</v>
      </c>
      <c r="Q551" s="26"/>
      <c r="R551" s="26"/>
    </row>
    <row r="552" spans="1:18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>
        <v>3.4849999999999998E-3</v>
      </c>
      <c r="O552" s="26">
        <v>6.0805199999999999</v>
      </c>
      <c r="P552" s="28">
        <v>1.3100000000000001E-2</v>
      </c>
      <c r="Q552" s="26"/>
      <c r="R552" s="26"/>
    </row>
    <row r="553" spans="1:18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>
        <v>3.4889999999999999E-3</v>
      </c>
      <c r="O553" s="26">
        <v>6.0845099999999999</v>
      </c>
      <c r="P553" s="28">
        <v>1.3100000000000001E-2</v>
      </c>
      <c r="Q553" s="26"/>
      <c r="R553" s="26"/>
    </row>
    <row r="554" spans="1:18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>
        <v>3.4970000000000001E-3</v>
      </c>
      <c r="O554" s="26">
        <v>6.0938400000000001</v>
      </c>
      <c r="P554" s="28">
        <v>1.32E-2</v>
      </c>
      <c r="Q554" s="26"/>
      <c r="R554" s="26"/>
    </row>
    <row r="555" spans="1:18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>
        <v>3.506E-3</v>
      </c>
      <c r="O555" s="26">
        <v>6.10473</v>
      </c>
      <c r="P555" s="28">
        <v>1.3299999999999999E-2</v>
      </c>
      <c r="Q555" s="26"/>
      <c r="R555" s="26"/>
    </row>
    <row r="556" spans="1:18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>
        <v>3.5100000000000001E-3</v>
      </c>
      <c r="O556" s="26">
        <v>6.1089399999999996</v>
      </c>
      <c r="P556" s="28">
        <v>1.3299999999999999E-2</v>
      </c>
      <c r="Q556" s="26"/>
      <c r="R556" s="26"/>
    </row>
    <row r="557" spans="1:18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>
        <v>3.519E-3</v>
      </c>
      <c r="O557" s="26">
        <v>6.1187899999999997</v>
      </c>
      <c r="P557" s="28">
        <v>1.34E-2</v>
      </c>
      <c r="Q557" s="26"/>
      <c r="R557" s="26"/>
    </row>
    <row r="558" spans="1:18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>
        <v>3.5279999999999999E-3</v>
      </c>
      <c r="O558" s="26">
        <v>6.1302700000000003</v>
      </c>
      <c r="P558" s="28">
        <v>1.35E-2</v>
      </c>
      <c r="Q558" s="26"/>
      <c r="R558" s="26"/>
    </row>
    <row r="559" spans="1:18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>
        <v>3.532E-3</v>
      </c>
      <c r="O559" s="26">
        <v>6.1347100000000001</v>
      </c>
      <c r="P559" s="28">
        <v>1.35E-2</v>
      </c>
      <c r="Q559" s="26"/>
      <c r="R559" s="26"/>
    </row>
    <row r="560" spans="1:18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>
        <v>3.5409999999999999E-3</v>
      </c>
      <c r="O560" s="26">
        <v>6.1450899999999997</v>
      </c>
      <c r="P560" s="28">
        <v>1.3599999999999999E-2</v>
      </c>
      <c r="Q560" s="26"/>
      <c r="R560" s="26"/>
    </row>
    <row r="561" spans="1:18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>
        <v>3.5509999999999999E-3</v>
      </c>
      <c r="O561" s="26">
        <v>6.1571899999999999</v>
      </c>
      <c r="P561" s="28">
        <v>1.37E-2</v>
      </c>
      <c r="Q561" s="26"/>
      <c r="R561" s="26"/>
    </row>
    <row r="562" spans="1:18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>
        <v>3.555E-3</v>
      </c>
      <c r="O562" s="26">
        <v>6.1618700000000004</v>
      </c>
      <c r="P562" s="28">
        <v>1.38E-2</v>
      </c>
      <c r="Q562" s="26"/>
      <c r="R562" s="26"/>
    </row>
    <row r="563" spans="1:18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>
        <v>3.5639999999999999E-3</v>
      </c>
      <c r="O563" s="26">
        <v>6.1728100000000001</v>
      </c>
      <c r="P563" s="28">
        <v>1.3899999999999999E-2</v>
      </c>
      <c r="Q563" s="26"/>
      <c r="R563" s="26"/>
    </row>
    <row r="564" spans="1:18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>
        <v>3.5750000000000001E-3</v>
      </c>
      <c r="O564" s="26">
        <v>6.1855799999999999</v>
      </c>
      <c r="P564" s="28">
        <v>1.4E-2</v>
      </c>
      <c r="Q564" s="26"/>
      <c r="R564" s="26"/>
    </row>
    <row r="565" spans="1:18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>
        <v>3.5790000000000001E-3</v>
      </c>
      <c r="O565" s="26">
        <v>6.1905200000000002</v>
      </c>
      <c r="P565" s="28">
        <v>1.4E-2</v>
      </c>
      <c r="Q565" s="26"/>
      <c r="R565" s="26"/>
    </row>
    <row r="566" spans="1:18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>
        <v>3.588E-3</v>
      </c>
      <c r="O566" s="26">
        <v>6.2020600000000004</v>
      </c>
      <c r="P566" s="28">
        <v>1.41E-2</v>
      </c>
      <c r="Q566" s="26"/>
      <c r="R566" s="26"/>
    </row>
    <row r="567" spans="1:18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>
        <v>3.5920000000000001E-3</v>
      </c>
      <c r="O567" s="26">
        <v>6.2065299999999999</v>
      </c>
      <c r="P567" s="28">
        <v>1.4200000000000001E-2</v>
      </c>
      <c r="Q567" s="26"/>
      <c r="R567" s="26"/>
    </row>
    <row r="568" spans="1:18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>
        <v>3.601E-3</v>
      </c>
      <c r="O568" s="26">
        <v>6.2169800000000004</v>
      </c>
      <c r="P568" s="28">
        <v>1.43E-2</v>
      </c>
      <c r="Q568" s="26"/>
      <c r="R568" s="26"/>
    </row>
    <row r="569" spans="1:18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>
        <v>3.6099999999999999E-3</v>
      </c>
      <c r="O569" s="26">
        <v>6.2291800000000004</v>
      </c>
      <c r="P569" s="28">
        <v>1.44E-2</v>
      </c>
      <c r="Q569" s="26"/>
      <c r="R569" s="26"/>
    </row>
    <row r="570" spans="1:18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>
        <v>3.614E-3</v>
      </c>
      <c r="O570" s="26">
        <v>6.2339000000000002</v>
      </c>
      <c r="P570" s="28">
        <v>1.4500000000000001E-2</v>
      </c>
      <c r="Q570" s="26"/>
      <c r="R570" s="26"/>
    </row>
    <row r="571" spans="1:18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>
        <v>3.6229999999999999E-3</v>
      </c>
      <c r="O571" s="26">
        <v>6.2449399999999997</v>
      </c>
      <c r="P571" s="28">
        <v>1.46E-2</v>
      </c>
      <c r="Q571" s="26"/>
      <c r="R571" s="26"/>
    </row>
    <row r="572" spans="1:18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>
        <v>3.6329999999999999E-3</v>
      </c>
      <c r="O572" s="26">
        <v>6.2578399999999998</v>
      </c>
      <c r="P572" s="28">
        <v>1.47E-2</v>
      </c>
      <c r="Q572" s="26"/>
      <c r="R572" s="26"/>
    </row>
    <row r="573" spans="1:18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>
        <v>3.637E-3</v>
      </c>
      <c r="O573" s="26">
        <v>6.2628300000000001</v>
      </c>
      <c r="P573" s="28">
        <v>1.4800000000000001E-2</v>
      </c>
      <c r="Q573" s="26"/>
      <c r="R573" s="26"/>
    </row>
    <row r="574" spans="1:18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>
        <v>3.6459999999999999E-3</v>
      </c>
      <c r="O574" s="26">
        <v>6.2744999999999997</v>
      </c>
      <c r="P574" s="28">
        <v>1.49E-2</v>
      </c>
      <c r="Q574" s="26"/>
      <c r="R574" s="26"/>
    </row>
    <row r="575" spans="1:18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>
        <v>3.6570000000000001E-3</v>
      </c>
      <c r="O575" s="26">
        <v>6.2881200000000002</v>
      </c>
      <c r="P575" s="28">
        <v>1.4999999999999999E-2</v>
      </c>
      <c r="Q575" s="26"/>
      <c r="R575" s="26"/>
    </row>
    <row r="576" spans="1:18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>
        <v>3.6610000000000002E-3</v>
      </c>
      <c r="O576" s="26">
        <v>6.29338</v>
      </c>
      <c r="P576" s="28">
        <v>1.5100000000000001E-2</v>
      </c>
      <c r="Q576" s="26"/>
      <c r="R576" s="26"/>
    </row>
    <row r="577" spans="1:18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>
        <v>3.6700000000000001E-3</v>
      </c>
      <c r="O577" s="26">
        <v>6.3056999999999999</v>
      </c>
      <c r="P577" s="28">
        <v>1.52E-2</v>
      </c>
      <c r="Q577" s="26"/>
      <c r="R577" s="26"/>
    </row>
    <row r="578" spans="1:18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>
        <v>3.6809999999999998E-3</v>
      </c>
      <c r="O578" s="26">
        <v>6.3200700000000003</v>
      </c>
      <c r="P578" s="28">
        <v>1.5299999999999999E-2</v>
      </c>
      <c r="Q578" s="26"/>
      <c r="R578" s="26"/>
    </row>
    <row r="579" spans="1:18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>
        <v>3.6849999999999999E-3</v>
      </c>
      <c r="O579" s="26">
        <v>6.3256199999999998</v>
      </c>
      <c r="P579" s="28">
        <v>1.54E-2</v>
      </c>
      <c r="Q579" s="26"/>
      <c r="R579" s="26"/>
    </row>
    <row r="580" spans="1:18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>
        <v>3.6949999999999999E-3</v>
      </c>
      <c r="O580" s="26">
        <v>6.3385999999999996</v>
      </c>
      <c r="P580" s="28">
        <v>1.55E-2</v>
      </c>
      <c r="Q580" s="26"/>
      <c r="R580" s="26"/>
    </row>
    <row r="581" spans="1:18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>
        <v>3.6979999999999999E-3</v>
      </c>
      <c r="O581" s="26">
        <v>6.3436300000000001</v>
      </c>
      <c r="P581" s="28">
        <v>1.5599999999999999E-2</v>
      </c>
      <c r="Q581" s="26"/>
      <c r="R581" s="26"/>
    </row>
    <row r="582" spans="1:18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>
        <v>3.7069999999999998E-3</v>
      </c>
      <c r="O582" s="26">
        <v>6.3553699999999997</v>
      </c>
      <c r="P582" s="28">
        <v>1.5699999999999999E-2</v>
      </c>
      <c r="Q582" s="26"/>
      <c r="R582" s="26"/>
    </row>
    <row r="583" spans="1:18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>
        <v>3.7169999999999998E-3</v>
      </c>
      <c r="O583" s="26">
        <v>6.3690699999999998</v>
      </c>
      <c r="P583" s="28">
        <v>1.5800000000000002E-2</v>
      </c>
      <c r="Q583" s="26"/>
      <c r="R583" s="26"/>
    </row>
    <row r="584" spans="1:18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>
        <v>3.7209999999999999E-3</v>
      </c>
      <c r="O584" s="26">
        <v>6.3743600000000002</v>
      </c>
      <c r="P584" s="28">
        <v>1.5900000000000001E-2</v>
      </c>
      <c r="Q584" s="26"/>
      <c r="R584" s="26"/>
    </row>
    <row r="585" spans="1:18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>
        <v>3.7299999999999998E-3</v>
      </c>
      <c r="O585" s="26">
        <v>6.3867399999999996</v>
      </c>
      <c r="P585" s="28">
        <v>1.6E-2</v>
      </c>
      <c r="Q585" s="26"/>
      <c r="R585" s="26"/>
    </row>
    <row r="586" spans="1:18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>
        <v>3.7399999999999998E-3</v>
      </c>
      <c r="O586" s="26">
        <v>6.40116</v>
      </c>
      <c r="P586" s="28">
        <v>1.61E-2</v>
      </c>
      <c r="Q586" s="26"/>
      <c r="R586" s="26"/>
    </row>
    <row r="587" spans="1:18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>
        <v>3.7439999999999999E-3</v>
      </c>
      <c r="O587" s="26">
        <v>6.4067400000000001</v>
      </c>
      <c r="P587" s="28">
        <v>1.61E-2</v>
      </c>
      <c r="Q587" s="26"/>
      <c r="R587" s="26"/>
    </row>
    <row r="588" spans="1:18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>
        <v>3.754E-3</v>
      </c>
      <c r="O588" s="26">
        <v>6.4197499999999996</v>
      </c>
      <c r="P588" s="28">
        <v>1.6199999999999999E-2</v>
      </c>
      <c r="Q588" s="26"/>
      <c r="R588" s="26"/>
    </row>
    <row r="589" spans="1:18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>
        <v>3.764E-3</v>
      </c>
      <c r="O589" s="26">
        <v>6.43492</v>
      </c>
      <c r="P589" s="28">
        <v>1.6400000000000001E-2</v>
      </c>
      <c r="Q589" s="26"/>
      <c r="R589" s="26"/>
    </row>
    <row r="590" spans="1:18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>
        <v>3.7690000000000002E-3</v>
      </c>
      <c r="O590" s="26">
        <v>6.4407800000000002</v>
      </c>
      <c r="P590" s="28">
        <v>1.6400000000000001E-2</v>
      </c>
      <c r="Q590" s="26"/>
      <c r="R590" s="26"/>
    </row>
    <row r="591" spans="1:18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>
        <v>3.7780000000000001E-3</v>
      </c>
      <c r="O591" s="26">
        <v>6.4544499999999996</v>
      </c>
      <c r="P591" s="28">
        <v>1.6500000000000001E-2</v>
      </c>
      <c r="Q591" s="26"/>
      <c r="R591" s="26"/>
    </row>
    <row r="592" spans="1:18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>
        <v>3.7889999999999998E-3</v>
      </c>
      <c r="O592" s="26">
        <v>6.4703600000000003</v>
      </c>
      <c r="P592" s="28">
        <v>1.66E-2</v>
      </c>
      <c r="Q592" s="26"/>
      <c r="R592" s="26"/>
    </row>
    <row r="593" spans="1:18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>
        <v>3.7929999999999999E-3</v>
      </c>
      <c r="O593" s="26">
        <v>6.4765100000000002</v>
      </c>
      <c r="P593" s="28">
        <v>1.67E-2</v>
      </c>
      <c r="Q593" s="26"/>
      <c r="R593" s="26"/>
    </row>
    <row r="594" spans="1:18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>
        <v>3.803E-3</v>
      </c>
      <c r="O594" s="26">
        <v>6.4908400000000004</v>
      </c>
      <c r="P594" s="28">
        <v>1.6799999999999999E-2</v>
      </c>
      <c r="Q594" s="26"/>
      <c r="R594" s="26"/>
    </row>
    <row r="595" spans="1:18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>
        <v>3.8149999999999998E-3</v>
      </c>
      <c r="O595" s="26">
        <v>6.5075099999999999</v>
      </c>
      <c r="P595" s="28">
        <v>1.6899999999999998E-2</v>
      </c>
      <c r="Q595" s="26"/>
      <c r="R595" s="26"/>
    </row>
    <row r="596" spans="1:18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>
        <v>3.8189999999999999E-3</v>
      </c>
      <c r="O596" s="26">
        <v>6.5139399999999998</v>
      </c>
      <c r="P596" s="28">
        <v>1.6899999999999998E-2</v>
      </c>
      <c r="Q596" s="26"/>
      <c r="R596" s="26"/>
    </row>
    <row r="597" spans="1:18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>
        <v>3.8289999999999999E-3</v>
      </c>
      <c r="O597" s="26">
        <v>6.5289200000000003</v>
      </c>
      <c r="P597" s="28">
        <v>1.7000000000000001E-2</v>
      </c>
      <c r="Q597" s="26"/>
      <c r="R597" s="26"/>
    </row>
    <row r="598" spans="1:18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>
        <v>3.833E-3</v>
      </c>
      <c r="O598" s="26">
        <v>6.5347099999999996</v>
      </c>
      <c r="P598" s="28">
        <v>1.7000000000000001E-2</v>
      </c>
      <c r="Q598" s="26"/>
      <c r="R598" s="26"/>
    </row>
    <row r="599" spans="1:18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>
        <v>3.8430000000000001E-3</v>
      </c>
      <c r="O599" s="26">
        <v>6.54819</v>
      </c>
      <c r="P599" s="28">
        <v>1.7100000000000001E-2</v>
      </c>
      <c r="Q599" s="26"/>
      <c r="R599" s="26"/>
    </row>
    <row r="600" spans="1:18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>
        <v>3.8530000000000001E-3</v>
      </c>
      <c r="O600" s="26">
        <v>6.5638500000000004</v>
      </c>
      <c r="P600" s="28">
        <v>1.7100000000000001E-2</v>
      </c>
      <c r="Q600" s="26"/>
      <c r="R600" s="26"/>
    </row>
    <row r="601" spans="1:18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>
        <v>3.8570000000000002E-3</v>
      </c>
      <c r="O601" s="26">
        <v>6.5698999999999996</v>
      </c>
      <c r="P601" s="28">
        <v>1.72E-2</v>
      </c>
      <c r="Q601" s="26"/>
      <c r="R601" s="26"/>
    </row>
    <row r="602" spans="1:18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>
        <v>3.8670000000000002E-3</v>
      </c>
      <c r="O602" s="26">
        <v>6.5839600000000003</v>
      </c>
      <c r="P602" s="28">
        <v>1.72E-2</v>
      </c>
      <c r="Q602" s="26"/>
      <c r="R602" s="26"/>
    </row>
    <row r="603" spans="1:18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>
        <v>3.8779999999999999E-3</v>
      </c>
      <c r="O603" s="26">
        <v>6.60025</v>
      </c>
      <c r="P603" s="28">
        <v>1.72E-2</v>
      </c>
      <c r="Q603" s="26"/>
      <c r="R603" s="26"/>
    </row>
    <row r="604" spans="1:18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>
        <v>3.882E-3</v>
      </c>
      <c r="O604" s="26">
        <v>6.6065300000000002</v>
      </c>
      <c r="P604" s="28">
        <v>1.72E-2</v>
      </c>
      <c r="Q604" s="26"/>
      <c r="R604" s="26"/>
    </row>
    <row r="605" spans="1:18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>
        <v>3.8920000000000001E-3</v>
      </c>
      <c r="O605" s="26">
        <v>6.6210699999999996</v>
      </c>
      <c r="P605" s="28">
        <v>1.72E-2</v>
      </c>
      <c r="Q605" s="26"/>
      <c r="R605" s="26"/>
    </row>
    <row r="606" spans="1:18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>
        <v>3.9029999999999998E-3</v>
      </c>
      <c r="O606" s="26">
        <v>6.6378199999999996</v>
      </c>
      <c r="P606" s="28">
        <v>1.72E-2</v>
      </c>
      <c r="Q606" s="26"/>
      <c r="R606" s="26"/>
    </row>
    <row r="607" spans="1:18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>
        <v>3.9069999999999999E-3</v>
      </c>
      <c r="O607" s="26">
        <v>6.6442300000000003</v>
      </c>
      <c r="P607" s="28">
        <v>1.72E-2</v>
      </c>
      <c r="Q607" s="26"/>
      <c r="R607" s="26"/>
    </row>
    <row r="608" spans="1:18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>
        <v>3.9170000000000003E-3</v>
      </c>
      <c r="O608" s="26">
        <v>6.6590100000000003</v>
      </c>
      <c r="P608" s="28">
        <v>1.7100000000000001E-2</v>
      </c>
      <c r="Q608" s="26"/>
      <c r="R608" s="26"/>
    </row>
    <row r="609" spans="1:18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>
        <v>3.9290000000000002E-3</v>
      </c>
      <c r="O609" s="26">
        <v>6.6758499999999996</v>
      </c>
      <c r="P609" s="28">
        <v>1.7000000000000001E-2</v>
      </c>
      <c r="Q609" s="26"/>
      <c r="R609" s="26"/>
    </row>
    <row r="610" spans="1:18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>
        <v>3.9329999999999999E-3</v>
      </c>
      <c r="O610" s="26">
        <v>6.6822299999999997</v>
      </c>
      <c r="P610" s="28">
        <v>1.7000000000000001E-2</v>
      </c>
      <c r="Q610" s="26"/>
      <c r="R610" s="26"/>
    </row>
    <row r="611" spans="1:18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>
        <v>3.9430000000000003E-3</v>
      </c>
      <c r="O611" s="26">
        <v>6.6968300000000003</v>
      </c>
      <c r="P611" s="28">
        <v>1.6799999999999999E-2</v>
      </c>
      <c r="Q611" s="26"/>
      <c r="R611" s="26"/>
    </row>
    <row r="612" spans="1:18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>
        <v>3.954E-3</v>
      </c>
      <c r="O612" s="26">
        <v>6.7131600000000002</v>
      </c>
      <c r="P612" s="28">
        <v>1.66E-2</v>
      </c>
      <c r="Q612" s="26"/>
      <c r="R612" s="26"/>
    </row>
    <row r="613" spans="1:18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>
        <v>3.9589999999999998E-3</v>
      </c>
      <c r="O613" s="26">
        <v>6.7192499999999997</v>
      </c>
      <c r="P613" s="28">
        <v>1.6500000000000001E-2</v>
      </c>
      <c r="Q613" s="26"/>
      <c r="R613" s="26"/>
    </row>
    <row r="614" spans="1:18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>
        <v>3.9680000000000002E-3</v>
      </c>
      <c r="O614" s="26">
        <v>6.73299</v>
      </c>
      <c r="P614" s="28">
        <v>1.6199999999999999E-2</v>
      </c>
      <c r="Q614" s="26"/>
      <c r="R614" s="26"/>
    </row>
    <row r="615" spans="1:18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>
        <v>3.9789999999999999E-3</v>
      </c>
      <c r="O615" s="26">
        <v>6.74796</v>
      </c>
      <c r="P615" s="28">
        <v>1.5699999999999999E-2</v>
      </c>
      <c r="Q615" s="26"/>
      <c r="R615" s="26"/>
    </row>
    <row r="616" spans="1:18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>
        <v>3.9839999999999997E-3</v>
      </c>
      <c r="O616" s="26">
        <v>6.7534400000000003</v>
      </c>
      <c r="P616" s="28">
        <v>1.5599999999999999E-2</v>
      </c>
      <c r="Q616" s="26"/>
      <c r="R616" s="26"/>
    </row>
    <row r="617" spans="1:18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>
        <v>3.993E-3</v>
      </c>
      <c r="O617" s="26">
        <v>6.7655900000000004</v>
      </c>
      <c r="P617" s="28">
        <v>1.5100000000000001E-2</v>
      </c>
      <c r="Q617" s="26"/>
      <c r="R617" s="26"/>
    </row>
    <row r="618" spans="1:18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>
        <v>4.0029999999999996E-3</v>
      </c>
      <c r="O618" s="26">
        <v>6.7785599999999997</v>
      </c>
      <c r="P618" s="28">
        <v>1.4500000000000001E-2</v>
      </c>
      <c r="Q618" s="26"/>
      <c r="R618" s="26"/>
    </row>
    <row r="619" spans="1:18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>
        <v>4.0070000000000001E-3</v>
      </c>
      <c r="O619" s="26">
        <v>6.7832499999999998</v>
      </c>
      <c r="P619" s="28">
        <v>1.43E-2</v>
      </c>
      <c r="Q619" s="26"/>
      <c r="R619" s="26"/>
    </row>
    <row r="620" spans="1:18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>
        <v>4.0159999999999996E-3</v>
      </c>
      <c r="O620" s="26">
        <v>6.7935600000000003</v>
      </c>
      <c r="P620" s="28">
        <v>1.38E-2</v>
      </c>
      <c r="Q620" s="26"/>
      <c r="R620" s="26"/>
    </row>
    <row r="621" spans="1:18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>
        <v>4.0249999999999999E-3</v>
      </c>
      <c r="O621" s="26">
        <v>6.8045</v>
      </c>
      <c r="P621" s="28">
        <v>1.32E-2</v>
      </c>
      <c r="Q621" s="26"/>
      <c r="R621" s="26"/>
    </row>
    <row r="622" spans="1:18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>
        <v>4.0359999999999997E-3</v>
      </c>
      <c r="O622" s="26">
        <v>6.8159999999999998</v>
      </c>
      <c r="P622" s="28">
        <v>1.2500000000000001E-2</v>
      </c>
      <c r="Q622" s="26"/>
      <c r="R622" s="26"/>
    </row>
    <row r="623" spans="1:18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>
        <v>4.0400000000000002E-3</v>
      </c>
      <c r="O623" s="26">
        <v>6.8201599999999996</v>
      </c>
      <c r="P623" s="28">
        <v>1.23E-2</v>
      </c>
      <c r="Q623" s="26"/>
      <c r="R623" s="26"/>
    </row>
    <row r="624" spans="1:18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>
        <v>4.0489999999999996E-3</v>
      </c>
      <c r="O624" s="26">
        <v>6.8292799999999998</v>
      </c>
      <c r="P624" s="28">
        <v>1.18E-2</v>
      </c>
      <c r="Q624" s="26"/>
      <c r="R624" s="26"/>
    </row>
    <row r="625" spans="1:18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>
        <v>4.0590000000000001E-3</v>
      </c>
      <c r="O625" s="26">
        <v>6.8390700000000004</v>
      </c>
      <c r="P625" s="28">
        <v>1.1299999999999999E-2</v>
      </c>
      <c r="Q625" s="26"/>
      <c r="R625" s="26"/>
    </row>
    <row r="626" spans="1:18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>
        <v>4.0619999999999996E-3</v>
      </c>
      <c r="O626" s="26">
        <v>6.84267</v>
      </c>
      <c r="P626" s="28">
        <v>1.12E-2</v>
      </c>
      <c r="Q626" s="26"/>
      <c r="R626" s="26"/>
    </row>
    <row r="627" spans="1:18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>
        <v>4.071E-3</v>
      </c>
      <c r="O627" s="26">
        <v>6.8506999999999998</v>
      </c>
      <c r="P627" s="28">
        <v>1.0800000000000001E-2</v>
      </c>
      <c r="Q627" s="26"/>
      <c r="R627" s="26"/>
    </row>
    <row r="628" spans="1:18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>
        <v>4.0810000000000004E-3</v>
      </c>
      <c r="O628" s="26">
        <v>6.85947</v>
      </c>
      <c r="P628" s="28">
        <v>1.04E-2</v>
      </c>
      <c r="Q628" s="26"/>
      <c r="R628" s="26"/>
    </row>
    <row r="629" spans="1:18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>
        <v>4.0850000000000001E-3</v>
      </c>
      <c r="O629" s="26">
        <v>6.86273</v>
      </c>
      <c r="P629" s="28">
        <v>1.03E-2</v>
      </c>
      <c r="Q629" s="26"/>
      <c r="R629" s="26"/>
    </row>
    <row r="630" spans="1:18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>
        <v>4.0930000000000003E-3</v>
      </c>
      <c r="O630" s="26">
        <v>6.8700599999999996</v>
      </c>
      <c r="P630" s="28">
        <v>0.01</v>
      </c>
      <c r="Q630" s="26"/>
      <c r="R630" s="26"/>
    </row>
    <row r="631" spans="1:18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>
        <v>4.1029999999999999E-3</v>
      </c>
      <c r="O631" s="26">
        <v>6.8781699999999999</v>
      </c>
      <c r="P631" s="28">
        <v>9.75E-3</v>
      </c>
      <c r="Q631" s="26"/>
      <c r="R631" s="26"/>
    </row>
    <row r="632" spans="1:18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>
        <v>4.1060000000000003E-3</v>
      </c>
      <c r="O632" s="26">
        <v>6.8812100000000003</v>
      </c>
      <c r="P632" s="28">
        <v>9.6600000000000002E-3</v>
      </c>
      <c r="Q632" s="26"/>
      <c r="R632" s="26"/>
    </row>
    <row r="633" spans="1:18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>
        <v>4.1149999999999997E-3</v>
      </c>
      <c r="O633" s="26">
        <v>6.8880800000000004</v>
      </c>
      <c r="P633" s="28">
        <v>9.4500000000000001E-3</v>
      </c>
      <c r="Q633" s="26"/>
      <c r="R633" s="26"/>
    </row>
    <row r="634" spans="1:18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>
        <v>4.1240000000000001E-3</v>
      </c>
      <c r="O634" s="26">
        <v>6.8957600000000001</v>
      </c>
      <c r="P634" s="28">
        <v>9.2300000000000004E-3</v>
      </c>
      <c r="Q634" s="26"/>
      <c r="R634" s="26"/>
    </row>
    <row r="635" spans="1:18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>
        <v>4.1279999999999997E-3</v>
      </c>
      <c r="O635" s="26">
        <v>6.8986700000000001</v>
      </c>
      <c r="P635" s="28">
        <v>9.1599999999999997E-3</v>
      </c>
      <c r="Q635" s="26"/>
      <c r="R635" s="26"/>
    </row>
    <row r="636" spans="1:18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>
        <v>4.1359999999999999E-3</v>
      </c>
      <c r="O636" s="26">
        <v>6.9052600000000002</v>
      </c>
      <c r="P636" s="28">
        <v>8.9899999999999997E-3</v>
      </c>
      <c r="Q636" s="26"/>
      <c r="R636" s="26"/>
    </row>
    <row r="637" spans="1:18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>
        <v>4.1460000000000004E-3</v>
      </c>
      <c r="O637" s="26">
        <v>6.9126700000000003</v>
      </c>
      <c r="P637" s="28">
        <v>8.8100000000000001E-3</v>
      </c>
      <c r="Q637" s="26"/>
      <c r="R637" s="26"/>
    </row>
    <row r="638" spans="1:18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>
        <v>4.15E-3</v>
      </c>
      <c r="O638" s="26">
        <v>6.9154799999999996</v>
      </c>
      <c r="P638" s="28">
        <v>8.7500000000000008E-3</v>
      </c>
      <c r="Q638" s="26"/>
      <c r="R638" s="26"/>
    </row>
    <row r="639" spans="1:18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>
        <v>4.1590000000000004E-3</v>
      </c>
      <c r="O639" s="26">
        <v>6.9218799999999998</v>
      </c>
      <c r="P639" s="28">
        <v>8.6E-3</v>
      </c>
      <c r="Q639" s="26"/>
      <c r="R639" s="26"/>
    </row>
    <row r="640" spans="1:18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>
        <v>4.1679999999999998E-3</v>
      </c>
      <c r="O640" s="26">
        <v>6.9291</v>
      </c>
      <c r="P640" s="28">
        <v>8.4399999999999996E-3</v>
      </c>
      <c r="Q640" s="26"/>
      <c r="R640" s="26"/>
    </row>
    <row r="641" spans="1:18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>
        <v>4.1720000000000004E-3</v>
      </c>
      <c r="O641" s="26">
        <v>6.9318299999999997</v>
      </c>
      <c r="P641" s="28">
        <v>8.3899999999999999E-3</v>
      </c>
      <c r="Q641" s="26"/>
      <c r="R641" s="26"/>
    </row>
    <row r="642" spans="1:18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>
        <v>4.1809999999999998E-3</v>
      </c>
      <c r="O642" s="26">
        <v>6.9380800000000002</v>
      </c>
      <c r="P642" s="28">
        <v>8.26E-3</v>
      </c>
      <c r="Q642" s="26"/>
      <c r="R642" s="26"/>
    </row>
    <row r="643" spans="1:18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>
        <v>4.1910000000000003E-3</v>
      </c>
      <c r="O643" s="26">
        <v>6.9451200000000002</v>
      </c>
      <c r="P643" s="28">
        <v>8.1200000000000005E-3</v>
      </c>
      <c r="Q643" s="26"/>
      <c r="R643" s="26"/>
    </row>
    <row r="644" spans="1:18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>
        <v>4.1949999999999999E-3</v>
      </c>
      <c r="O644" s="26">
        <v>6.9477900000000004</v>
      </c>
      <c r="P644" s="28">
        <v>8.0700000000000008E-3</v>
      </c>
      <c r="Q644" s="26"/>
      <c r="R644" s="26"/>
    </row>
    <row r="645" spans="1:18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>
        <v>4.2040000000000003E-3</v>
      </c>
      <c r="O645" s="26">
        <v>6.9539</v>
      </c>
      <c r="P645" s="28">
        <v>7.9600000000000001E-3</v>
      </c>
      <c r="Q645" s="26"/>
      <c r="R645" s="26"/>
    </row>
    <row r="646" spans="1:18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>
        <v>4.2139999999999999E-3</v>
      </c>
      <c r="O646" s="26">
        <v>6.9607999999999999</v>
      </c>
      <c r="P646" s="28">
        <v>7.8300000000000002E-3</v>
      </c>
      <c r="Q646" s="26"/>
      <c r="R646" s="26"/>
    </row>
    <row r="647" spans="1:18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>
        <v>4.2180000000000004E-3</v>
      </c>
      <c r="O647" s="26">
        <v>6.9634299999999998</v>
      </c>
      <c r="P647" s="28">
        <v>7.79E-3</v>
      </c>
      <c r="Q647" s="26"/>
      <c r="R647" s="26"/>
    </row>
    <row r="648" spans="1:18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>
        <v>4.2269999999999999E-3</v>
      </c>
      <c r="O648" s="26">
        <v>6.9694200000000004</v>
      </c>
      <c r="P648" s="28">
        <v>7.6800000000000002E-3</v>
      </c>
      <c r="Q648" s="26"/>
      <c r="R648" s="26"/>
    </row>
    <row r="649" spans="1:18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>
        <v>4.2370000000000003E-3</v>
      </c>
      <c r="O649" s="26">
        <v>6.9762199999999996</v>
      </c>
      <c r="P649" s="28">
        <v>7.5799999999999999E-3</v>
      </c>
      <c r="Q649" s="26"/>
      <c r="R649" s="26"/>
    </row>
    <row r="650" spans="1:18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>
        <v>4.241E-3</v>
      </c>
      <c r="O650" s="26">
        <v>6.9788100000000002</v>
      </c>
      <c r="P650" s="28">
        <v>7.5500000000000003E-3</v>
      </c>
      <c r="Q650" s="26"/>
      <c r="R650" s="26"/>
    </row>
    <row r="651" spans="1:18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>
        <v>4.2500000000000003E-3</v>
      </c>
      <c r="O651" s="26">
        <v>6.9847400000000004</v>
      </c>
      <c r="P651" s="28">
        <v>7.4599999999999996E-3</v>
      </c>
      <c r="Q651" s="26"/>
      <c r="R651" s="26"/>
    </row>
    <row r="652" spans="1:18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>
        <v>4.254E-3</v>
      </c>
      <c r="O652" s="26">
        <v>6.9870099999999997</v>
      </c>
      <c r="P652" s="28">
        <v>7.4400000000000004E-3</v>
      </c>
      <c r="Q652" s="26"/>
      <c r="R652" s="26"/>
    </row>
    <row r="653" spans="1:18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>
        <v>4.2620000000000002E-3</v>
      </c>
      <c r="O653" s="26">
        <v>6.9922300000000002</v>
      </c>
      <c r="P653" s="28">
        <v>7.3800000000000003E-3</v>
      </c>
      <c r="Q653" s="26"/>
      <c r="R653" s="26"/>
    </row>
    <row r="654" spans="1:18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>
        <v>4.2719999999999998E-3</v>
      </c>
      <c r="O654" s="26">
        <v>6.9981900000000001</v>
      </c>
      <c r="P654" s="28">
        <v>7.3099999999999997E-3</v>
      </c>
      <c r="Q654" s="26"/>
      <c r="R654" s="26"/>
    </row>
    <row r="655" spans="1:18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>
        <v>4.2820000000000002E-3</v>
      </c>
      <c r="O655" s="26">
        <v>7.0049900000000003</v>
      </c>
      <c r="P655" s="28">
        <v>7.2500000000000004E-3</v>
      </c>
      <c r="Q655" s="26"/>
      <c r="R655" s="26"/>
    </row>
    <row r="656" spans="1:18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>
        <v>4.2950000000000002E-3</v>
      </c>
      <c r="O656" s="26">
        <v>7.0127199999999998</v>
      </c>
      <c r="P656" s="28">
        <v>7.1799999999999998E-3</v>
      </c>
      <c r="Q656" s="26"/>
      <c r="R656" s="26"/>
    </row>
    <row r="657" spans="1:18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>
        <v>4.3090000000000003E-3</v>
      </c>
      <c r="O657" s="26">
        <v>7.0215100000000001</v>
      </c>
      <c r="P657" s="28">
        <v>7.11E-3</v>
      </c>
      <c r="Q657" s="26"/>
      <c r="R657" s="26"/>
    </row>
    <row r="658" spans="1:18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>
        <v>4.3150000000000003E-3</v>
      </c>
      <c r="O658" s="26">
        <v>7.0248600000000003</v>
      </c>
      <c r="P658" s="28">
        <v>7.0899999999999999E-3</v>
      </c>
      <c r="Q658" s="26"/>
      <c r="R658" s="26"/>
    </row>
    <row r="659" spans="1:18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>
        <v>4.3270000000000001E-3</v>
      </c>
      <c r="O659" s="26">
        <v>7.0325600000000001</v>
      </c>
      <c r="P659" s="28">
        <v>7.0299999999999998E-3</v>
      </c>
      <c r="Q659" s="26"/>
      <c r="R659" s="26"/>
    </row>
    <row r="660" spans="1:18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>
        <v>4.3420000000000004E-3</v>
      </c>
      <c r="O660" s="26">
        <v>7.0413399999999999</v>
      </c>
      <c r="P660" s="28">
        <v>6.9699999999999996E-3</v>
      </c>
      <c r="Q660" s="26"/>
      <c r="R660" s="26"/>
    </row>
    <row r="661" spans="1:18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>
        <v>4.3470000000000002E-3</v>
      </c>
      <c r="O661" s="26">
        <v>7.0446799999999996</v>
      </c>
      <c r="P661" s="28">
        <v>6.9499999999999996E-3</v>
      </c>
      <c r="Q661" s="26"/>
      <c r="R661" s="26"/>
    </row>
    <row r="662" spans="1:18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>
        <v>4.3600000000000002E-3</v>
      </c>
      <c r="O662" s="26">
        <v>7.0523800000000003</v>
      </c>
      <c r="P662" s="28">
        <v>6.9100000000000003E-3</v>
      </c>
      <c r="Q662" s="26"/>
      <c r="R662" s="26"/>
    </row>
    <row r="663" spans="1:18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>
        <v>4.365E-3</v>
      </c>
      <c r="O663" s="26">
        <v>7.05532</v>
      </c>
      <c r="P663" s="28">
        <v>6.8999999999999999E-3</v>
      </c>
      <c r="Q663" s="26"/>
      <c r="R663" s="26"/>
    </row>
    <row r="664" spans="1:18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>
        <v>4.3769999999999998E-3</v>
      </c>
      <c r="O664" s="26">
        <v>7.0621099999999997</v>
      </c>
      <c r="P664" s="28">
        <v>6.8599999999999998E-3</v>
      </c>
      <c r="Q664" s="26"/>
      <c r="R664" s="26"/>
    </row>
    <row r="665" spans="1:18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>
        <v>4.3899999999999998E-3</v>
      </c>
      <c r="O665" s="26">
        <v>7.0698800000000004</v>
      </c>
      <c r="P665" s="28">
        <v>6.8199999999999997E-3</v>
      </c>
      <c r="Q665" s="26"/>
      <c r="R665" s="26"/>
    </row>
    <row r="666" spans="1:18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>
        <v>4.3949999999999996E-3</v>
      </c>
      <c r="O666" s="26">
        <v>7.0728600000000004</v>
      </c>
      <c r="P666" s="28">
        <v>6.8199999999999997E-3</v>
      </c>
      <c r="Q666" s="26"/>
      <c r="R666" s="26"/>
    </row>
    <row r="667" spans="1:18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>
        <v>4.4070000000000003E-3</v>
      </c>
      <c r="O667" s="26">
        <v>7.07972</v>
      </c>
      <c r="P667" s="28">
        <v>6.7799999999999996E-3</v>
      </c>
      <c r="Q667" s="26"/>
      <c r="R667" s="26"/>
    </row>
    <row r="668" spans="1:18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>
        <v>4.4200000000000003E-3</v>
      </c>
      <c r="O668" s="26">
        <v>7.0875899999999996</v>
      </c>
      <c r="P668" s="28">
        <v>6.7600000000000004E-3</v>
      </c>
      <c r="Q668" s="26"/>
      <c r="R668" s="26"/>
    </row>
    <row r="669" spans="1:18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>
        <v>4.4250000000000001E-3</v>
      </c>
      <c r="O669" s="26">
        <v>7.0906000000000002</v>
      </c>
      <c r="P669" s="28">
        <v>6.7499999999999999E-3</v>
      </c>
      <c r="Q669" s="26"/>
      <c r="R669" s="26"/>
    </row>
    <row r="670" spans="1:18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>
        <v>4.437E-3</v>
      </c>
      <c r="O670" s="26">
        <v>7.0975599999999996</v>
      </c>
      <c r="P670" s="28">
        <v>6.7299999999999999E-3</v>
      </c>
      <c r="Q670" s="26"/>
      <c r="R670" s="26"/>
    </row>
    <row r="671" spans="1:18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>
        <v>4.4510000000000001E-3</v>
      </c>
      <c r="O671" s="26">
        <v>7.10555</v>
      </c>
      <c r="P671" s="28">
        <v>6.7000000000000002E-3</v>
      </c>
      <c r="Q671" s="26"/>
      <c r="R671" s="26"/>
    </row>
    <row r="672" spans="1:18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>
        <v>4.4559999999999999E-3</v>
      </c>
      <c r="O672" s="26">
        <v>7.1086099999999997</v>
      </c>
      <c r="P672" s="28">
        <v>6.7000000000000002E-3</v>
      </c>
      <c r="Q672" s="26"/>
      <c r="R672" s="26"/>
    </row>
    <row r="673" spans="1:18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>
        <v>4.4689999999999999E-3</v>
      </c>
      <c r="O673" s="26">
        <v>7.1156800000000002</v>
      </c>
      <c r="P673" s="28">
        <v>6.6800000000000002E-3</v>
      </c>
      <c r="Q673" s="26"/>
      <c r="R673" s="26"/>
    </row>
    <row r="674" spans="1:18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>
        <v>4.483E-3</v>
      </c>
      <c r="O674" s="26">
        <v>7.1238200000000003</v>
      </c>
      <c r="P674" s="28">
        <v>6.6600000000000001E-3</v>
      </c>
      <c r="Q674" s="26"/>
      <c r="R674" s="26"/>
    </row>
    <row r="675" spans="1:18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>
        <v>4.4879999999999998E-3</v>
      </c>
      <c r="O675" s="26">
        <v>7.1269400000000003</v>
      </c>
      <c r="P675" s="28">
        <v>6.6600000000000001E-3</v>
      </c>
      <c r="Q675" s="26"/>
      <c r="R675" s="26"/>
    </row>
    <row r="676" spans="1:18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>
        <v>4.5009999999999998E-3</v>
      </c>
      <c r="O676" s="26">
        <v>7.1341599999999996</v>
      </c>
      <c r="P676" s="28">
        <v>6.6499999999999997E-3</v>
      </c>
      <c r="Q676" s="26"/>
      <c r="R676" s="26"/>
    </row>
    <row r="677" spans="1:18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>
        <v>4.5059999999999996E-3</v>
      </c>
      <c r="O677" s="26">
        <v>7.1369400000000001</v>
      </c>
      <c r="P677" s="28">
        <v>6.6499999999999997E-3</v>
      </c>
      <c r="Q677" s="26"/>
      <c r="R677" s="26"/>
    </row>
    <row r="678" spans="1:18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>
        <v>4.5170000000000002E-3</v>
      </c>
      <c r="O678" s="26">
        <v>7.1433900000000001</v>
      </c>
      <c r="P678" s="28">
        <v>6.6499999999999997E-3</v>
      </c>
      <c r="Q678" s="26"/>
      <c r="R678" s="26"/>
    </row>
    <row r="679" spans="1:18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>
        <v>4.5300000000000002E-3</v>
      </c>
      <c r="O679" s="26">
        <v>7.15083</v>
      </c>
      <c r="P679" s="28">
        <v>6.6400000000000001E-3</v>
      </c>
      <c r="Q679" s="26"/>
      <c r="R679" s="26"/>
    </row>
    <row r="680" spans="1:18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>
        <v>4.535E-3</v>
      </c>
      <c r="O680" s="26">
        <v>7.1536900000000001</v>
      </c>
      <c r="P680" s="28">
        <v>6.6400000000000001E-3</v>
      </c>
      <c r="Q680" s="26"/>
      <c r="R680" s="26"/>
    </row>
    <row r="681" spans="1:18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>
        <v>4.5459999999999997E-3</v>
      </c>
      <c r="O681" s="26">
        <v>7.1603399999999997</v>
      </c>
      <c r="P681" s="28">
        <v>6.6400000000000001E-3</v>
      </c>
      <c r="Q681" s="26"/>
      <c r="R681" s="26"/>
    </row>
    <row r="682" spans="1:18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>
        <v>4.5599999999999998E-3</v>
      </c>
      <c r="O682" s="26">
        <v>7.1680099999999998</v>
      </c>
      <c r="P682" s="28">
        <v>6.6299999999999996E-3</v>
      </c>
      <c r="Q682" s="26"/>
      <c r="R682" s="26"/>
    </row>
    <row r="683" spans="1:18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>
        <v>4.5649999999999996E-3</v>
      </c>
      <c r="O683" s="26">
        <v>7.17096</v>
      </c>
      <c r="P683" s="28">
        <v>6.6400000000000001E-3</v>
      </c>
      <c r="Q683" s="26"/>
      <c r="R683" s="26"/>
    </row>
    <row r="684" spans="1:18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>
        <v>4.5770000000000003E-3</v>
      </c>
      <c r="O684" s="26">
        <v>7.17781</v>
      </c>
      <c r="P684" s="28">
        <v>6.6299999999999996E-3</v>
      </c>
      <c r="Q684" s="26"/>
      <c r="R684" s="26"/>
    </row>
    <row r="685" spans="1:18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>
        <v>4.5909999999999996E-3</v>
      </c>
      <c r="O685" s="26">
        <v>7.1857199999999999</v>
      </c>
      <c r="P685" s="28">
        <v>6.6400000000000001E-3</v>
      </c>
      <c r="Q685" s="26"/>
      <c r="R685" s="26"/>
    </row>
    <row r="686" spans="1:18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>
        <v>4.5960000000000003E-3</v>
      </c>
      <c r="O686" s="26">
        <v>7.1887699999999999</v>
      </c>
      <c r="P686" s="28">
        <v>6.6400000000000001E-3</v>
      </c>
      <c r="Q686" s="26"/>
      <c r="R686" s="26"/>
    </row>
    <row r="687" spans="1:18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>
        <v>4.6080000000000001E-3</v>
      </c>
      <c r="O687" s="26">
        <v>7.1958299999999999</v>
      </c>
      <c r="P687" s="28">
        <v>6.6400000000000001E-3</v>
      </c>
      <c r="Q687" s="26"/>
      <c r="R687" s="26"/>
    </row>
    <row r="688" spans="1:18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>
        <v>4.6129999999999999E-3</v>
      </c>
      <c r="O688" s="26">
        <v>7.19855</v>
      </c>
      <c r="P688" s="28">
        <v>6.6400000000000001E-3</v>
      </c>
      <c r="Q688" s="26"/>
      <c r="R688" s="26"/>
    </row>
    <row r="689" spans="1:18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>
        <v>4.6239999999999996E-3</v>
      </c>
      <c r="O689" s="26">
        <v>7.2048699999999997</v>
      </c>
      <c r="P689" s="28">
        <v>6.6400000000000001E-3</v>
      </c>
      <c r="Q689" s="26"/>
      <c r="R689" s="26"/>
    </row>
    <row r="690" spans="1:18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>
        <v>4.6369999999999996E-3</v>
      </c>
      <c r="O690" s="26">
        <v>7.2121899999999997</v>
      </c>
      <c r="P690" s="28">
        <v>6.6499999999999997E-3</v>
      </c>
      <c r="Q690" s="26"/>
      <c r="R690" s="26"/>
    </row>
    <row r="691" spans="1:18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>
        <v>4.6420000000000003E-3</v>
      </c>
      <c r="O691" s="26">
        <v>7.2150100000000004</v>
      </c>
      <c r="P691" s="28">
        <v>6.6600000000000001E-3</v>
      </c>
      <c r="Q691" s="26"/>
      <c r="R691" s="26"/>
    </row>
    <row r="692" spans="1:18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>
        <v>4.653E-3</v>
      </c>
      <c r="O692" s="26">
        <v>7.2215699999999998</v>
      </c>
      <c r="P692" s="28">
        <v>6.6600000000000001E-3</v>
      </c>
      <c r="Q692" s="26"/>
      <c r="R692" s="26"/>
    </row>
    <row r="693" spans="1:18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>
        <v>4.666E-3</v>
      </c>
      <c r="O693" s="26">
        <v>7.2291600000000003</v>
      </c>
      <c r="P693" s="28">
        <v>6.6699999999999997E-3</v>
      </c>
      <c r="Q693" s="26"/>
      <c r="R693" s="26"/>
    </row>
    <row r="694" spans="1:18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>
        <v>4.6709999999999998E-3</v>
      </c>
      <c r="O694" s="26">
        <v>7.2321</v>
      </c>
      <c r="P694" s="28">
        <v>6.6800000000000002E-3</v>
      </c>
      <c r="Q694" s="26"/>
      <c r="R694" s="26"/>
    </row>
    <row r="695" spans="1:18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>
        <v>4.6829999999999997E-3</v>
      </c>
      <c r="O695" s="26">
        <v>7.2389000000000001</v>
      </c>
      <c r="P695" s="28">
        <v>6.6800000000000002E-3</v>
      </c>
      <c r="Q695" s="26"/>
      <c r="R695" s="26"/>
    </row>
    <row r="696" spans="1:18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>
        <v>4.6969999999999998E-3</v>
      </c>
      <c r="O696" s="26">
        <v>7.24681</v>
      </c>
      <c r="P696" s="28">
        <v>6.7000000000000002E-3</v>
      </c>
      <c r="Q696" s="26"/>
      <c r="R696" s="26"/>
    </row>
    <row r="697" spans="1:18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>
        <v>4.7019999999999996E-3</v>
      </c>
      <c r="O697" s="26">
        <v>7.24986</v>
      </c>
      <c r="P697" s="28">
        <v>6.7099999999999998E-3</v>
      </c>
      <c r="Q697" s="26"/>
      <c r="R697" s="26"/>
    </row>
    <row r="698" spans="1:18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>
        <v>4.7140000000000003E-3</v>
      </c>
      <c r="O698" s="26">
        <v>7.2569499999999998</v>
      </c>
      <c r="P698" s="28">
        <v>6.7200000000000003E-3</v>
      </c>
      <c r="Q698" s="26"/>
      <c r="R698" s="26"/>
    </row>
    <row r="699" spans="1:18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>
        <v>4.7190000000000001E-3</v>
      </c>
      <c r="O699" s="26">
        <v>7.25969</v>
      </c>
      <c r="P699" s="28">
        <v>6.7299999999999999E-3</v>
      </c>
      <c r="Q699" s="26"/>
      <c r="R699" s="26"/>
    </row>
    <row r="700" spans="1:18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>
        <v>4.7299999999999998E-3</v>
      </c>
      <c r="O700" s="26">
        <v>7.2660600000000004</v>
      </c>
      <c r="P700" s="28">
        <v>6.7400000000000003E-3</v>
      </c>
      <c r="Q700" s="26"/>
      <c r="R700" s="26"/>
    </row>
    <row r="701" spans="1:18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>
        <v>4.7429999999999998E-3</v>
      </c>
      <c r="O701" s="26">
        <v>7.2734699999999997</v>
      </c>
      <c r="P701" s="28">
        <v>6.7600000000000004E-3</v>
      </c>
      <c r="Q701" s="26"/>
      <c r="R701" s="26"/>
    </row>
    <row r="702" spans="1:18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>
        <v>4.7479999999999996E-3</v>
      </c>
      <c r="O702" s="26">
        <v>7.2763400000000003</v>
      </c>
      <c r="P702" s="28">
        <v>6.77E-3</v>
      </c>
      <c r="Q702" s="26"/>
      <c r="R702" s="26"/>
    </row>
    <row r="703" spans="1:18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>
        <v>4.7590000000000002E-3</v>
      </c>
      <c r="O703" s="26">
        <v>7.28301</v>
      </c>
      <c r="P703" s="28">
        <v>6.7799999999999996E-3</v>
      </c>
      <c r="Q703" s="26"/>
      <c r="R703" s="26"/>
    </row>
    <row r="704" spans="1:18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>
        <v>4.7720000000000002E-3</v>
      </c>
      <c r="O704" s="26">
        <v>7.2907799999999998</v>
      </c>
      <c r="P704" s="28">
        <v>6.7999999999999996E-3</v>
      </c>
      <c r="Q704" s="26"/>
      <c r="R704" s="26"/>
    </row>
    <row r="705" spans="1:18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>
        <v>4.777E-3</v>
      </c>
      <c r="O705" s="26">
        <v>7.2937900000000004</v>
      </c>
      <c r="P705" s="28">
        <v>6.8199999999999997E-3</v>
      </c>
      <c r="Q705" s="26"/>
      <c r="R705" s="26"/>
    </row>
    <row r="706" spans="1:18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>
        <v>4.7889999999999999E-3</v>
      </c>
      <c r="O706" s="26">
        <v>7.3007799999999996</v>
      </c>
      <c r="P706" s="28">
        <v>6.8300000000000001E-3</v>
      </c>
      <c r="Q706" s="26"/>
      <c r="R706" s="26"/>
    </row>
    <row r="707" spans="1:18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>
        <v>4.803E-3</v>
      </c>
      <c r="O707" s="26">
        <v>7.3089300000000001</v>
      </c>
      <c r="P707" s="28">
        <v>6.8599999999999998E-3</v>
      </c>
      <c r="Q707" s="26"/>
      <c r="R707" s="26"/>
    </row>
    <row r="708" spans="1:18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>
        <v>4.8079999999999998E-3</v>
      </c>
      <c r="O708" s="26">
        <v>7.3120799999999999</v>
      </c>
      <c r="P708" s="28">
        <v>6.8700000000000002E-3</v>
      </c>
      <c r="Q708" s="26"/>
      <c r="R708" s="26"/>
    </row>
    <row r="709" spans="1:18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>
        <v>4.8199999999999996E-3</v>
      </c>
      <c r="O709" s="26">
        <v>7.31942</v>
      </c>
      <c r="P709" s="28">
        <v>6.8900000000000003E-3</v>
      </c>
      <c r="Q709" s="26"/>
      <c r="R709" s="26"/>
    </row>
    <row r="710" spans="1:18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>
        <v>4.8250000000000003E-3</v>
      </c>
      <c r="O710" s="26">
        <v>7.32226</v>
      </c>
      <c r="P710" s="28">
        <v>6.8999999999999999E-3</v>
      </c>
      <c r="Q710" s="26"/>
      <c r="R710" s="26"/>
    </row>
    <row r="711" spans="1:18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>
        <v>4.836E-3</v>
      </c>
      <c r="O711" s="26">
        <v>7.3288700000000002</v>
      </c>
      <c r="P711" s="28">
        <v>6.9199999999999999E-3</v>
      </c>
      <c r="Q711" s="26"/>
      <c r="R711" s="26"/>
    </row>
    <row r="712" spans="1:18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>
        <v>4.849E-3</v>
      </c>
      <c r="O712" s="26">
        <v>7.33657</v>
      </c>
      <c r="P712" s="28">
        <v>6.9499999999999996E-3</v>
      </c>
      <c r="Q712" s="26"/>
      <c r="R712" s="26"/>
    </row>
    <row r="713" spans="1:18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>
        <v>4.8539999999999998E-3</v>
      </c>
      <c r="O713" s="26">
        <v>7.33955</v>
      </c>
      <c r="P713" s="28">
        <v>6.96E-3</v>
      </c>
      <c r="Q713" s="26"/>
      <c r="R713" s="26"/>
    </row>
    <row r="714" spans="1:18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>
        <v>4.8659999999999997E-3</v>
      </c>
      <c r="O714" s="26">
        <v>7.3464999999999998</v>
      </c>
      <c r="P714" s="28">
        <v>6.9800000000000001E-3</v>
      </c>
      <c r="Q714" s="26"/>
      <c r="R714" s="26"/>
    </row>
    <row r="715" spans="1:18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>
        <v>4.8789999999999997E-3</v>
      </c>
      <c r="O715" s="26">
        <v>7.35459</v>
      </c>
      <c r="P715" s="28">
        <v>7.0099999999999997E-3</v>
      </c>
      <c r="Q715" s="26"/>
      <c r="R715" s="26"/>
    </row>
    <row r="716" spans="1:18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>
        <v>4.8840000000000003E-3</v>
      </c>
      <c r="O716" s="26">
        <v>7.3577300000000001</v>
      </c>
      <c r="P716" s="28">
        <v>7.0299999999999998E-3</v>
      </c>
      <c r="Q716" s="26"/>
      <c r="R716" s="26"/>
    </row>
    <row r="717" spans="1:18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>
        <v>4.8960000000000002E-3</v>
      </c>
      <c r="O717" s="26">
        <v>7.3650200000000003</v>
      </c>
      <c r="P717" s="28">
        <v>7.0499999999999998E-3</v>
      </c>
      <c r="Q717" s="26"/>
      <c r="R717" s="26"/>
    </row>
    <row r="718" spans="1:18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>
        <v>4.901E-3</v>
      </c>
      <c r="O718" s="26">
        <v>7.3678499999999998</v>
      </c>
      <c r="P718" s="28">
        <v>7.0699999999999999E-3</v>
      </c>
      <c r="Q718" s="26"/>
      <c r="R718" s="26"/>
    </row>
    <row r="719" spans="1:18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>
        <v>4.9109999999999996E-3</v>
      </c>
      <c r="O719" s="26">
        <v>7.3744300000000003</v>
      </c>
      <c r="P719" s="28">
        <v>7.0899999999999999E-3</v>
      </c>
      <c r="Q719" s="26"/>
      <c r="R719" s="26"/>
    </row>
    <row r="720" spans="1:18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>
        <v>4.9240000000000004E-3</v>
      </c>
      <c r="O720" s="26">
        <v>7.3821000000000003</v>
      </c>
      <c r="P720" s="28">
        <v>7.1199999999999996E-3</v>
      </c>
      <c r="Q720" s="26"/>
      <c r="R720" s="26"/>
    </row>
    <row r="721" spans="1:18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>
        <v>4.9290000000000002E-3</v>
      </c>
      <c r="O721" s="26">
        <v>7.3850800000000003</v>
      </c>
      <c r="P721" s="28">
        <v>7.1300000000000001E-3</v>
      </c>
      <c r="Q721" s="26"/>
      <c r="R721" s="26"/>
    </row>
    <row r="722" spans="1:18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>
        <v>4.9399999999999999E-3</v>
      </c>
      <c r="O722" s="26">
        <v>7.3920000000000003</v>
      </c>
      <c r="P722" s="28">
        <v>7.1599999999999997E-3</v>
      </c>
      <c r="Q722" s="26"/>
      <c r="R722" s="26"/>
    </row>
    <row r="723" spans="1:18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>
        <v>4.9529999999999999E-3</v>
      </c>
      <c r="O723" s="26">
        <v>7.4000700000000004</v>
      </c>
      <c r="P723" s="28">
        <v>7.1900000000000002E-3</v>
      </c>
      <c r="Q723" s="26"/>
      <c r="R723" s="26"/>
    </row>
    <row r="724" spans="1:18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>
        <v>4.9579999999999997E-3</v>
      </c>
      <c r="O724" s="26">
        <v>7.4032</v>
      </c>
      <c r="P724" s="28">
        <v>7.2100000000000003E-3</v>
      </c>
      <c r="Q724" s="26"/>
      <c r="R724" s="26"/>
    </row>
    <row r="725" spans="1:18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>
        <v>4.9699999999999996E-3</v>
      </c>
      <c r="O725" s="26">
        <v>7.4104900000000002</v>
      </c>
      <c r="P725" s="28">
        <v>7.2300000000000003E-3</v>
      </c>
      <c r="Q725" s="26"/>
      <c r="R725" s="26"/>
    </row>
    <row r="726" spans="1:18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>
        <v>4.9829999999999996E-3</v>
      </c>
      <c r="O726" s="26">
        <v>7.4189800000000004</v>
      </c>
      <c r="P726" s="28">
        <v>7.2700000000000004E-3</v>
      </c>
      <c r="Q726" s="26"/>
      <c r="R726" s="26"/>
    </row>
    <row r="727" spans="1:18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>
        <v>4.9880000000000002E-3</v>
      </c>
      <c r="O727" s="26">
        <v>7.4222700000000001</v>
      </c>
      <c r="P727" s="28">
        <v>7.28E-3</v>
      </c>
      <c r="Q727" s="26"/>
      <c r="R727" s="26"/>
    </row>
    <row r="728" spans="1:18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>
        <v>5.0010000000000002E-3</v>
      </c>
      <c r="O728" s="26">
        <v>7.4299400000000002</v>
      </c>
      <c r="P728" s="28">
        <v>7.3099999999999997E-3</v>
      </c>
      <c r="Q728" s="26"/>
      <c r="R728" s="26"/>
    </row>
    <row r="729" spans="1:18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>
        <v>5.0049999999999999E-3</v>
      </c>
      <c r="O729" s="26">
        <v>7.4329099999999997</v>
      </c>
      <c r="P729" s="28">
        <v>7.3299999999999997E-3</v>
      </c>
      <c r="Q729" s="26"/>
      <c r="R729" s="26"/>
    </row>
    <row r="730" spans="1:18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>
        <v>5.0159999999999996E-3</v>
      </c>
      <c r="O730" s="26">
        <v>7.4398299999999997</v>
      </c>
      <c r="P730" s="28">
        <v>7.3499999999999998E-3</v>
      </c>
      <c r="Q730" s="26"/>
      <c r="R730" s="26"/>
    </row>
    <row r="731" spans="1:18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>
        <v>5.0289999999999996E-3</v>
      </c>
      <c r="O731" s="26">
        <v>7.4478999999999997</v>
      </c>
      <c r="P731" s="28">
        <v>7.3899999999999999E-3</v>
      </c>
      <c r="Q731" s="26"/>
      <c r="R731" s="26"/>
    </row>
    <row r="732" spans="1:18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>
        <v>5.0340000000000003E-3</v>
      </c>
      <c r="O732" s="26">
        <v>7.4510300000000003</v>
      </c>
      <c r="P732" s="28">
        <v>7.4099999999999999E-3</v>
      </c>
      <c r="Q732" s="26"/>
      <c r="R732" s="26"/>
    </row>
    <row r="733" spans="1:18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>
        <v>5.045E-3</v>
      </c>
      <c r="O733" s="26">
        <v>7.4583199999999996</v>
      </c>
      <c r="P733" s="28">
        <v>7.43E-3</v>
      </c>
      <c r="Q733" s="26"/>
      <c r="R733" s="26"/>
    </row>
    <row r="734" spans="1:18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>
        <v>5.058E-3</v>
      </c>
      <c r="O734" s="26">
        <v>7.4668200000000002</v>
      </c>
      <c r="P734" s="28">
        <v>7.4700000000000001E-3</v>
      </c>
      <c r="Q734" s="26"/>
      <c r="R734" s="26"/>
    </row>
    <row r="735" spans="1:18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>
        <v>5.0629999999999998E-3</v>
      </c>
      <c r="O735" s="26">
        <v>7.4701199999999996</v>
      </c>
      <c r="P735" s="28">
        <v>7.4900000000000001E-3</v>
      </c>
      <c r="Q735" s="26"/>
      <c r="R735" s="26"/>
    </row>
    <row r="736" spans="1:18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>
        <v>5.0749999999999997E-3</v>
      </c>
      <c r="O736" s="26">
        <v>7.4777899999999997</v>
      </c>
      <c r="P736" s="28">
        <v>7.5199999999999998E-3</v>
      </c>
      <c r="Q736" s="26"/>
      <c r="R736" s="26"/>
    </row>
    <row r="737" spans="1:18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>
        <v>5.0889999999999998E-3</v>
      </c>
      <c r="O737" s="26">
        <v>7.4867499999999998</v>
      </c>
      <c r="P737" s="28">
        <v>7.5599999999999999E-3</v>
      </c>
      <c r="Q737" s="26"/>
      <c r="R737" s="26"/>
    </row>
    <row r="738" spans="1:18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>
        <v>5.0939999999999996E-3</v>
      </c>
      <c r="O738" s="26">
        <v>7.4902199999999999</v>
      </c>
      <c r="P738" s="28">
        <v>7.5799999999999999E-3</v>
      </c>
      <c r="Q738" s="26"/>
      <c r="R738" s="26"/>
    </row>
    <row r="739" spans="1:18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>
        <v>5.1060000000000003E-3</v>
      </c>
      <c r="O739" s="26">
        <v>7.4983000000000004</v>
      </c>
      <c r="P739" s="28">
        <v>7.6099999999999996E-3</v>
      </c>
      <c r="Q739" s="26"/>
      <c r="R739" s="26"/>
    </row>
    <row r="740" spans="1:18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>
        <v>5.1110000000000001E-3</v>
      </c>
      <c r="O740" s="26">
        <v>7.5014399999999997</v>
      </c>
      <c r="P740" s="28">
        <v>7.6299999999999996E-3</v>
      </c>
      <c r="Q740" s="26"/>
      <c r="R740" s="26"/>
    </row>
    <row r="741" spans="1:18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>
        <v>5.1219999999999998E-3</v>
      </c>
      <c r="O741" s="26">
        <v>7.5087400000000004</v>
      </c>
      <c r="P741" s="28">
        <v>7.6600000000000001E-3</v>
      </c>
      <c r="Q741" s="26"/>
      <c r="R741" s="26"/>
    </row>
    <row r="742" spans="1:18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>
        <v>5.1349999999999998E-3</v>
      </c>
      <c r="O742" s="26">
        <v>7.5172600000000003</v>
      </c>
      <c r="P742" s="28">
        <v>7.7000000000000002E-3</v>
      </c>
      <c r="Q742" s="26"/>
      <c r="R742" s="26"/>
    </row>
    <row r="743" spans="1:18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>
        <v>5.1399999999999996E-3</v>
      </c>
      <c r="O743" s="26">
        <v>7.5205700000000002</v>
      </c>
      <c r="P743" s="28">
        <v>7.7200000000000003E-3</v>
      </c>
      <c r="Q743" s="26"/>
      <c r="R743" s="26"/>
    </row>
    <row r="744" spans="1:18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>
        <v>5.1510000000000002E-3</v>
      </c>
      <c r="O744" s="26">
        <v>7.52827</v>
      </c>
      <c r="P744" s="28">
        <v>7.7499999999999999E-3</v>
      </c>
      <c r="Q744" s="26"/>
      <c r="R744" s="26"/>
    </row>
    <row r="745" spans="1:18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>
        <v>5.1650000000000003E-3</v>
      </c>
      <c r="O745" s="26">
        <v>7.5372599999999998</v>
      </c>
      <c r="P745" s="28">
        <v>7.79E-3</v>
      </c>
      <c r="Q745" s="26"/>
      <c r="R745" s="26"/>
    </row>
    <row r="746" spans="1:18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>
        <v>5.1700000000000001E-3</v>
      </c>
      <c r="O746" s="26">
        <v>7.5407400000000004</v>
      </c>
      <c r="P746" s="28">
        <v>7.8100000000000001E-3</v>
      </c>
      <c r="Q746" s="26"/>
      <c r="R746" s="26"/>
    </row>
    <row r="747" spans="1:18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>
        <v>5.182E-3</v>
      </c>
      <c r="O747" s="26">
        <v>7.5488600000000003</v>
      </c>
      <c r="P747" s="28">
        <v>7.8499999999999993E-3</v>
      </c>
      <c r="Q747" s="26"/>
      <c r="R747" s="26"/>
    </row>
    <row r="748" spans="1:18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>
        <v>5.1869999999999998E-3</v>
      </c>
      <c r="O748" s="26">
        <v>7.5520100000000001</v>
      </c>
      <c r="P748" s="28">
        <v>7.8700000000000003E-3</v>
      </c>
      <c r="Q748" s="26"/>
      <c r="R748" s="26"/>
    </row>
    <row r="749" spans="1:18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>
        <v>5.1970000000000002E-3</v>
      </c>
      <c r="O749" s="26">
        <v>7.5593500000000002</v>
      </c>
      <c r="P749" s="28">
        <v>7.9000000000000008E-3</v>
      </c>
      <c r="Q749" s="26"/>
      <c r="R749" s="26"/>
    </row>
    <row r="750" spans="1:18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>
        <v>5.2100000000000002E-3</v>
      </c>
      <c r="O750" s="26">
        <v>7.5679100000000004</v>
      </c>
      <c r="P750" s="28">
        <v>7.9399999999999991E-3</v>
      </c>
      <c r="Q750" s="26"/>
      <c r="R750" s="26"/>
    </row>
    <row r="751" spans="1:18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>
        <v>5.215E-3</v>
      </c>
      <c r="O751" s="26">
        <v>7.5712400000000004</v>
      </c>
      <c r="P751" s="28">
        <v>7.9600000000000001E-3</v>
      </c>
      <c r="Q751" s="26"/>
      <c r="R751" s="26"/>
    </row>
    <row r="752" spans="1:18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>
        <v>5.2259999999999997E-3</v>
      </c>
      <c r="O752" s="26">
        <v>7.5789799999999996</v>
      </c>
      <c r="P752" s="28">
        <v>7.9900000000000006E-3</v>
      </c>
      <c r="Q752" s="26"/>
      <c r="R752" s="26"/>
    </row>
    <row r="753" spans="1:18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>
        <v>5.2389999999999997E-3</v>
      </c>
      <c r="O753" s="26">
        <v>7.5880200000000002</v>
      </c>
      <c r="P753" s="28">
        <v>8.0300000000000007E-3</v>
      </c>
      <c r="Q753" s="26"/>
      <c r="R753" s="26"/>
    </row>
    <row r="754" spans="1:18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>
        <v>5.2440000000000004E-3</v>
      </c>
      <c r="O754" s="26">
        <v>7.5915299999999997</v>
      </c>
      <c r="P754" s="28">
        <v>8.0599999999999995E-3</v>
      </c>
      <c r="Q754" s="26"/>
      <c r="R754" s="26"/>
    </row>
    <row r="755" spans="1:18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>
        <v>5.2560000000000003E-3</v>
      </c>
      <c r="O755" s="26">
        <v>7.5997000000000003</v>
      </c>
      <c r="P755" s="28">
        <v>8.09E-3</v>
      </c>
      <c r="Q755" s="26"/>
      <c r="R755" s="26"/>
    </row>
    <row r="756" spans="1:18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>
        <v>5.2690000000000002E-3</v>
      </c>
      <c r="O756" s="26">
        <v>7.6092500000000003</v>
      </c>
      <c r="P756" s="28">
        <v>8.1300000000000001E-3</v>
      </c>
      <c r="Q756" s="26"/>
      <c r="R756" s="26"/>
    </row>
    <row r="757" spans="1:18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>
        <v>5.274E-3</v>
      </c>
      <c r="O757" s="26">
        <v>7.6129499999999997</v>
      </c>
      <c r="P757" s="28">
        <v>8.1600000000000006E-3</v>
      </c>
      <c r="Q757" s="26"/>
      <c r="R757" s="26"/>
    </row>
    <row r="758" spans="1:18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>
        <v>5.287E-3</v>
      </c>
      <c r="O758" s="26">
        <v>7.6215700000000002</v>
      </c>
      <c r="P758" s="28">
        <v>8.1899999999999994E-3</v>
      </c>
      <c r="Q758" s="26"/>
      <c r="R758" s="26"/>
    </row>
    <row r="759" spans="1:18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>
        <v>5.2909999999999997E-3</v>
      </c>
      <c r="O759" s="26">
        <v>7.6249099999999999</v>
      </c>
      <c r="P759" s="28">
        <v>8.2199999999999999E-3</v>
      </c>
      <c r="Q759" s="26"/>
      <c r="R759" s="26"/>
    </row>
    <row r="760" spans="1:18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>
        <v>5.3020000000000003E-3</v>
      </c>
      <c r="O760" s="26">
        <v>7.6327100000000003</v>
      </c>
      <c r="P760" s="28">
        <v>8.2500000000000004E-3</v>
      </c>
      <c r="Q760" s="26"/>
      <c r="R760" s="26"/>
    </row>
    <row r="761" spans="1:18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>
        <v>5.3150000000000003E-3</v>
      </c>
      <c r="O761" s="26">
        <v>7.6418100000000004</v>
      </c>
      <c r="P761" s="28">
        <v>8.2900000000000005E-3</v>
      </c>
      <c r="Q761" s="26"/>
      <c r="R761" s="26"/>
    </row>
    <row r="762" spans="1:18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>
        <v>5.3200000000000001E-3</v>
      </c>
      <c r="O762" s="26">
        <v>7.64534</v>
      </c>
      <c r="P762" s="28">
        <v>8.3099999999999997E-3</v>
      </c>
      <c r="Q762" s="26"/>
      <c r="R762" s="26"/>
    </row>
    <row r="763" spans="1:18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>
        <v>5.3309999999999998E-3</v>
      </c>
      <c r="O763" s="26">
        <v>7.6535700000000002</v>
      </c>
      <c r="P763" s="28">
        <v>8.3499999999999998E-3</v>
      </c>
      <c r="Q763" s="26"/>
      <c r="R763" s="26"/>
    </row>
    <row r="764" spans="1:18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>
        <v>5.3449999999999999E-3</v>
      </c>
      <c r="O764" s="26">
        <v>7.66317</v>
      </c>
      <c r="P764" s="28">
        <v>8.3999999999999995E-3</v>
      </c>
      <c r="Q764" s="26"/>
      <c r="R764" s="26"/>
    </row>
    <row r="765" spans="1:18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>
        <v>5.3499999999999997E-3</v>
      </c>
      <c r="O765" s="26">
        <v>7.6669</v>
      </c>
      <c r="P765" s="28">
        <v>8.4200000000000004E-3</v>
      </c>
      <c r="Q765" s="26"/>
      <c r="R765" s="26"/>
    </row>
    <row r="766" spans="1:18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>
        <v>5.3619999999999996E-3</v>
      </c>
      <c r="O766" s="26">
        <v>7.6755800000000001</v>
      </c>
      <c r="P766" s="28">
        <v>8.4600000000000005E-3</v>
      </c>
      <c r="Q766" s="26"/>
      <c r="R766" s="26"/>
    </row>
    <row r="767" spans="1:18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>
        <v>5.3749999999999996E-3</v>
      </c>
      <c r="O767" s="26">
        <v>7.6857100000000003</v>
      </c>
      <c r="P767" s="28">
        <v>8.5100000000000002E-3</v>
      </c>
      <c r="Q767" s="26"/>
      <c r="R767" s="26"/>
    </row>
    <row r="768" spans="1:18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>
        <v>5.3810000000000004E-3</v>
      </c>
      <c r="O768" s="26">
        <v>7.6896399999999998</v>
      </c>
      <c r="P768" s="28">
        <v>8.5299999999999994E-3</v>
      </c>
      <c r="Q768" s="26"/>
      <c r="R768" s="26"/>
    </row>
    <row r="769" spans="1:18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>
        <v>5.3930000000000002E-3</v>
      </c>
      <c r="O769" s="26">
        <v>7.6987899999999998</v>
      </c>
      <c r="P769" s="28">
        <v>8.5699999999999995E-3</v>
      </c>
      <c r="Q769" s="26"/>
      <c r="R769" s="26"/>
    </row>
    <row r="770" spans="1:18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>
        <v>5.398E-3</v>
      </c>
      <c r="O770" s="26">
        <v>7.7023400000000004</v>
      </c>
      <c r="P770" s="28">
        <v>8.5900000000000004E-3</v>
      </c>
      <c r="Q770" s="26"/>
      <c r="R770" s="26"/>
    </row>
    <row r="771" spans="1:18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>
        <v>5.4089999999999997E-3</v>
      </c>
      <c r="O771" s="26">
        <v>7.71061</v>
      </c>
      <c r="P771" s="28">
        <v>8.6300000000000005E-3</v>
      </c>
      <c r="Q771" s="26"/>
      <c r="R771" s="26"/>
    </row>
    <row r="772" spans="1:18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>
        <v>5.4219999999999997E-3</v>
      </c>
      <c r="O772" s="26">
        <v>7.7202599999999997</v>
      </c>
      <c r="P772" s="28">
        <v>8.6700000000000006E-3</v>
      </c>
      <c r="Q772" s="26"/>
      <c r="R772" s="26"/>
    </row>
    <row r="773" spans="1:18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>
        <v>5.4270000000000004E-3</v>
      </c>
      <c r="O773" s="26">
        <v>7.7240000000000002</v>
      </c>
      <c r="P773" s="28">
        <v>8.6999999999999994E-3</v>
      </c>
      <c r="Q773" s="26"/>
      <c r="R773" s="26"/>
    </row>
    <row r="774" spans="1:18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>
        <v>5.4380000000000001E-3</v>
      </c>
      <c r="O774" s="26">
        <v>7.7327300000000001</v>
      </c>
      <c r="P774" s="28">
        <v>8.7399999999999995E-3</v>
      </c>
      <c r="Q774" s="26"/>
      <c r="R774" s="26"/>
    </row>
    <row r="775" spans="1:18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>
        <v>5.4520000000000002E-3</v>
      </c>
      <c r="O775" s="26">
        <v>7.7429100000000002</v>
      </c>
      <c r="P775" s="28">
        <v>8.7899999999999992E-3</v>
      </c>
      <c r="Q775" s="26"/>
      <c r="R775" s="26"/>
    </row>
    <row r="776" spans="1:18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>
        <v>5.457E-3</v>
      </c>
      <c r="O776" s="26">
        <v>7.7468599999999999</v>
      </c>
      <c r="P776" s="28">
        <v>8.8100000000000001E-3</v>
      </c>
      <c r="Q776" s="26"/>
      <c r="R776" s="26"/>
    </row>
    <row r="777" spans="1:18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>
        <v>5.4689999999999999E-3</v>
      </c>
      <c r="O777" s="26">
        <v>7.7560500000000001</v>
      </c>
      <c r="P777" s="28">
        <v>8.8500000000000002E-3</v>
      </c>
      <c r="Q777" s="26"/>
      <c r="R777" s="26"/>
    </row>
    <row r="778" spans="1:18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>
        <v>5.483E-3</v>
      </c>
      <c r="O778" s="26">
        <v>7.7667900000000003</v>
      </c>
      <c r="P778" s="28">
        <v>8.8999999999999999E-3</v>
      </c>
      <c r="Q778" s="26"/>
      <c r="R778" s="26"/>
    </row>
    <row r="779" spans="1:18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>
        <v>5.4879999999999998E-3</v>
      </c>
      <c r="O779" s="26">
        <v>7.77095</v>
      </c>
      <c r="P779" s="28">
        <v>8.9300000000000004E-3</v>
      </c>
      <c r="Q779" s="26"/>
      <c r="R779" s="26"/>
    </row>
    <row r="780" spans="1:18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>
        <v>5.5009999999999998E-3</v>
      </c>
      <c r="O780" s="26">
        <v>7.78064</v>
      </c>
      <c r="P780" s="28">
        <v>8.9700000000000005E-3</v>
      </c>
      <c r="Q780" s="26"/>
      <c r="R780" s="26"/>
    </row>
    <row r="781" spans="1:18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>
        <v>5.5059999999999996E-3</v>
      </c>
      <c r="O781" s="26">
        <v>7.7843900000000001</v>
      </c>
      <c r="P781" s="28">
        <v>8.9899999999999997E-3</v>
      </c>
      <c r="Q781" s="26"/>
      <c r="R781" s="26"/>
    </row>
    <row r="782" spans="1:18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>
        <v>5.5170000000000002E-3</v>
      </c>
      <c r="O782" s="26">
        <v>7.7931499999999998</v>
      </c>
      <c r="P782" s="28">
        <v>9.0299999999999998E-3</v>
      </c>
      <c r="Q782" s="26"/>
      <c r="R782" s="26"/>
    </row>
    <row r="783" spans="1:18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>
        <v>5.5300000000000002E-3</v>
      </c>
      <c r="O783" s="26">
        <v>7.8033599999999996</v>
      </c>
      <c r="P783" s="28">
        <v>9.0799999999999995E-3</v>
      </c>
      <c r="Q783" s="26"/>
      <c r="R783" s="26"/>
    </row>
    <row r="784" spans="1:18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>
        <v>5.535E-3</v>
      </c>
      <c r="O784" s="26">
        <v>7.8073199999999998</v>
      </c>
      <c r="P784" s="28">
        <v>9.11E-3</v>
      </c>
      <c r="Q784" s="26"/>
      <c r="R784" s="26"/>
    </row>
    <row r="785" spans="1:18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>
        <v>5.5469999999999998E-3</v>
      </c>
      <c r="O785" s="26">
        <v>7.81656</v>
      </c>
      <c r="P785" s="28">
        <v>9.1500000000000001E-3</v>
      </c>
      <c r="Q785" s="26"/>
      <c r="R785" s="26"/>
    </row>
    <row r="786" spans="1:18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>
        <v>5.5599999999999998E-3</v>
      </c>
      <c r="O786" s="26">
        <v>7.8273400000000004</v>
      </c>
      <c r="P786" s="28">
        <v>9.2099999999999994E-3</v>
      </c>
      <c r="Q786" s="26"/>
      <c r="R786" s="26"/>
    </row>
    <row r="787" spans="1:18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>
        <v>5.5649999999999996E-3</v>
      </c>
      <c r="O787" s="26">
        <v>7.8315099999999997</v>
      </c>
      <c r="P787" s="28">
        <v>9.2399999999999999E-3</v>
      </c>
      <c r="Q787" s="26"/>
      <c r="R787" s="26"/>
    </row>
    <row r="788" spans="1:18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>
        <v>5.5779999999999996E-3</v>
      </c>
      <c r="O788" s="26">
        <v>7.8412600000000001</v>
      </c>
      <c r="P788" s="28">
        <v>9.2800000000000001E-3</v>
      </c>
      <c r="Q788" s="26"/>
      <c r="R788" s="26"/>
    </row>
    <row r="789" spans="1:18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>
        <v>5.5919999999999997E-3</v>
      </c>
      <c r="O789" s="26">
        <v>7.8526199999999999</v>
      </c>
      <c r="P789" s="28">
        <v>9.3399999999999993E-3</v>
      </c>
      <c r="Q789" s="26"/>
      <c r="R789" s="26"/>
    </row>
    <row r="790" spans="1:18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>
        <v>5.5970000000000004E-3</v>
      </c>
      <c r="O790" s="26">
        <v>7.85703</v>
      </c>
      <c r="P790" s="28">
        <v>9.3699999999999999E-3</v>
      </c>
      <c r="Q790" s="26"/>
      <c r="R790" s="26"/>
    </row>
    <row r="791" spans="1:18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>
        <v>5.6100000000000004E-3</v>
      </c>
      <c r="O791" s="26">
        <v>7.8673000000000002</v>
      </c>
      <c r="P791" s="28">
        <v>9.4199999999999996E-3</v>
      </c>
      <c r="Q791" s="26"/>
      <c r="R791" s="26"/>
    </row>
    <row r="792" spans="1:18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>
        <v>5.6239999999999997E-3</v>
      </c>
      <c r="O792" s="26">
        <v>7.8792799999999996</v>
      </c>
      <c r="P792" s="28">
        <v>9.4800000000000006E-3</v>
      </c>
      <c r="Q792" s="26"/>
      <c r="R792" s="26"/>
    </row>
    <row r="793" spans="1:18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>
        <v>5.6299999999999996E-3</v>
      </c>
      <c r="O793" s="26">
        <v>7.8839199999999998</v>
      </c>
      <c r="P793" s="28">
        <v>9.5099999999999994E-3</v>
      </c>
      <c r="Q793" s="26"/>
      <c r="R793" s="26"/>
    </row>
    <row r="794" spans="1:18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>
        <v>5.6429999999999996E-3</v>
      </c>
      <c r="O794" s="26">
        <v>7.89473</v>
      </c>
      <c r="P794" s="28">
        <v>9.5600000000000008E-3</v>
      </c>
      <c r="Q794" s="26"/>
      <c r="R794" s="26"/>
    </row>
    <row r="795" spans="1:18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>
        <v>5.6480000000000002E-3</v>
      </c>
      <c r="O795" s="26">
        <v>7.8989200000000004</v>
      </c>
      <c r="P795" s="28">
        <v>9.5899999999999996E-3</v>
      </c>
      <c r="Q795" s="26"/>
      <c r="R795" s="26"/>
    </row>
    <row r="796" spans="1:18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>
        <v>5.6600000000000001E-3</v>
      </c>
      <c r="O796" s="26">
        <v>7.90869</v>
      </c>
      <c r="P796" s="28">
        <v>9.6399999999999993E-3</v>
      </c>
      <c r="Q796" s="26"/>
      <c r="R796" s="26"/>
    </row>
    <row r="797" spans="1:18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>
        <v>5.6730000000000001E-3</v>
      </c>
      <c r="O797" s="26">
        <v>7.9200799999999996</v>
      </c>
      <c r="P797" s="28">
        <v>9.6900000000000007E-3</v>
      </c>
      <c r="Q797" s="26"/>
      <c r="R797" s="26"/>
    </row>
    <row r="798" spans="1:18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>
        <v>5.679E-3</v>
      </c>
      <c r="O798" s="26">
        <v>7.9244899999999996</v>
      </c>
      <c r="P798" s="28">
        <v>9.7199999999999995E-3</v>
      </c>
      <c r="Q798" s="26"/>
      <c r="R798" s="26"/>
    </row>
    <row r="799" spans="1:18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>
        <v>5.6909999999999999E-3</v>
      </c>
      <c r="O799" s="26">
        <v>7.9347700000000003</v>
      </c>
      <c r="P799" s="28">
        <v>9.7699999999999992E-3</v>
      </c>
      <c r="Q799" s="26"/>
      <c r="R799" s="26"/>
    </row>
    <row r="800" spans="1:18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>
        <v>5.705E-3</v>
      </c>
      <c r="O800" s="26">
        <v>7.9467699999999999</v>
      </c>
      <c r="P800" s="28">
        <v>9.8300000000000002E-3</v>
      </c>
      <c r="Q800" s="26"/>
      <c r="R800" s="26"/>
    </row>
    <row r="801" spans="1:18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>
        <v>5.7099999999999998E-3</v>
      </c>
      <c r="O801" s="26">
        <v>7.9514100000000001</v>
      </c>
      <c r="P801" s="28">
        <v>9.8600000000000007E-3</v>
      </c>
      <c r="Q801" s="26"/>
      <c r="R801" s="26"/>
    </row>
    <row r="802" spans="1:18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>
        <v>5.7229999999999998E-3</v>
      </c>
      <c r="O802" s="26">
        <v>7.9622400000000004</v>
      </c>
      <c r="P802" s="28">
        <v>9.9100000000000004E-3</v>
      </c>
      <c r="Q802" s="26"/>
      <c r="R802" s="26"/>
    </row>
    <row r="803" spans="1:18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>
        <v>5.738E-3</v>
      </c>
      <c r="O803" s="26">
        <v>7.9748599999999996</v>
      </c>
      <c r="P803" s="28">
        <v>9.9699999999999997E-3</v>
      </c>
      <c r="Q803" s="26"/>
      <c r="R803" s="26"/>
    </row>
    <row r="804" spans="1:18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>
        <v>5.7429999999999998E-3</v>
      </c>
      <c r="O804" s="26">
        <v>7.9797500000000001</v>
      </c>
      <c r="P804" s="28">
        <v>0.01</v>
      </c>
      <c r="Q804" s="26"/>
      <c r="R804" s="26"/>
    </row>
    <row r="805" spans="1:18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>
        <v>5.7559999999999998E-3</v>
      </c>
      <c r="O805" s="26">
        <v>7.9911300000000001</v>
      </c>
      <c r="P805" s="28">
        <v>1.01E-2</v>
      </c>
      <c r="Q805" s="26"/>
      <c r="R805" s="26"/>
    </row>
    <row r="806" spans="1:18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>
        <v>5.7720000000000002E-3</v>
      </c>
      <c r="O806" s="26">
        <v>8.00441</v>
      </c>
      <c r="P806" s="28">
        <v>1.01E-2</v>
      </c>
      <c r="Q806" s="26"/>
      <c r="R806" s="26"/>
    </row>
    <row r="807" spans="1:18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>
        <v>5.777E-3</v>
      </c>
      <c r="O807" s="26">
        <v>8.0095500000000008</v>
      </c>
      <c r="P807" s="28">
        <v>1.0200000000000001E-2</v>
      </c>
      <c r="Q807" s="26"/>
      <c r="R807" s="26"/>
    </row>
    <row r="808" spans="1:18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>
        <v>5.7910000000000001E-3</v>
      </c>
      <c r="O808" s="26">
        <v>8.0215300000000003</v>
      </c>
      <c r="P808" s="28">
        <v>1.0200000000000001E-2</v>
      </c>
      <c r="Q808" s="26"/>
      <c r="R808" s="26"/>
    </row>
    <row r="809" spans="1:18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>
        <v>5.8069999999999997E-3</v>
      </c>
      <c r="O809" s="26">
        <v>8.03552</v>
      </c>
      <c r="P809" s="28">
        <v>1.03E-2</v>
      </c>
      <c r="Q809" s="26"/>
      <c r="R809" s="26"/>
    </row>
    <row r="810" spans="1:18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>
        <v>5.8129999999999996E-3</v>
      </c>
      <c r="O810" s="26">
        <v>8.0409299999999995</v>
      </c>
      <c r="P810" s="28">
        <v>1.03E-2</v>
      </c>
      <c r="Q810" s="26"/>
      <c r="R810" s="26"/>
    </row>
    <row r="811" spans="1:18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>
        <v>5.8269999999999997E-3</v>
      </c>
      <c r="O811" s="26">
        <v>8.0535599999999992</v>
      </c>
      <c r="P811" s="28">
        <v>1.04E-2</v>
      </c>
      <c r="Q811" s="26"/>
      <c r="R811" s="26"/>
    </row>
    <row r="812" spans="1:18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>
        <v>5.8430000000000001E-3</v>
      </c>
      <c r="O812" s="26">
        <v>8.0683000000000007</v>
      </c>
      <c r="P812" s="28">
        <v>1.0500000000000001E-2</v>
      </c>
      <c r="Q812" s="26"/>
      <c r="R812" s="26"/>
    </row>
    <row r="813" spans="1:18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>
        <v>5.849E-3</v>
      </c>
      <c r="O813" s="26">
        <v>8.0739999999999998</v>
      </c>
      <c r="P813" s="28">
        <v>1.06E-2</v>
      </c>
      <c r="Q813" s="26"/>
      <c r="R813" s="26"/>
    </row>
    <row r="814" spans="1:18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>
        <v>5.8640000000000003E-3</v>
      </c>
      <c r="O814" s="26">
        <v>8.0873000000000008</v>
      </c>
      <c r="P814" s="28">
        <v>1.06E-2</v>
      </c>
      <c r="Q814" s="26"/>
      <c r="R814" s="26"/>
    </row>
    <row r="815" spans="1:18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>
        <v>5.8690000000000001E-3</v>
      </c>
      <c r="O815" s="26">
        <v>8.0924499999999995</v>
      </c>
      <c r="P815" s="28">
        <v>1.0699999999999999E-2</v>
      </c>
      <c r="Q815" s="26"/>
      <c r="R815" s="26"/>
    </row>
    <row r="816" spans="1:18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>
        <v>5.8820000000000001E-3</v>
      </c>
      <c r="O816" s="26">
        <v>8.1044499999999999</v>
      </c>
      <c r="P816" s="28">
        <v>1.0699999999999999E-2</v>
      </c>
      <c r="Q816" s="26"/>
      <c r="R816" s="26"/>
    </row>
    <row r="817" spans="1:18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>
        <v>5.8970000000000003E-3</v>
      </c>
      <c r="O817" s="26">
        <v>8.1184700000000003</v>
      </c>
      <c r="P817" s="28">
        <v>1.0800000000000001E-2</v>
      </c>
      <c r="Q817" s="26"/>
      <c r="R817" s="26"/>
    </row>
    <row r="818" spans="1:18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>
        <v>5.9030000000000003E-3</v>
      </c>
      <c r="O818" s="26">
        <v>8.1238899999999994</v>
      </c>
      <c r="P818" s="28">
        <v>1.09E-2</v>
      </c>
      <c r="Q818" s="26"/>
      <c r="R818" s="26"/>
    </row>
    <row r="819" spans="1:18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>
        <v>5.9170000000000004E-3</v>
      </c>
      <c r="O819" s="26">
        <v>8.1365499999999997</v>
      </c>
      <c r="P819" s="28">
        <v>1.09E-2</v>
      </c>
      <c r="Q819" s="26"/>
      <c r="R819" s="26"/>
    </row>
    <row r="820" spans="1:18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>
        <v>5.9319999999999998E-3</v>
      </c>
      <c r="O820" s="26">
        <v>8.1513100000000005</v>
      </c>
      <c r="P820" s="28">
        <v>1.0999999999999999E-2</v>
      </c>
      <c r="Q820" s="26"/>
      <c r="R820" s="26"/>
    </row>
    <row r="821" spans="1:18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>
        <v>5.9379999999999997E-3</v>
      </c>
      <c r="O821" s="26">
        <v>8.1570300000000007</v>
      </c>
      <c r="P821" s="28">
        <v>1.11E-2</v>
      </c>
      <c r="Q821" s="26"/>
      <c r="R821" s="26"/>
    </row>
    <row r="822" spans="1:18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>
        <v>5.9519999999999998E-3</v>
      </c>
      <c r="O822" s="26">
        <v>8.1703499999999991</v>
      </c>
      <c r="P822" s="28">
        <v>1.11E-2</v>
      </c>
      <c r="Q822" s="26"/>
      <c r="R822" s="26"/>
    </row>
    <row r="823" spans="1:18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>
        <v>5.9680000000000002E-3</v>
      </c>
      <c r="O823" s="26">
        <v>8.1858900000000006</v>
      </c>
      <c r="P823" s="28">
        <v>1.12E-2</v>
      </c>
      <c r="Q823" s="26"/>
      <c r="R823" s="26"/>
    </row>
    <row r="824" spans="1:18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>
        <v>5.9740000000000001E-3</v>
      </c>
      <c r="O824" s="26">
        <v>8.1918900000000008</v>
      </c>
      <c r="P824" s="28">
        <v>1.1299999999999999E-2</v>
      </c>
      <c r="Q824" s="26"/>
      <c r="R824" s="26"/>
    </row>
    <row r="825" spans="1:18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>
        <v>5.9880000000000003E-3</v>
      </c>
      <c r="O825" s="26">
        <v>8.2058999999999997</v>
      </c>
      <c r="P825" s="28">
        <v>1.1299999999999999E-2</v>
      </c>
      <c r="Q825" s="26"/>
      <c r="R825" s="26"/>
    </row>
    <row r="826" spans="1:18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>
        <v>6.0049999999999999E-3</v>
      </c>
      <c r="O826" s="26">
        <v>8.2222200000000001</v>
      </c>
      <c r="P826" s="28">
        <v>1.14E-2</v>
      </c>
      <c r="Q826" s="26"/>
      <c r="R826" s="26"/>
    </row>
    <row r="827" spans="1:18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>
        <v>6.0109999999999999E-3</v>
      </c>
      <c r="O827" s="26">
        <v>8.2285299999999992</v>
      </c>
      <c r="P827" s="28">
        <v>1.15E-2</v>
      </c>
      <c r="Q827" s="26"/>
      <c r="R827" s="26"/>
    </row>
    <row r="828" spans="1:18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>
        <v>6.0260000000000001E-3</v>
      </c>
      <c r="O828" s="26">
        <v>8.2432300000000005</v>
      </c>
      <c r="P828" s="28">
        <v>1.15E-2</v>
      </c>
      <c r="Q828" s="26"/>
      <c r="R828" s="26"/>
    </row>
    <row r="829" spans="1:18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>
        <v>6.0429999999999998E-3</v>
      </c>
      <c r="O829" s="26">
        <v>8.2603600000000004</v>
      </c>
      <c r="P829" s="28">
        <v>1.1599999999999999E-2</v>
      </c>
      <c r="Q829" s="26"/>
      <c r="R829" s="26"/>
    </row>
    <row r="830" spans="1:18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>
        <v>6.0499999999999998E-3</v>
      </c>
      <c r="O830" s="26">
        <v>8.2669700000000006</v>
      </c>
      <c r="P830" s="28">
        <v>1.17E-2</v>
      </c>
      <c r="Q830" s="26"/>
      <c r="R830" s="26"/>
    </row>
    <row r="831" spans="1:18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>
        <v>6.0650000000000001E-3</v>
      </c>
      <c r="O831" s="26">
        <v>8.2823799999999999</v>
      </c>
      <c r="P831" s="28">
        <v>1.17E-2</v>
      </c>
      <c r="Q831" s="26"/>
      <c r="R831" s="26"/>
    </row>
    <row r="832" spans="1:18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>
        <v>6.0819999999999997E-3</v>
      </c>
      <c r="O832" s="26">
        <v>8.3003199999999993</v>
      </c>
      <c r="P832" s="28">
        <v>1.18E-2</v>
      </c>
      <c r="Q832" s="26"/>
      <c r="R832" s="26"/>
    </row>
    <row r="833" spans="1:18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>
        <v>6.0889999999999998E-3</v>
      </c>
      <c r="O833" s="26">
        <v>8.3072400000000002</v>
      </c>
      <c r="P833" s="28">
        <v>1.1900000000000001E-2</v>
      </c>
      <c r="Q833" s="26"/>
      <c r="R833" s="26"/>
    </row>
    <row r="834" spans="1:18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>
        <v>6.1050000000000002E-3</v>
      </c>
      <c r="O834" s="26">
        <v>8.3233599999999992</v>
      </c>
      <c r="P834" s="28">
        <v>1.1900000000000001E-2</v>
      </c>
      <c r="Q834" s="26"/>
      <c r="R834" s="26"/>
    </row>
    <row r="835" spans="1:18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>
        <v>6.123E-3</v>
      </c>
      <c r="O835" s="26">
        <v>8.3421099999999999</v>
      </c>
      <c r="P835" s="28">
        <v>1.2E-2</v>
      </c>
      <c r="Q835" s="26"/>
      <c r="R835" s="26"/>
    </row>
    <row r="836" spans="1:18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>
        <v>6.13E-3</v>
      </c>
      <c r="O836" s="26">
        <v>8.3493499999999994</v>
      </c>
      <c r="P836" s="28">
        <v>1.21E-2</v>
      </c>
      <c r="Q836" s="26"/>
      <c r="R836" s="26"/>
    </row>
    <row r="837" spans="1:18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>
        <v>6.1460000000000004E-3</v>
      </c>
      <c r="O837" s="26">
        <v>8.3661899999999996</v>
      </c>
      <c r="P837" s="28">
        <v>1.21E-2</v>
      </c>
      <c r="Q837" s="26"/>
      <c r="R837" s="26"/>
    </row>
    <row r="838" spans="1:18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>
        <v>6.1640000000000002E-3</v>
      </c>
      <c r="O838" s="26">
        <v>8.3857800000000005</v>
      </c>
      <c r="P838" s="28">
        <v>1.2200000000000001E-2</v>
      </c>
      <c r="Q838" s="26"/>
      <c r="R838" s="26"/>
    </row>
    <row r="839" spans="1:18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>
        <v>6.1710000000000003E-3</v>
      </c>
      <c r="O839" s="26">
        <v>8.3933400000000002</v>
      </c>
      <c r="P839" s="28">
        <v>1.2200000000000001E-2</v>
      </c>
      <c r="Q839" s="26"/>
      <c r="R839" s="26"/>
    </row>
    <row r="840" spans="1:18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>
        <v>6.1879999999999999E-3</v>
      </c>
      <c r="O840" s="26">
        <v>8.4108999999999998</v>
      </c>
      <c r="P840" s="28">
        <v>1.23E-2</v>
      </c>
      <c r="Q840" s="26"/>
      <c r="R840" s="26"/>
    </row>
    <row r="841" spans="1:18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>
        <v>6.2069999999999998E-3</v>
      </c>
      <c r="O841" s="26">
        <v>8.4312799999999992</v>
      </c>
      <c r="P841" s="28">
        <v>1.23E-2</v>
      </c>
      <c r="Q841" s="26"/>
      <c r="R841" s="26"/>
    </row>
    <row r="842" spans="1:18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>
        <v>6.2139999999999999E-3</v>
      </c>
      <c r="O842" s="26">
        <v>8.4391400000000001</v>
      </c>
      <c r="P842" s="28">
        <v>1.24E-2</v>
      </c>
      <c r="Q842" s="26"/>
      <c r="R842" s="26"/>
    </row>
    <row r="843" spans="1:18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>
        <v>6.2310000000000004E-3</v>
      </c>
      <c r="O843" s="26">
        <v>8.4573199999999993</v>
      </c>
      <c r="P843" s="28">
        <v>1.24E-2</v>
      </c>
      <c r="Q843" s="26"/>
      <c r="R843" s="26"/>
    </row>
    <row r="844" spans="1:18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>
        <v>6.2509999999999996E-3</v>
      </c>
      <c r="O844" s="26">
        <v>8.4782600000000006</v>
      </c>
      <c r="P844" s="28">
        <v>1.24E-2</v>
      </c>
      <c r="Q844" s="26"/>
      <c r="R844" s="26"/>
    </row>
    <row r="845" spans="1:18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>
        <v>6.2579999999999997E-3</v>
      </c>
      <c r="O845" s="26">
        <v>8.4862699999999993</v>
      </c>
      <c r="P845" s="28">
        <v>1.24E-2</v>
      </c>
      <c r="Q845" s="26"/>
      <c r="R845" s="26"/>
    </row>
    <row r="846" spans="1:18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>
        <v>6.267E-3</v>
      </c>
      <c r="O846" s="26">
        <v>8.4955099999999995</v>
      </c>
      <c r="P846" s="28">
        <v>1.24E-2</v>
      </c>
      <c r="Q846" s="26"/>
      <c r="R846" s="26"/>
    </row>
    <row r="847" spans="1:18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>
        <v>6.2769999999999996E-3</v>
      </c>
      <c r="O847" s="26">
        <v>8.5061499999999999</v>
      </c>
      <c r="P847" s="28">
        <v>1.23E-2</v>
      </c>
      <c r="Q847" s="26"/>
      <c r="R847" s="26"/>
    </row>
    <row r="848" spans="1:18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>
        <v>6.2890000000000003E-3</v>
      </c>
      <c r="O848" s="26">
        <v>8.5183599999999995</v>
      </c>
      <c r="P848" s="28">
        <v>1.23E-2</v>
      </c>
      <c r="Q848" s="26"/>
      <c r="R848" s="26"/>
    </row>
    <row r="849" spans="1:18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>
        <v>6.3020000000000003E-3</v>
      </c>
      <c r="O849" s="26">
        <v>8.5322800000000001</v>
      </c>
      <c r="P849" s="28">
        <v>1.2200000000000001E-2</v>
      </c>
      <c r="Q849" s="26"/>
      <c r="R849" s="26"/>
    </row>
    <row r="850" spans="1:18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>
        <v>6.3169999999999997E-3</v>
      </c>
      <c r="O850" s="26">
        <v>8.5479900000000004</v>
      </c>
      <c r="P850" s="28">
        <v>1.21E-2</v>
      </c>
      <c r="Q850" s="26"/>
      <c r="R850" s="26"/>
    </row>
    <row r="851" spans="1:18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>
        <v>6.3340000000000002E-3</v>
      </c>
      <c r="O851" s="26">
        <v>8.5654800000000009</v>
      </c>
      <c r="P851" s="28">
        <v>1.1900000000000001E-2</v>
      </c>
      <c r="Q851" s="26"/>
      <c r="R851" s="26"/>
    </row>
    <row r="852" spans="1:18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>
        <v>6.3400000000000001E-3</v>
      </c>
      <c r="O852" s="26">
        <v>8.5719600000000007</v>
      </c>
      <c r="P852" s="28">
        <v>1.18E-2</v>
      </c>
      <c r="Q852" s="26"/>
      <c r="R852" s="26"/>
    </row>
    <row r="853" spans="1:18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>
        <v>6.3550000000000004E-3</v>
      </c>
      <c r="O853" s="26">
        <v>8.5865100000000005</v>
      </c>
      <c r="P853" s="28">
        <v>1.1599999999999999E-2</v>
      </c>
      <c r="Q853" s="26"/>
      <c r="R853" s="26"/>
    </row>
    <row r="854" spans="1:18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>
        <v>6.3709999999999999E-3</v>
      </c>
      <c r="O854" s="26">
        <v>8.6022400000000001</v>
      </c>
      <c r="P854" s="28">
        <v>1.12E-2</v>
      </c>
      <c r="Q854" s="26"/>
      <c r="R854" s="26"/>
    </row>
    <row r="855" spans="1:18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>
        <v>6.3769999999999999E-3</v>
      </c>
      <c r="O855" s="26">
        <v>8.6079699999999999</v>
      </c>
      <c r="P855" s="28">
        <v>1.11E-2</v>
      </c>
      <c r="Q855" s="26"/>
      <c r="R855" s="26"/>
    </row>
    <row r="856" spans="1:18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>
        <v>6.391E-3</v>
      </c>
      <c r="O856" s="26">
        <v>8.6206399999999999</v>
      </c>
      <c r="P856" s="28">
        <v>1.0800000000000001E-2</v>
      </c>
      <c r="Q856" s="26"/>
      <c r="R856" s="26"/>
    </row>
    <row r="857" spans="1:18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>
        <v>6.4060000000000002E-3</v>
      </c>
      <c r="O857" s="26">
        <v>8.6341699999999992</v>
      </c>
      <c r="P857" s="28">
        <v>1.04E-2</v>
      </c>
      <c r="Q857" s="26"/>
      <c r="R857" s="26"/>
    </row>
    <row r="858" spans="1:18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>
        <v>6.4219999999999998E-3</v>
      </c>
      <c r="O858" s="26">
        <v>8.64846</v>
      </c>
      <c r="P858" s="28">
        <v>9.9399999999999992E-3</v>
      </c>
      <c r="Q858" s="26"/>
      <c r="R858" s="26"/>
    </row>
    <row r="859" spans="1:18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>
        <v>6.4279999999999997E-3</v>
      </c>
      <c r="O859" s="26">
        <v>8.6536299999999997</v>
      </c>
      <c r="P859" s="28">
        <v>9.7900000000000001E-3</v>
      </c>
      <c r="Q859" s="26"/>
      <c r="R859" s="26"/>
    </row>
    <row r="860" spans="1:18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>
        <v>6.4419999999999998E-3</v>
      </c>
      <c r="O860" s="26">
        <v>8.6650399999999994</v>
      </c>
      <c r="P860" s="28">
        <v>9.4400000000000005E-3</v>
      </c>
      <c r="Q860" s="26"/>
      <c r="R860" s="26"/>
    </row>
    <row r="861" spans="1:18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>
        <v>6.4580000000000002E-3</v>
      </c>
      <c r="O861" s="26">
        <v>8.6773500000000006</v>
      </c>
      <c r="P861" s="28">
        <v>9.0900000000000009E-3</v>
      </c>
      <c r="Q861" s="26"/>
      <c r="R861" s="26"/>
    </row>
    <row r="862" spans="1:18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>
        <v>6.476E-3</v>
      </c>
      <c r="O862" s="26">
        <v>8.6906099999999995</v>
      </c>
      <c r="P862" s="28">
        <v>8.7399999999999995E-3</v>
      </c>
      <c r="Q862" s="26"/>
      <c r="R862" s="26"/>
    </row>
    <row r="863" spans="1:18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>
        <v>6.4819999999999999E-3</v>
      </c>
      <c r="O863" s="26">
        <v>8.6954999999999991</v>
      </c>
      <c r="P863" s="28">
        <v>8.6300000000000005E-3</v>
      </c>
      <c r="Q863" s="26"/>
      <c r="R863" s="26"/>
    </row>
    <row r="864" spans="1:18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>
        <v>6.4970000000000002E-3</v>
      </c>
      <c r="O864" s="26">
        <v>8.7064000000000004</v>
      </c>
      <c r="P864" s="28">
        <v>8.3700000000000007E-3</v>
      </c>
      <c r="Q864" s="26"/>
      <c r="R864" s="26"/>
    </row>
    <row r="865" spans="1:18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>
        <v>6.5139999999999998E-3</v>
      </c>
      <c r="O865" s="26">
        <v>8.7183600000000006</v>
      </c>
      <c r="P865" s="28">
        <v>8.1300000000000001E-3</v>
      </c>
      <c r="Q865" s="26"/>
      <c r="R865" s="26"/>
    </row>
    <row r="866" spans="1:18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>
        <v>6.5209999999999999E-3</v>
      </c>
      <c r="O866" s="26">
        <v>8.7228200000000005</v>
      </c>
      <c r="P866" s="28">
        <v>8.0400000000000003E-3</v>
      </c>
      <c r="Q866" s="26"/>
      <c r="R866" s="26"/>
    </row>
    <row r="867" spans="1:18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>
        <v>6.5360000000000001E-3</v>
      </c>
      <c r="O867" s="26">
        <v>8.7328799999999998</v>
      </c>
      <c r="P867" s="28">
        <v>7.8499999999999993E-3</v>
      </c>
      <c r="Q867" s="26"/>
      <c r="R867" s="26"/>
    </row>
    <row r="868" spans="1:18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>
        <v>6.5519999999999997E-3</v>
      </c>
      <c r="O868" s="26">
        <v>8.7440499999999997</v>
      </c>
      <c r="P868" s="28">
        <v>7.6600000000000001E-3</v>
      </c>
      <c r="Q868" s="26"/>
      <c r="R868" s="26"/>
    </row>
    <row r="869" spans="1:18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>
        <v>6.5589999999999997E-3</v>
      </c>
      <c r="O869" s="26">
        <v>8.7482600000000001</v>
      </c>
      <c r="P869" s="28">
        <v>7.6E-3</v>
      </c>
      <c r="Q869" s="26"/>
      <c r="R869" s="26"/>
    </row>
    <row r="870" spans="1:18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>
        <v>6.5659999999999998E-3</v>
      </c>
      <c r="O870" s="26">
        <v>8.75305</v>
      </c>
      <c r="P870" s="28">
        <v>7.5199999999999998E-3</v>
      </c>
      <c r="Q870" s="26"/>
      <c r="R870" s="26"/>
    </row>
    <row r="871" spans="1:18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>
        <v>6.5750000000000001E-3</v>
      </c>
      <c r="O871" s="26">
        <v>8.7585099999999994</v>
      </c>
      <c r="P871" s="28">
        <v>7.43E-3</v>
      </c>
      <c r="Q871" s="26"/>
      <c r="R871" s="26"/>
    </row>
    <row r="872" spans="1:18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>
        <v>6.5849999999999997E-3</v>
      </c>
      <c r="O872" s="26">
        <v>8.7647300000000001</v>
      </c>
      <c r="P872" s="28">
        <v>7.3400000000000002E-3</v>
      </c>
      <c r="Q872" s="26"/>
      <c r="R872" s="26"/>
    </row>
    <row r="873" spans="1:18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>
        <v>6.5960000000000003E-3</v>
      </c>
      <c r="O873" s="26">
        <v>8.7718000000000007</v>
      </c>
      <c r="P873" s="28">
        <v>7.2399999999999999E-3</v>
      </c>
      <c r="Q873" s="26"/>
      <c r="R873" s="26"/>
    </row>
    <row r="874" spans="1:18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>
        <v>6.6090000000000003E-3</v>
      </c>
      <c r="O874" s="26">
        <v>8.7798099999999994</v>
      </c>
      <c r="P874" s="28">
        <v>7.1399999999999996E-3</v>
      </c>
      <c r="Q874" s="26"/>
      <c r="R874" s="26"/>
    </row>
    <row r="875" spans="1:18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>
        <v>6.6239999999999997E-3</v>
      </c>
      <c r="O875" s="26">
        <v>8.7888699999999993</v>
      </c>
      <c r="P875" s="28">
        <v>7.0400000000000003E-3</v>
      </c>
      <c r="Q875" s="26"/>
      <c r="R875" s="26"/>
    </row>
    <row r="876" spans="1:18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>
        <v>6.6290000000000003E-3</v>
      </c>
      <c r="O876" s="26">
        <v>8.7923100000000005</v>
      </c>
      <c r="P876" s="28">
        <v>7.0099999999999997E-3</v>
      </c>
      <c r="Q876" s="26"/>
      <c r="R876" s="26"/>
    </row>
    <row r="877" spans="1:18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>
        <v>6.6360000000000004E-3</v>
      </c>
      <c r="O877" s="26">
        <v>8.7962500000000006</v>
      </c>
      <c r="P877" s="28">
        <v>6.9699999999999996E-3</v>
      </c>
      <c r="Q877" s="26"/>
      <c r="R877" s="26"/>
    </row>
    <row r="878" spans="1:18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>
        <v>6.6509999999999998E-3</v>
      </c>
      <c r="O878" s="26">
        <v>8.8052299999999999</v>
      </c>
      <c r="P878" s="28">
        <v>6.8799999999999998E-3</v>
      </c>
      <c r="Q878" s="26"/>
      <c r="R878" s="26"/>
    </row>
    <row r="879" spans="1:18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>
        <v>6.6680000000000003E-3</v>
      </c>
      <c r="O879" s="26">
        <v>8.8154000000000003</v>
      </c>
      <c r="P879" s="28">
        <v>6.79E-3</v>
      </c>
      <c r="Q879" s="26"/>
      <c r="R879" s="26"/>
    </row>
    <row r="880" spans="1:18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>
        <v>6.6750000000000004E-3</v>
      </c>
      <c r="O880" s="26">
        <v>8.8192599999999999</v>
      </c>
      <c r="P880" s="28">
        <v>6.77E-3</v>
      </c>
      <c r="Q880" s="26"/>
      <c r="R880" s="26"/>
    </row>
    <row r="881" spans="1:18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>
        <v>6.6829999999999997E-3</v>
      </c>
      <c r="O881" s="26">
        <v>8.8236699999999999</v>
      </c>
      <c r="P881" s="28">
        <v>6.7299999999999999E-3</v>
      </c>
      <c r="Q881" s="26"/>
      <c r="R881" s="26"/>
    </row>
    <row r="882" spans="1:18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>
        <v>6.6909999999999999E-3</v>
      </c>
      <c r="O882" s="26">
        <v>8.8287499999999994</v>
      </c>
      <c r="P882" s="28">
        <v>6.7000000000000002E-3</v>
      </c>
      <c r="Q882" s="26"/>
      <c r="R882" s="26"/>
    </row>
    <row r="883" spans="1:18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>
        <v>6.7019999999999996E-3</v>
      </c>
      <c r="O883" s="26">
        <v>8.8345800000000008</v>
      </c>
      <c r="P883" s="28">
        <v>6.6600000000000001E-3</v>
      </c>
      <c r="Q883" s="26"/>
      <c r="R883" s="26"/>
    </row>
    <row r="884" spans="1:18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>
        <v>6.7130000000000002E-3</v>
      </c>
      <c r="O884" s="26">
        <v>8.8412799999999994</v>
      </c>
      <c r="P884" s="28">
        <v>6.6299999999999996E-3</v>
      </c>
      <c r="Q884" s="26"/>
      <c r="R884" s="26"/>
    </row>
    <row r="885" spans="1:18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>
        <v>6.7270000000000003E-3</v>
      </c>
      <c r="O885" s="26">
        <v>8.8489699999999996</v>
      </c>
      <c r="P885" s="28">
        <v>6.5900000000000004E-3</v>
      </c>
      <c r="Q885" s="26"/>
      <c r="R885" s="26"/>
    </row>
    <row r="886" spans="1:18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>
        <v>6.7419999999999997E-3</v>
      </c>
      <c r="O886" s="26">
        <v>8.85778</v>
      </c>
      <c r="P886" s="28">
        <v>6.5500000000000003E-3</v>
      </c>
      <c r="Q886" s="26"/>
      <c r="R886" s="26"/>
    </row>
    <row r="887" spans="1:18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>
        <v>6.7479999999999997E-3</v>
      </c>
      <c r="O887" s="26">
        <v>8.8611599999999999</v>
      </c>
      <c r="P887" s="28">
        <v>6.5500000000000003E-3</v>
      </c>
      <c r="Q887" s="26"/>
      <c r="R887" s="26"/>
    </row>
    <row r="888" spans="1:18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>
        <v>6.7549999999999997E-3</v>
      </c>
      <c r="O888" s="26">
        <v>8.8650300000000009</v>
      </c>
      <c r="P888" s="28">
        <v>6.5300000000000002E-3</v>
      </c>
      <c r="Q888" s="26"/>
      <c r="R888" s="26"/>
    </row>
    <row r="889" spans="1:18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>
        <v>6.7629999999999999E-3</v>
      </c>
      <c r="O889" s="26">
        <v>8.8695000000000004</v>
      </c>
      <c r="P889" s="28">
        <v>6.5100000000000002E-3</v>
      </c>
      <c r="Q889" s="26"/>
      <c r="R889" s="26"/>
    </row>
    <row r="890" spans="1:18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>
        <v>6.7720000000000002E-3</v>
      </c>
      <c r="O890" s="26">
        <v>8.8746700000000001</v>
      </c>
      <c r="P890" s="28">
        <v>6.4900000000000001E-3</v>
      </c>
      <c r="Q890" s="26"/>
      <c r="R890" s="26"/>
    </row>
    <row r="891" spans="1:18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>
        <v>6.783E-3</v>
      </c>
      <c r="O891" s="26">
        <v>8.88063</v>
      </c>
      <c r="P891" s="28">
        <v>6.4799999999999996E-3</v>
      </c>
      <c r="Q891" s="26"/>
      <c r="R891" s="26"/>
    </row>
    <row r="892" spans="1:18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>
        <v>6.7949999999999998E-3</v>
      </c>
      <c r="O892" s="26">
        <v>8.8874999999999993</v>
      </c>
      <c r="P892" s="28">
        <v>6.4599999999999996E-3</v>
      </c>
      <c r="Q892" s="26"/>
      <c r="R892" s="26"/>
    </row>
    <row r="893" spans="1:18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>
        <v>6.8089999999999999E-3</v>
      </c>
      <c r="O893" s="26">
        <v>8.8954199999999997</v>
      </c>
      <c r="P893" s="28">
        <v>6.43E-3</v>
      </c>
      <c r="Q893" s="26"/>
      <c r="R893" s="26"/>
    </row>
    <row r="894" spans="1:18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>
        <v>6.8149999999999999E-3</v>
      </c>
      <c r="O894" s="26">
        <v>8.89846</v>
      </c>
      <c r="P894" s="28">
        <v>6.43E-3</v>
      </c>
      <c r="Q894" s="26"/>
      <c r="R894" s="26"/>
    </row>
    <row r="895" spans="1:18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>
        <v>6.8279999999999999E-3</v>
      </c>
      <c r="O895" s="26">
        <v>8.9054300000000008</v>
      </c>
      <c r="P895" s="28">
        <v>6.4099999999999999E-3</v>
      </c>
      <c r="Q895" s="26"/>
      <c r="R895" s="26"/>
    </row>
    <row r="896" spans="1:18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>
        <v>6.842E-3</v>
      </c>
      <c r="O896" s="26">
        <v>8.9134600000000006</v>
      </c>
      <c r="P896" s="28">
        <v>6.3899999999999998E-3</v>
      </c>
      <c r="Q896" s="26"/>
      <c r="R896" s="26"/>
    </row>
    <row r="897" spans="1:18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>
        <v>6.8589999999999996E-3</v>
      </c>
      <c r="O897" s="26">
        <v>8.9227000000000007</v>
      </c>
      <c r="P897" s="28">
        <v>6.3800000000000003E-3</v>
      </c>
      <c r="Q897" s="26"/>
      <c r="R897" s="26"/>
    </row>
    <row r="898" spans="1:18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>
        <v>6.8780000000000004E-3</v>
      </c>
      <c r="O898" s="26">
        <v>8.9333299999999998</v>
      </c>
      <c r="P898" s="28">
        <v>6.3600000000000002E-3</v>
      </c>
      <c r="Q898" s="26"/>
      <c r="R898" s="26"/>
    </row>
    <row r="899" spans="1:18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>
        <v>6.8999999999999999E-3</v>
      </c>
      <c r="O899" s="26">
        <v>8.9455200000000001</v>
      </c>
      <c r="P899" s="28">
        <v>6.3400000000000001E-3</v>
      </c>
      <c r="Q899" s="26"/>
      <c r="R899" s="26"/>
    </row>
    <row r="900" spans="1:18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>
        <v>6.9080000000000001E-3</v>
      </c>
      <c r="O900" s="26">
        <v>8.9495400000000007</v>
      </c>
      <c r="P900" s="28">
        <v>6.3400000000000001E-3</v>
      </c>
      <c r="Q900" s="26"/>
      <c r="R900" s="26"/>
    </row>
    <row r="901" spans="1:18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>
        <v>6.9160000000000003E-3</v>
      </c>
      <c r="O901" s="26">
        <v>8.9541699999999995</v>
      </c>
      <c r="P901" s="28">
        <v>6.3400000000000001E-3</v>
      </c>
      <c r="Q901" s="26"/>
      <c r="R901" s="26"/>
    </row>
    <row r="902" spans="1:18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>
        <v>6.9259999999999999E-3</v>
      </c>
      <c r="O902" s="26">
        <v>8.9595400000000005</v>
      </c>
      <c r="P902" s="28">
        <v>6.3299999999999997E-3</v>
      </c>
      <c r="Q902" s="26"/>
      <c r="R902" s="26"/>
    </row>
    <row r="903" spans="1:18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>
        <v>6.9350000000000002E-3</v>
      </c>
      <c r="O903" s="26">
        <v>8.9645700000000001</v>
      </c>
      <c r="P903" s="28">
        <v>6.3299999999999997E-3</v>
      </c>
      <c r="Q903" s="26"/>
      <c r="R903" s="26"/>
    </row>
    <row r="904" spans="1:18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>
        <v>6.9439999999999997E-3</v>
      </c>
      <c r="O904" s="26">
        <v>8.9695900000000002</v>
      </c>
      <c r="P904" s="28">
        <v>6.3200000000000001E-3</v>
      </c>
      <c r="Q904" s="26"/>
      <c r="R904" s="26"/>
    </row>
    <row r="905" spans="1:18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>
        <v>6.9550000000000002E-3</v>
      </c>
      <c r="O905" s="26">
        <v>8.9754199999999997</v>
      </c>
      <c r="P905" s="28">
        <v>6.3200000000000001E-3</v>
      </c>
      <c r="Q905" s="26"/>
      <c r="R905" s="26"/>
    </row>
    <row r="906" spans="1:18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>
        <v>6.9680000000000002E-3</v>
      </c>
      <c r="O906" s="26">
        <v>8.98217</v>
      </c>
      <c r="P906" s="28">
        <v>6.3099999999999996E-3</v>
      </c>
      <c r="Q906" s="26"/>
      <c r="R906" s="26"/>
    </row>
    <row r="907" spans="1:18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>
        <v>6.9820000000000004E-3</v>
      </c>
      <c r="O907" s="26">
        <v>8.9899900000000006</v>
      </c>
      <c r="P907" s="28">
        <v>6.3099999999999996E-3</v>
      </c>
      <c r="Q907" s="26"/>
      <c r="R907" s="26"/>
    </row>
    <row r="908" spans="1:18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>
        <v>6.9870000000000002E-3</v>
      </c>
      <c r="O908" s="26">
        <v>8.9930099999999999</v>
      </c>
      <c r="P908" s="28">
        <v>6.3099999999999996E-3</v>
      </c>
      <c r="Q908" s="26"/>
      <c r="R908" s="26"/>
    </row>
    <row r="909" spans="1:18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>
        <v>7.0000000000000001E-3</v>
      </c>
      <c r="O909" s="26">
        <v>9.0000199999999992</v>
      </c>
      <c r="P909" s="28">
        <v>6.3E-3</v>
      </c>
      <c r="Q909" s="26"/>
      <c r="R909" s="26"/>
    </row>
    <row r="910" spans="1:18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>
        <v>7.0150000000000004E-3</v>
      </c>
      <c r="O910" s="26">
        <v>9.0081399999999991</v>
      </c>
      <c r="P910" s="28">
        <v>6.3E-3</v>
      </c>
      <c r="Q910" s="26"/>
      <c r="R910" s="26"/>
    </row>
    <row r="911" spans="1:18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>
        <v>7.0210000000000003E-3</v>
      </c>
      <c r="O911" s="26">
        <v>9.0112699999999997</v>
      </c>
      <c r="P911" s="28">
        <v>6.3099999999999996E-3</v>
      </c>
      <c r="Q911" s="26"/>
      <c r="R911" s="26"/>
    </row>
    <row r="912" spans="1:18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>
        <v>7.0340000000000003E-3</v>
      </c>
      <c r="O912" s="26">
        <v>9.0185499999999994</v>
      </c>
      <c r="P912" s="28">
        <v>6.3099999999999996E-3</v>
      </c>
      <c r="Q912" s="26"/>
      <c r="R912" s="26"/>
    </row>
    <row r="913" spans="1:18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>
        <v>7.0499999999999998E-3</v>
      </c>
      <c r="O913" s="26">
        <v>9.0269899999999996</v>
      </c>
      <c r="P913" s="28">
        <v>6.3099999999999996E-3</v>
      </c>
      <c r="Q913" s="26"/>
      <c r="R913" s="26"/>
    </row>
    <row r="914" spans="1:18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>
        <v>7.0559999999999998E-3</v>
      </c>
      <c r="O914" s="26">
        <v>9.0302399999999992</v>
      </c>
      <c r="P914" s="28">
        <v>6.3200000000000001E-3</v>
      </c>
      <c r="Q914" s="26"/>
      <c r="R914" s="26"/>
    </row>
    <row r="915" spans="1:18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>
        <v>7.0699999999999999E-3</v>
      </c>
      <c r="O915" s="26">
        <v>9.0378100000000003</v>
      </c>
      <c r="P915" s="28">
        <v>6.3200000000000001E-3</v>
      </c>
      <c r="Q915" s="26"/>
      <c r="R915" s="26"/>
    </row>
    <row r="916" spans="1:18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>
        <v>7.0749999999999997E-3</v>
      </c>
      <c r="O916" s="26">
        <v>9.0407299999999999</v>
      </c>
      <c r="P916" s="28">
        <v>6.3200000000000001E-3</v>
      </c>
      <c r="Q916" s="26"/>
      <c r="R916" s="26"/>
    </row>
    <row r="917" spans="1:18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>
        <v>7.0870000000000004E-3</v>
      </c>
      <c r="O917" s="26">
        <v>9.0475200000000005</v>
      </c>
      <c r="P917" s="28">
        <v>6.3200000000000001E-3</v>
      </c>
      <c r="Q917" s="26"/>
      <c r="R917" s="26"/>
    </row>
    <row r="918" spans="1:18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>
        <v>7.1019999999999998E-3</v>
      </c>
      <c r="O918" s="26">
        <v>9.0554000000000006</v>
      </c>
      <c r="P918" s="28">
        <v>6.3299999999999997E-3</v>
      </c>
      <c r="Q918" s="26"/>
      <c r="R918" s="26"/>
    </row>
    <row r="919" spans="1:18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>
        <v>7.1069999999999996E-3</v>
      </c>
      <c r="O919" s="26">
        <v>9.0584500000000006</v>
      </c>
      <c r="P919" s="28">
        <v>6.3299999999999997E-3</v>
      </c>
      <c r="Q919" s="26"/>
      <c r="R919" s="26"/>
    </row>
    <row r="920" spans="1:18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>
        <v>7.1199999999999996E-3</v>
      </c>
      <c r="O920" s="26">
        <v>9.0655199999999994</v>
      </c>
      <c r="P920" s="28">
        <v>6.3400000000000001E-3</v>
      </c>
      <c r="Q920" s="26"/>
      <c r="R920" s="26"/>
    </row>
    <row r="921" spans="1:18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>
        <v>7.1349999999999998E-3</v>
      </c>
      <c r="O921" s="26">
        <v>9.0737400000000008</v>
      </c>
      <c r="P921" s="28">
        <v>6.3400000000000001E-3</v>
      </c>
      <c r="Q921" s="26"/>
      <c r="R921" s="26"/>
    </row>
    <row r="922" spans="1:18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>
        <v>7.1409999999999998E-3</v>
      </c>
      <c r="O922" s="26">
        <v>9.0769199999999994</v>
      </c>
      <c r="P922" s="28">
        <v>6.3499999999999997E-3</v>
      </c>
      <c r="Q922" s="26"/>
      <c r="R922" s="26"/>
    </row>
    <row r="923" spans="1:18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>
        <v>7.1539999999999998E-3</v>
      </c>
      <c r="O923" s="26">
        <v>9.0843000000000007</v>
      </c>
      <c r="P923" s="28">
        <v>6.3499999999999997E-3</v>
      </c>
      <c r="Q923" s="26"/>
      <c r="R923" s="26"/>
    </row>
    <row r="924" spans="1:18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>
        <v>7.1700000000000002E-3</v>
      </c>
      <c r="O924" s="26">
        <v>9.0928699999999996</v>
      </c>
      <c r="P924" s="28">
        <v>6.3600000000000002E-3</v>
      </c>
      <c r="Q924" s="26"/>
      <c r="R924" s="26"/>
    </row>
    <row r="925" spans="1:18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>
        <v>7.1760000000000001E-3</v>
      </c>
      <c r="O925" s="26">
        <v>9.09619</v>
      </c>
      <c r="P925" s="28">
        <v>6.3699999999999998E-3</v>
      </c>
      <c r="Q925" s="26"/>
      <c r="R925" s="26"/>
    </row>
    <row r="926" spans="1:18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>
        <v>7.1900000000000002E-3</v>
      </c>
      <c r="O926" s="26">
        <v>9.1038899999999998</v>
      </c>
      <c r="P926" s="28">
        <v>6.3699999999999998E-3</v>
      </c>
      <c r="Q926" s="26"/>
      <c r="R926" s="26"/>
    </row>
    <row r="927" spans="1:18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>
        <v>7.1960000000000001E-3</v>
      </c>
      <c r="O927" s="26">
        <v>9.1068800000000003</v>
      </c>
      <c r="P927" s="28">
        <v>6.3800000000000003E-3</v>
      </c>
      <c r="Q927" s="26"/>
      <c r="R927" s="26"/>
    </row>
    <row r="928" spans="1:18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>
        <v>7.208E-3</v>
      </c>
      <c r="O928" s="26">
        <v>9.1138200000000005</v>
      </c>
      <c r="P928" s="28">
        <v>6.3899999999999998E-3</v>
      </c>
      <c r="Q928" s="26"/>
      <c r="R928" s="26"/>
    </row>
    <row r="929" spans="1:18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>
        <v>7.2230000000000003E-3</v>
      </c>
      <c r="O929" s="26">
        <v>9.1218800000000009</v>
      </c>
      <c r="P929" s="28">
        <v>6.4000000000000003E-3</v>
      </c>
      <c r="Q929" s="26"/>
      <c r="R929" s="26"/>
    </row>
    <row r="930" spans="1:18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>
        <v>7.228E-3</v>
      </c>
      <c r="O930" s="26">
        <v>9.1250099999999996</v>
      </c>
      <c r="P930" s="28">
        <v>6.4000000000000003E-3</v>
      </c>
      <c r="Q930" s="26"/>
      <c r="R930" s="26"/>
    </row>
    <row r="931" spans="1:18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>
        <v>7.241E-3</v>
      </c>
      <c r="O931" s="26">
        <v>9.1322799999999997</v>
      </c>
      <c r="P931" s="28">
        <v>6.4099999999999999E-3</v>
      </c>
      <c r="Q931" s="26"/>
      <c r="R931" s="26"/>
    </row>
    <row r="932" spans="1:18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>
        <v>7.2570000000000004E-3</v>
      </c>
      <c r="O932" s="26">
        <v>9.1407399999999992</v>
      </c>
      <c r="P932" s="28">
        <v>6.4200000000000004E-3</v>
      </c>
      <c r="Q932" s="26"/>
      <c r="R932" s="26"/>
    </row>
    <row r="933" spans="1:18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>
        <v>7.2630000000000004E-3</v>
      </c>
      <c r="O933" s="26">
        <v>9.1440199999999994</v>
      </c>
      <c r="P933" s="28">
        <v>6.43E-3</v>
      </c>
      <c r="Q933" s="26"/>
      <c r="R933" s="26"/>
    </row>
    <row r="934" spans="1:18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>
        <v>7.2760000000000003E-3</v>
      </c>
      <c r="O934" s="26">
        <v>9.1516500000000001</v>
      </c>
      <c r="P934" s="28">
        <v>6.4400000000000004E-3</v>
      </c>
      <c r="Q934" s="26"/>
      <c r="R934" s="26"/>
    </row>
    <row r="935" spans="1:18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>
        <v>7.2919999999999999E-3</v>
      </c>
      <c r="O935" s="26">
        <v>9.1605399999999992</v>
      </c>
      <c r="P935" s="28">
        <v>6.4599999999999996E-3</v>
      </c>
      <c r="Q935" s="26"/>
      <c r="R935" s="26"/>
    </row>
    <row r="936" spans="1:18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>
        <v>7.2979999999999998E-3</v>
      </c>
      <c r="O936" s="26">
        <v>9.1639800000000005</v>
      </c>
      <c r="P936" s="28">
        <v>6.4700000000000001E-3</v>
      </c>
      <c r="Q936" s="26"/>
      <c r="R936" s="26"/>
    </row>
    <row r="937" spans="1:18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>
        <v>7.3130000000000001E-3</v>
      </c>
      <c r="O937" s="26">
        <v>9.1719899999999992</v>
      </c>
      <c r="P937" s="28">
        <v>6.4799999999999996E-3</v>
      </c>
      <c r="Q937" s="26"/>
      <c r="R937" s="26"/>
    </row>
    <row r="938" spans="1:18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>
        <v>7.3179999999999999E-3</v>
      </c>
      <c r="O938" s="26">
        <v>9.1751000000000005</v>
      </c>
      <c r="P938" s="28">
        <v>6.4900000000000001E-3</v>
      </c>
      <c r="Q938" s="26"/>
      <c r="R938" s="26"/>
    </row>
    <row r="939" spans="1:18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>
        <v>7.3309999999999998E-3</v>
      </c>
      <c r="O939" s="26">
        <v>9.1822700000000008</v>
      </c>
      <c r="P939" s="28">
        <v>6.4999999999999997E-3</v>
      </c>
      <c r="Q939" s="26"/>
      <c r="R939" s="26"/>
    </row>
    <row r="940" spans="1:18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>
        <v>7.3460000000000001E-3</v>
      </c>
      <c r="O940" s="26">
        <v>9.1905999999999999</v>
      </c>
      <c r="P940" s="28">
        <v>6.5100000000000002E-3</v>
      </c>
      <c r="Q940" s="26"/>
      <c r="R940" s="26"/>
    </row>
    <row r="941" spans="1:18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>
        <v>7.3629999999999998E-3</v>
      </c>
      <c r="O941" s="26">
        <v>9.2003000000000004</v>
      </c>
      <c r="P941" s="28">
        <v>6.5300000000000002E-3</v>
      </c>
      <c r="Q941" s="26"/>
      <c r="R941" s="26"/>
    </row>
    <row r="942" spans="1:18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>
        <v>7.3829999999999998E-3</v>
      </c>
      <c r="O942" s="26">
        <v>9.2116000000000007</v>
      </c>
      <c r="P942" s="28">
        <v>6.5599999999999999E-3</v>
      </c>
      <c r="Q942" s="26"/>
      <c r="R942" s="26"/>
    </row>
    <row r="943" spans="1:18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>
        <v>7.4060000000000003E-3</v>
      </c>
      <c r="O943" s="26">
        <v>9.2247500000000002</v>
      </c>
      <c r="P943" s="28">
        <v>6.5799999999999999E-3</v>
      </c>
      <c r="Q943" s="26"/>
      <c r="R943" s="26"/>
    </row>
    <row r="944" spans="1:18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>
        <v>7.4330000000000004E-3</v>
      </c>
      <c r="O944" s="26">
        <v>9.2400699999999993</v>
      </c>
      <c r="P944" s="28">
        <v>6.62E-3</v>
      </c>
      <c r="Q944" s="26"/>
      <c r="R944" s="26"/>
    </row>
    <row r="945" spans="1:18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>
        <v>7.443E-3</v>
      </c>
      <c r="O945" s="26">
        <v>9.2460000000000004</v>
      </c>
      <c r="P945" s="28">
        <v>6.6400000000000001E-3</v>
      </c>
      <c r="Q945" s="26"/>
      <c r="R945" s="26"/>
    </row>
    <row r="946" spans="1:18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>
        <v>7.4669999999999997E-3</v>
      </c>
      <c r="O946" s="26">
        <v>9.2596900000000009</v>
      </c>
      <c r="P946" s="28">
        <v>6.6600000000000001E-3</v>
      </c>
      <c r="Q946" s="26"/>
      <c r="R946" s="26"/>
    </row>
    <row r="947" spans="1:18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>
        <v>7.4949999999999999E-3</v>
      </c>
      <c r="O947" s="26">
        <v>9.2756399999999992</v>
      </c>
      <c r="P947" s="28">
        <v>6.7000000000000002E-3</v>
      </c>
      <c r="Q947" s="26"/>
      <c r="R947" s="26"/>
    </row>
    <row r="948" spans="1:18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>
        <v>7.5050000000000004E-3</v>
      </c>
      <c r="O948" s="26">
        <v>9.2818100000000001</v>
      </c>
      <c r="P948" s="28">
        <v>6.7200000000000003E-3</v>
      </c>
      <c r="Q948" s="26"/>
      <c r="R948" s="26"/>
    </row>
    <row r="949" spans="1:18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>
        <v>7.5300000000000002E-3</v>
      </c>
      <c r="O949" s="26">
        <v>9.2960799999999999</v>
      </c>
      <c r="P949" s="28">
        <v>6.7499999999999999E-3</v>
      </c>
      <c r="Q949" s="26"/>
      <c r="R949" s="26"/>
    </row>
    <row r="950" spans="1:18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>
        <v>7.5389999999999997E-3</v>
      </c>
      <c r="O950" s="26">
        <v>9.3016100000000002</v>
      </c>
      <c r="P950" s="28">
        <v>6.77E-3</v>
      </c>
      <c r="Q950" s="26"/>
      <c r="R950" s="26"/>
    </row>
    <row r="951" spans="1:18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>
        <v>7.561E-3</v>
      </c>
      <c r="O951" s="26">
        <v>9.3143799999999999</v>
      </c>
      <c r="P951" s="28">
        <v>6.79E-3</v>
      </c>
      <c r="Q951" s="26"/>
      <c r="R951" s="26"/>
    </row>
    <row r="952" spans="1:18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>
        <v>7.5859999999999999E-3</v>
      </c>
      <c r="O952" s="26">
        <v>9.3292599999999997</v>
      </c>
      <c r="P952" s="28">
        <v>6.8300000000000001E-3</v>
      </c>
      <c r="Q952" s="26"/>
      <c r="R952" s="26"/>
    </row>
    <row r="953" spans="1:18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>
        <v>7.5960000000000003E-3</v>
      </c>
      <c r="O953" s="26">
        <v>9.3350200000000001</v>
      </c>
      <c r="P953" s="28">
        <v>6.8500000000000002E-3</v>
      </c>
      <c r="Q953" s="26"/>
      <c r="R953" s="26"/>
    </row>
    <row r="954" spans="1:18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>
        <v>7.607E-3</v>
      </c>
      <c r="O954" s="26">
        <v>9.3416899999999998</v>
      </c>
      <c r="P954" s="28">
        <v>6.8700000000000002E-3</v>
      </c>
      <c r="Q954" s="26"/>
      <c r="R954" s="26"/>
    </row>
    <row r="955" spans="1:18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>
        <v>7.62E-3</v>
      </c>
      <c r="O955" s="26">
        <v>9.3494499999999992</v>
      </c>
      <c r="P955" s="28">
        <v>6.8900000000000003E-3</v>
      </c>
      <c r="Q955" s="26"/>
      <c r="R955" s="26"/>
    </row>
    <row r="956" spans="1:18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>
        <v>7.6350000000000003E-3</v>
      </c>
      <c r="O956" s="26">
        <v>9.3585100000000008</v>
      </c>
      <c r="P956" s="28">
        <v>6.9100000000000003E-3</v>
      </c>
      <c r="Q956" s="26"/>
      <c r="R956" s="26"/>
    </row>
    <row r="957" spans="1:18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>
        <v>7.6410000000000002E-3</v>
      </c>
      <c r="O957" s="26">
        <v>9.3620199999999993</v>
      </c>
      <c r="P957" s="28">
        <v>6.9199999999999999E-3</v>
      </c>
      <c r="Q957" s="26"/>
      <c r="R957" s="26"/>
    </row>
    <row r="958" spans="1:18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>
        <v>7.6550000000000003E-3</v>
      </c>
      <c r="O958" s="26">
        <v>9.3702000000000005</v>
      </c>
      <c r="P958" s="28">
        <v>6.94E-3</v>
      </c>
      <c r="Q958" s="26"/>
      <c r="R958" s="26"/>
    </row>
    <row r="959" spans="1:18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>
        <v>7.6709999999999999E-3</v>
      </c>
      <c r="O959" s="26">
        <v>9.37974</v>
      </c>
      <c r="P959" s="28">
        <v>6.9699999999999996E-3</v>
      </c>
      <c r="Q959" s="26"/>
      <c r="R959" s="26"/>
    </row>
    <row r="960" spans="1:18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>
        <v>7.6769999999999998E-3</v>
      </c>
      <c r="O960" s="26">
        <v>9.3834400000000002</v>
      </c>
      <c r="P960" s="28">
        <v>6.9800000000000001E-3</v>
      </c>
      <c r="Q960" s="26"/>
      <c r="R960" s="26"/>
    </row>
    <row r="961" spans="1:18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>
        <v>7.6909999999999999E-3</v>
      </c>
      <c r="O961" s="26">
        <v>9.3920499999999993</v>
      </c>
      <c r="P961" s="28">
        <v>7.0000000000000001E-3</v>
      </c>
      <c r="Q961" s="26"/>
      <c r="R961" s="26"/>
    </row>
    <row r="962" spans="1:18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>
        <v>7.7079999999999996E-3</v>
      </c>
      <c r="O962" s="26">
        <v>9.4021000000000008</v>
      </c>
      <c r="P962" s="28">
        <v>7.0299999999999998E-3</v>
      </c>
      <c r="Q962" s="26"/>
      <c r="R962" s="26"/>
    </row>
    <row r="963" spans="1:18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>
        <v>7.7140000000000004E-3</v>
      </c>
      <c r="O963" s="26">
        <v>9.4060000000000006</v>
      </c>
      <c r="P963" s="28">
        <v>7.0400000000000003E-3</v>
      </c>
      <c r="Q963" s="26"/>
      <c r="R963" s="26"/>
    </row>
    <row r="964" spans="1:18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>
        <v>7.7289999999999998E-3</v>
      </c>
      <c r="O964" s="26">
        <v>9.4150700000000001</v>
      </c>
      <c r="P964" s="28">
        <v>7.0699999999999999E-3</v>
      </c>
      <c r="Q964" s="26"/>
      <c r="R964" s="26"/>
    </row>
    <row r="965" spans="1:18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>
        <v>7.7349999999999997E-3</v>
      </c>
      <c r="O965" s="26">
        <v>9.41859</v>
      </c>
      <c r="P965" s="28">
        <v>7.0800000000000004E-3</v>
      </c>
      <c r="Q965" s="26"/>
      <c r="R965" s="26"/>
    </row>
    <row r="966" spans="1:18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>
        <v>7.7479999999999997E-3</v>
      </c>
      <c r="O966" s="26">
        <v>9.4267900000000004</v>
      </c>
      <c r="P966" s="28">
        <v>7.1000000000000004E-3</v>
      </c>
      <c r="Q966" s="26"/>
      <c r="R966" s="26"/>
    </row>
    <row r="967" spans="1:18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>
        <v>7.7629999999999999E-3</v>
      </c>
      <c r="O967" s="26">
        <v>9.4363499999999991</v>
      </c>
      <c r="P967" s="28">
        <v>7.1300000000000001E-3</v>
      </c>
      <c r="Q967" s="26"/>
      <c r="R967" s="26"/>
    </row>
    <row r="968" spans="1:18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>
        <v>7.7689999999999999E-3</v>
      </c>
      <c r="O968" s="26">
        <v>9.4400600000000008</v>
      </c>
      <c r="P968" s="28">
        <v>7.1399999999999996E-3</v>
      </c>
      <c r="Q968" s="26"/>
      <c r="R968" s="26"/>
    </row>
    <row r="969" spans="1:18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>
        <v>7.783E-3</v>
      </c>
      <c r="O969" s="26">
        <v>9.4487000000000005</v>
      </c>
      <c r="P969" s="28">
        <v>7.1599999999999997E-3</v>
      </c>
      <c r="Q969" s="26"/>
      <c r="R969" s="26"/>
    </row>
    <row r="970" spans="1:18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>
        <v>7.7999999999999996E-3</v>
      </c>
      <c r="O970" s="26">
        <v>9.4587699999999995</v>
      </c>
      <c r="P970" s="28">
        <v>7.1900000000000002E-3</v>
      </c>
      <c r="Q970" s="26"/>
      <c r="R970" s="26"/>
    </row>
    <row r="971" spans="1:18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>
        <v>7.8059999999999996E-3</v>
      </c>
      <c r="O971" s="26">
        <v>9.4626800000000006</v>
      </c>
      <c r="P971" s="28">
        <v>7.2100000000000003E-3</v>
      </c>
      <c r="Q971" s="26"/>
      <c r="R971" s="26"/>
    </row>
    <row r="972" spans="1:18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>
        <v>7.8200000000000006E-3</v>
      </c>
      <c r="O972" s="26">
        <v>9.4717800000000008</v>
      </c>
      <c r="P972" s="28">
        <v>7.2300000000000003E-3</v>
      </c>
      <c r="Q972" s="26"/>
      <c r="R972" s="26"/>
    </row>
    <row r="973" spans="1:18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>
        <v>7.8370000000000002E-3</v>
      </c>
      <c r="O973" s="26">
        <v>9.4823799999999991</v>
      </c>
      <c r="P973" s="28">
        <v>7.26E-3</v>
      </c>
      <c r="Q973" s="26"/>
      <c r="R973" s="26"/>
    </row>
    <row r="974" spans="1:18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>
        <v>7.8440000000000003E-3</v>
      </c>
      <c r="O974" s="26">
        <v>9.4864899999999999</v>
      </c>
      <c r="P974" s="28">
        <v>7.28E-3</v>
      </c>
      <c r="Q974" s="26"/>
      <c r="R974" s="26"/>
    </row>
    <row r="975" spans="1:18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>
        <v>7.8589999999999997E-3</v>
      </c>
      <c r="O975" s="26">
        <v>9.4960699999999996</v>
      </c>
      <c r="P975" s="28">
        <v>7.3000000000000001E-3</v>
      </c>
      <c r="Q975" s="26"/>
      <c r="R975" s="26"/>
    </row>
    <row r="976" spans="1:18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>
        <v>7.8650000000000005E-3</v>
      </c>
      <c r="O976" s="26">
        <v>9.4997900000000008</v>
      </c>
      <c r="P976" s="28">
        <v>7.3200000000000001E-3</v>
      </c>
      <c r="Q976" s="26"/>
      <c r="R976" s="26"/>
    </row>
    <row r="977" spans="1:18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>
        <v>7.8790000000000006E-3</v>
      </c>
      <c r="O977" s="26">
        <v>9.5084400000000002</v>
      </c>
      <c r="P977" s="28">
        <v>7.3400000000000002E-3</v>
      </c>
      <c r="Q977" s="26"/>
      <c r="R977" s="26"/>
    </row>
    <row r="978" spans="1:18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>
        <v>7.894E-3</v>
      </c>
      <c r="O978" s="26">
        <v>9.5185300000000002</v>
      </c>
      <c r="P978" s="28">
        <v>7.3699999999999998E-3</v>
      </c>
      <c r="Q978" s="26"/>
      <c r="R978" s="26"/>
    </row>
    <row r="979" spans="1:18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>
        <v>7.901E-3</v>
      </c>
      <c r="O979" s="26">
        <v>9.5224399999999996</v>
      </c>
      <c r="P979" s="28">
        <v>7.3899999999999999E-3</v>
      </c>
      <c r="Q979" s="26"/>
      <c r="R979" s="26"/>
    </row>
    <row r="980" spans="1:18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>
        <v>7.9150000000000002E-3</v>
      </c>
      <c r="O980" s="26">
        <v>9.5315499999999993</v>
      </c>
      <c r="P980" s="28">
        <v>7.4099999999999999E-3</v>
      </c>
      <c r="Q980" s="26"/>
      <c r="R980" s="26"/>
    </row>
    <row r="981" spans="1:18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>
        <v>7.9310000000000005E-3</v>
      </c>
      <c r="O981" s="26">
        <v>9.5421800000000001</v>
      </c>
      <c r="P981" s="28">
        <v>7.4400000000000004E-3</v>
      </c>
      <c r="Q981" s="26"/>
      <c r="R981" s="26"/>
    </row>
    <row r="982" spans="1:18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>
        <v>7.9380000000000006E-3</v>
      </c>
      <c r="O982" s="26">
        <v>9.5463000000000005</v>
      </c>
      <c r="P982" s="28">
        <v>7.4599999999999996E-3</v>
      </c>
      <c r="Q982" s="26"/>
      <c r="R982" s="26"/>
    </row>
    <row r="983" spans="1:18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>
        <v>7.953E-3</v>
      </c>
      <c r="O983" s="26">
        <v>9.5558999999999994</v>
      </c>
      <c r="P983" s="28">
        <v>7.4900000000000001E-3</v>
      </c>
      <c r="Q983" s="26"/>
      <c r="R983" s="26"/>
    </row>
    <row r="984" spans="1:18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>
        <v>7.9699999999999997E-3</v>
      </c>
      <c r="O984" s="26">
        <v>9.5670900000000003</v>
      </c>
      <c r="P984" s="28">
        <v>7.5199999999999998E-3</v>
      </c>
      <c r="Q984" s="26"/>
      <c r="R984" s="26"/>
    </row>
    <row r="985" spans="1:18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>
        <v>7.9760000000000005E-3</v>
      </c>
      <c r="O985" s="26">
        <v>9.5714299999999994</v>
      </c>
      <c r="P985" s="28">
        <v>7.5399999999999998E-3</v>
      </c>
      <c r="Q985" s="26"/>
      <c r="R985" s="26"/>
    </row>
    <row r="986" spans="1:18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>
        <v>7.9920000000000008E-3</v>
      </c>
      <c r="O986" s="26">
        <v>9.5815400000000004</v>
      </c>
      <c r="P986" s="28">
        <v>7.5700000000000003E-3</v>
      </c>
      <c r="Q986" s="26"/>
      <c r="R986" s="26"/>
    </row>
    <row r="987" spans="1:18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>
        <v>8.0099999999999998E-3</v>
      </c>
      <c r="O987" s="26">
        <v>9.5933299999999999</v>
      </c>
      <c r="P987" s="28">
        <v>7.6099999999999996E-3</v>
      </c>
      <c r="Q987" s="26"/>
      <c r="R987" s="26"/>
    </row>
    <row r="988" spans="1:18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>
        <v>8.0169999999999998E-3</v>
      </c>
      <c r="O988" s="26">
        <v>9.5978999999999992</v>
      </c>
      <c r="P988" s="28">
        <v>7.6299999999999996E-3</v>
      </c>
      <c r="Q988" s="26"/>
      <c r="R988" s="26"/>
    </row>
    <row r="989" spans="1:18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>
        <v>8.0330000000000002E-3</v>
      </c>
      <c r="O989" s="26">
        <v>9.6085399999999996</v>
      </c>
      <c r="P989" s="28">
        <v>7.6600000000000001E-3</v>
      </c>
      <c r="Q989" s="26"/>
      <c r="R989" s="26"/>
    </row>
    <row r="990" spans="1:18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>
        <v>8.0389999999999993E-3</v>
      </c>
      <c r="O990" s="26">
        <v>9.61266</v>
      </c>
      <c r="P990" s="28">
        <v>7.6800000000000002E-3</v>
      </c>
      <c r="Q990" s="26"/>
      <c r="R990" s="26"/>
    </row>
    <row r="991" spans="1:18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>
        <v>8.0529999999999994E-3</v>
      </c>
      <c r="O991" s="26">
        <v>9.6221899999999998</v>
      </c>
      <c r="P991" s="28">
        <v>7.7099999999999998E-3</v>
      </c>
      <c r="Q991" s="26"/>
      <c r="R991" s="26"/>
    </row>
    <row r="992" spans="1:18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>
        <v>8.0700000000000008E-3</v>
      </c>
      <c r="O992" s="26">
        <v>9.6333000000000002</v>
      </c>
      <c r="P992" s="28">
        <v>7.7499999999999999E-3</v>
      </c>
      <c r="Q992" s="26"/>
      <c r="R992" s="26"/>
    </row>
    <row r="993" spans="1:18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>
        <v>8.0890000000000007E-3</v>
      </c>
      <c r="O993" s="26">
        <v>9.6462400000000006</v>
      </c>
      <c r="P993" s="28">
        <v>7.79E-3</v>
      </c>
      <c r="Q993" s="26"/>
      <c r="R993" s="26"/>
    </row>
    <row r="994" spans="1:18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>
        <v>8.1110000000000002E-3</v>
      </c>
      <c r="O994" s="26">
        <v>9.6613399999999992</v>
      </c>
      <c r="P994" s="28">
        <v>7.8499999999999993E-3</v>
      </c>
      <c r="Q994" s="26"/>
      <c r="R994" s="26"/>
    </row>
    <row r="995" spans="1:18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>
        <v>8.1370000000000001E-3</v>
      </c>
      <c r="O995" s="26">
        <v>9.6789400000000008</v>
      </c>
      <c r="P995" s="28">
        <v>7.9100000000000004E-3</v>
      </c>
      <c r="Q995" s="26"/>
      <c r="R995" s="26"/>
    </row>
    <row r="996" spans="1:18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>
        <v>8.1469999999999997E-3</v>
      </c>
      <c r="O996" s="26">
        <v>9.6857500000000005</v>
      </c>
      <c r="P996" s="28">
        <v>7.9500000000000005E-3</v>
      </c>
      <c r="Q996" s="26"/>
      <c r="R996" s="26"/>
    </row>
    <row r="997" spans="1:18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>
        <v>8.1700000000000002E-3</v>
      </c>
      <c r="O997" s="26">
        <v>9.7015600000000006</v>
      </c>
      <c r="P997" s="28">
        <v>8.0000000000000002E-3</v>
      </c>
      <c r="Q997" s="26"/>
      <c r="R997" s="26"/>
    </row>
    <row r="998" spans="1:18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>
        <v>8.1960000000000002E-3</v>
      </c>
      <c r="O998" s="26">
        <v>9.7200199999999999</v>
      </c>
      <c r="P998" s="28">
        <v>8.0800000000000004E-3</v>
      </c>
      <c r="Q998" s="26"/>
      <c r="R998" s="26"/>
    </row>
    <row r="999" spans="1:18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>
        <v>8.2070000000000008E-3</v>
      </c>
      <c r="O999" s="26">
        <v>9.72715</v>
      </c>
      <c r="P999" s="28">
        <v>8.1200000000000005E-3</v>
      </c>
      <c r="Q999" s="26"/>
      <c r="R999" s="26"/>
    </row>
    <row r="1000" spans="1:18">
      <c r="A1000" s="26"/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>
        <v>8.2299999999999995E-3</v>
      </c>
      <c r="O1000" s="26">
        <v>9.7437299999999993</v>
      </c>
      <c r="P1000" s="28">
        <v>8.1799999999999998E-3</v>
      </c>
      <c r="Q1000" s="26"/>
      <c r="R1000" s="26"/>
    </row>
    <row r="1001" spans="1:18">
      <c r="A1001" s="26"/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>
        <v>8.2570000000000005E-3</v>
      </c>
      <c r="O1001" s="26">
        <v>9.76309</v>
      </c>
      <c r="P1001" s="28">
        <v>8.26E-3</v>
      </c>
      <c r="Q1001" s="26"/>
      <c r="R1001" s="26"/>
    </row>
    <row r="1002" spans="1:18">
      <c r="A1002" s="26"/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>
        <v>8.2679999999999993E-3</v>
      </c>
      <c r="O1002" s="26">
        <v>9.7705599999999997</v>
      </c>
      <c r="P1002" s="28">
        <v>8.3000000000000001E-3</v>
      </c>
      <c r="Q1002" s="26"/>
      <c r="R1002" s="26"/>
    </row>
    <row r="1003" spans="1:18">
      <c r="A1003" s="26"/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>
        <v>8.2920000000000008E-3</v>
      </c>
      <c r="O1003" s="26">
        <v>9.7879500000000004</v>
      </c>
      <c r="P1003" s="28">
        <v>8.3599999999999994E-3</v>
      </c>
      <c r="Q1003" s="26"/>
      <c r="R1003" s="26"/>
    </row>
    <row r="1004" spans="1:18">
      <c r="A1004" s="26"/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>
        <v>8.319E-3</v>
      </c>
      <c r="O1004" s="26">
        <v>9.80823</v>
      </c>
      <c r="P1004" s="28">
        <v>8.4499999999999992E-3</v>
      </c>
      <c r="Q1004" s="26"/>
      <c r="R1004" s="26"/>
    </row>
    <row r="1005" spans="1:18">
      <c r="A1005" s="26"/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>
        <v>8.3300000000000006E-3</v>
      </c>
      <c r="O1005" s="26">
        <v>9.8160600000000002</v>
      </c>
      <c r="P1005" s="28">
        <v>8.4899999999999993E-3</v>
      </c>
      <c r="Q1005" s="26"/>
      <c r="R1005" s="26"/>
    </row>
    <row r="1006" spans="1:18">
      <c r="A1006" s="26"/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>
        <v>8.3549999999999996E-3</v>
      </c>
      <c r="O1006" s="26">
        <v>9.8342799999999997</v>
      </c>
      <c r="P1006" s="28">
        <v>8.5500000000000003E-3</v>
      </c>
      <c r="Q1006" s="26"/>
      <c r="R1006" s="26"/>
    </row>
    <row r="1007" spans="1:18">
      <c r="A1007" s="26"/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>
        <v>8.3829999999999998E-3</v>
      </c>
      <c r="O1007" s="26">
        <v>9.8555200000000003</v>
      </c>
      <c r="P1007" s="28">
        <v>8.6400000000000001E-3</v>
      </c>
      <c r="Q1007" s="26"/>
      <c r="R1007" s="26"/>
    </row>
    <row r="1008" spans="1:18">
      <c r="A1008" s="26"/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>
        <v>8.3940000000000004E-3</v>
      </c>
      <c r="O1008" s="26">
        <v>9.8637200000000007</v>
      </c>
      <c r="P1008" s="28">
        <v>8.6800000000000002E-3</v>
      </c>
      <c r="Q1008" s="26"/>
      <c r="R1008" s="26"/>
    </row>
    <row r="1009" spans="1:18">
      <c r="A1009" s="26"/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>
        <v>8.4069999999999995E-3</v>
      </c>
      <c r="O1009" s="26">
        <v>9.8732199999999999</v>
      </c>
      <c r="P1009" s="28">
        <v>8.7200000000000003E-3</v>
      </c>
      <c r="Q1009" s="26"/>
      <c r="R1009" s="26"/>
    </row>
    <row r="1010" spans="1:18">
      <c r="A1010" s="26"/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>
        <v>8.4209999999999997E-3</v>
      </c>
      <c r="O1010" s="26">
        <v>9.8842800000000004</v>
      </c>
      <c r="P1010" s="28">
        <v>8.7600000000000004E-3</v>
      </c>
      <c r="Q1010" s="26"/>
      <c r="R1010" s="26"/>
    </row>
    <row r="1011" spans="1:18">
      <c r="A1011" s="26"/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>
        <v>8.4379999999999993E-3</v>
      </c>
      <c r="O1011" s="26">
        <v>9.8971900000000002</v>
      </c>
      <c r="P1011" s="28">
        <v>8.8100000000000001E-3</v>
      </c>
      <c r="Q1011" s="26"/>
      <c r="R1011" s="26"/>
    </row>
    <row r="1012" spans="1:18">
      <c r="A1012" s="26"/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>
        <v>8.4449999999999994E-3</v>
      </c>
      <c r="O1012" s="26">
        <v>9.9021799999999995</v>
      </c>
      <c r="P1012" s="28">
        <v>8.8400000000000006E-3</v>
      </c>
      <c r="Q1012" s="26"/>
      <c r="R1012" s="26"/>
    </row>
    <row r="1013" spans="1:18">
      <c r="A1013" s="26"/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>
        <v>8.4600000000000005E-3</v>
      </c>
      <c r="O1013" s="26">
        <v>9.9138400000000004</v>
      </c>
      <c r="P1013" s="28">
        <v>8.8800000000000007E-3</v>
      </c>
      <c r="Q1013" s="26"/>
      <c r="R1013" s="26"/>
    </row>
    <row r="1014" spans="1:18">
      <c r="A1014" s="26"/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>
        <v>8.4779999999999994E-3</v>
      </c>
      <c r="O1014" s="26">
        <v>9.9274400000000007</v>
      </c>
      <c r="P1014" s="28">
        <v>8.9300000000000004E-3</v>
      </c>
      <c r="Q1014" s="26"/>
      <c r="R1014" s="26"/>
    </row>
    <row r="1015" spans="1:18">
      <c r="A1015" s="26"/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>
        <v>8.4849999999999995E-3</v>
      </c>
      <c r="O1015" s="26">
        <v>9.9327000000000005</v>
      </c>
      <c r="P1015" s="28">
        <v>8.9599999999999992E-3</v>
      </c>
      <c r="Q1015" s="26"/>
      <c r="R1015" s="26"/>
    </row>
    <row r="1016" spans="1:18">
      <c r="A1016" s="26"/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>
        <v>8.5000000000000006E-3</v>
      </c>
      <c r="O1016" s="26">
        <v>9.9449799999999993</v>
      </c>
      <c r="P1016" s="28">
        <v>8.9999999999999993E-3</v>
      </c>
      <c r="Q1016" s="26"/>
      <c r="R1016" s="26"/>
    </row>
    <row r="1017" spans="1:18">
      <c r="A1017" s="26"/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>
        <v>8.5190000000000005E-3</v>
      </c>
      <c r="O1017" s="26">
        <v>9.9592899999999993</v>
      </c>
      <c r="P1017" s="28">
        <v>9.0500000000000008E-3</v>
      </c>
      <c r="Q1017" s="26"/>
      <c r="R1017" s="26"/>
    </row>
    <row r="1018" spans="1:18">
      <c r="A1018" s="26"/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>
        <v>8.5260000000000006E-3</v>
      </c>
      <c r="O1018" s="26">
        <v>9.9648199999999996</v>
      </c>
      <c r="P1018" s="28">
        <v>9.0799999999999995E-3</v>
      </c>
      <c r="Q1018" s="26"/>
      <c r="R1018" s="26"/>
    </row>
    <row r="1019" spans="1:18">
      <c r="A1019" s="26"/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>
        <v>8.5419999999999992E-3</v>
      </c>
      <c r="O1019" s="26">
        <v>9.9777400000000007</v>
      </c>
      <c r="P1019" s="28">
        <v>9.1199999999999996E-3</v>
      </c>
      <c r="Q1019" s="26"/>
      <c r="R1019" s="26"/>
    </row>
    <row r="1020" spans="1:18">
      <c r="A1020" s="26"/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>
        <v>8.5609999999999992E-3</v>
      </c>
      <c r="O1020" s="26">
        <v>9.9927899999999994</v>
      </c>
      <c r="P1020" s="28">
        <v>9.1699999999999993E-3</v>
      </c>
      <c r="Q1020" s="26"/>
      <c r="R1020" s="26"/>
    </row>
    <row r="1021" spans="1:18">
      <c r="A1021" s="26"/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>
        <v>8.5679999999999992E-3</v>
      </c>
      <c r="O1021" s="26">
        <v>9.9986099999999993</v>
      </c>
      <c r="P1021" s="28">
        <v>9.1999999999999998E-3</v>
      </c>
      <c r="Q1021" s="26"/>
      <c r="R1021" s="26"/>
    </row>
    <row r="1022" spans="1:18">
      <c r="A1022" s="26"/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>
        <v>8.5850000000000006E-3</v>
      </c>
      <c r="O1022" s="26">
        <v>10.0122</v>
      </c>
      <c r="P1022" s="28">
        <v>9.2399999999999999E-3</v>
      </c>
      <c r="Q1022" s="26"/>
      <c r="R1022" s="26"/>
    </row>
    <row r="1023" spans="1:18">
      <c r="A1023" s="26"/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>
        <v>8.6049999999999998E-3</v>
      </c>
      <c r="O1023" s="26">
        <v>10.028</v>
      </c>
      <c r="P1023" s="28">
        <v>9.2899999999999996E-3</v>
      </c>
      <c r="Q1023" s="26"/>
      <c r="R1023" s="26"/>
    </row>
    <row r="1024" spans="1:18">
      <c r="A1024" s="26"/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>
        <v>8.6130000000000009E-3</v>
      </c>
      <c r="O1024" s="26">
        <v>10.0341</v>
      </c>
      <c r="P1024" s="28">
        <v>9.3200000000000002E-3</v>
      </c>
      <c r="Q1024" s="26"/>
      <c r="R1024" s="26"/>
    </row>
    <row r="1025" spans="1:18">
      <c r="A1025" s="26"/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>
        <v>8.6300000000000005E-3</v>
      </c>
      <c r="O1025" s="26">
        <v>10.048400000000001</v>
      </c>
      <c r="P1025" s="28">
        <v>9.3600000000000003E-3</v>
      </c>
      <c r="Q1025" s="26"/>
      <c r="R1025" s="26"/>
    </row>
    <row r="1026" spans="1:18">
      <c r="A1026" s="26"/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>
        <v>8.6510000000000007E-3</v>
      </c>
      <c r="O1026" s="26">
        <v>10.065</v>
      </c>
      <c r="P1026" s="28">
        <v>9.41E-3</v>
      </c>
      <c r="Q1026" s="26"/>
      <c r="R1026" s="26"/>
    </row>
    <row r="1027" spans="1:18">
      <c r="A1027" s="26"/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>
        <v>8.659E-3</v>
      </c>
      <c r="O1027" s="26">
        <v>10.071400000000001</v>
      </c>
      <c r="P1027" s="28">
        <v>9.4400000000000005E-3</v>
      </c>
      <c r="Q1027" s="26"/>
      <c r="R1027" s="26"/>
    </row>
    <row r="1028" spans="1:18">
      <c r="A1028" s="26"/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>
        <v>8.6770000000000007E-3</v>
      </c>
      <c r="O1028" s="26">
        <v>10.0863</v>
      </c>
      <c r="P1028" s="28">
        <v>9.4699999999999993E-3</v>
      </c>
      <c r="Q1028" s="26"/>
      <c r="R1028" s="26"/>
    </row>
    <row r="1029" spans="1:18">
      <c r="A1029" s="26"/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>
        <v>8.6840000000000007E-3</v>
      </c>
      <c r="O1029" s="26">
        <v>10.0921</v>
      </c>
      <c r="P1029" s="28">
        <v>9.4900000000000002E-3</v>
      </c>
      <c r="Q1029" s="26"/>
      <c r="R1029" s="26"/>
    </row>
    <row r="1030" spans="1:18">
      <c r="A1030" s="26"/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>
        <v>8.6999999999999994E-3</v>
      </c>
      <c r="O1030" s="26">
        <v>10.105600000000001</v>
      </c>
      <c r="P1030" s="28">
        <v>9.5200000000000007E-3</v>
      </c>
      <c r="Q1030" s="26"/>
      <c r="R1030" s="26"/>
    </row>
    <row r="1031" spans="1:18">
      <c r="A1031" s="26"/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>
        <v>8.7189999999999993E-3</v>
      </c>
      <c r="O1031" s="26">
        <v>10.1213</v>
      </c>
      <c r="P1031" s="28">
        <v>9.5499999999999995E-3</v>
      </c>
      <c r="Q1031" s="26"/>
      <c r="R1031" s="26"/>
    </row>
    <row r="1032" spans="1:18">
      <c r="A1032" s="26"/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>
        <v>8.7270000000000004E-3</v>
      </c>
      <c r="O1032" s="26">
        <v>10.1273</v>
      </c>
      <c r="P1032" s="28">
        <v>9.5700000000000004E-3</v>
      </c>
      <c r="Q1032" s="26"/>
      <c r="R1032" s="26"/>
    </row>
    <row r="1033" spans="1:18">
      <c r="A1033" s="26"/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>
        <v>8.744E-3</v>
      </c>
      <c r="O1033" s="26">
        <v>10.141400000000001</v>
      </c>
      <c r="P1033" s="28">
        <v>9.5899999999999996E-3</v>
      </c>
      <c r="Q1033" s="26"/>
      <c r="R1033" s="26"/>
    </row>
    <row r="1034" spans="1:18">
      <c r="A1034" s="26"/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>
        <v>8.763E-3</v>
      </c>
      <c r="O1034" s="26">
        <v>10.1578</v>
      </c>
      <c r="P1034" s="28">
        <v>9.6200000000000001E-3</v>
      </c>
      <c r="Q1034" s="26"/>
      <c r="R1034" s="26"/>
    </row>
    <row r="1035" spans="1:18">
      <c r="A1035" s="26"/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>
        <v>8.7709999999999993E-3</v>
      </c>
      <c r="O1035" s="26">
        <v>10.164199999999999</v>
      </c>
      <c r="P1035" s="28">
        <v>9.6299999999999997E-3</v>
      </c>
      <c r="Q1035" s="26"/>
      <c r="R1035" s="26"/>
    </row>
    <row r="1036" spans="1:18">
      <c r="A1036" s="26"/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>
        <v>8.7889999999999999E-3</v>
      </c>
      <c r="O1036" s="26">
        <v>10.178900000000001</v>
      </c>
      <c r="P1036" s="28">
        <v>9.6399999999999993E-3</v>
      </c>
      <c r="Q1036" s="26"/>
      <c r="R1036" s="26"/>
    </row>
    <row r="1037" spans="1:18">
      <c r="A1037" s="26"/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>
        <v>8.8090000000000009E-3</v>
      </c>
      <c r="O1037" s="26">
        <v>10.1959</v>
      </c>
      <c r="P1037" s="28">
        <v>9.6399999999999993E-3</v>
      </c>
      <c r="Q1037" s="26"/>
      <c r="R1037" s="26"/>
    </row>
    <row r="1038" spans="1:18">
      <c r="A1038" s="26"/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>
        <v>8.8170000000000002E-3</v>
      </c>
      <c r="O1038" s="26">
        <v>10.202400000000001</v>
      </c>
      <c r="P1038" s="28">
        <v>9.6500000000000006E-3</v>
      </c>
      <c r="Q1038" s="26"/>
      <c r="R1038" s="26"/>
    </row>
    <row r="1039" spans="1:18">
      <c r="A1039" s="26"/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>
        <v>8.8350000000000008E-3</v>
      </c>
      <c r="O1039" s="26">
        <v>10.217499999999999</v>
      </c>
      <c r="P1039" s="28">
        <v>9.6299999999999997E-3</v>
      </c>
      <c r="Q1039" s="26"/>
      <c r="R1039" s="26"/>
    </row>
    <row r="1040" spans="1:18">
      <c r="A1040" s="26"/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>
        <v>8.8559999999999993E-3</v>
      </c>
      <c r="O1040" s="26">
        <v>10.2347</v>
      </c>
      <c r="P1040" s="28">
        <v>9.5899999999999996E-3</v>
      </c>
      <c r="Q1040" s="26"/>
      <c r="R1040" s="26"/>
    </row>
    <row r="1041" spans="1:18">
      <c r="A1041" s="26"/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>
        <v>8.8640000000000004E-3</v>
      </c>
      <c r="O1041" s="26">
        <v>10.241300000000001</v>
      </c>
      <c r="P1041" s="28">
        <v>9.58E-3</v>
      </c>
      <c r="Q1041" s="26"/>
      <c r="R1041" s="26"/>
    </row>
    <row r="1042" spans="1:18">
      <c r="A1042" s="26"/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>
        <v>8.8819999999999993E-3</v>
      </c>
      <c r="O1042" s="26">
        <v>10.2563</v>
      </c>
      <c r="P1042" s="28">
        <v>9.5099999999999994E-3</v>
      </c>
      <c r="Q1042" s="26"/>
      <c r="R1042" s="26"/>
    </row>
    <row r="1043" spans="1:18">
      <c r="A1043" s="26"/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>
        <v>8.9029999999999995E-3</v>
      </c>
      <c r="O1043" s="26">
        <v>10.273199999999999</v>
      </c>
      <c r="P1043" s="28">
        <v>9.3900000000000008E-3</v>
      </c>
      <c r="Q1043" s="26"/>
      <c r="R1043" s="26"/>
    </row>
    <row r="1044" spans="1:18">
      <c r="A1044" s="26"/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>
        <v>8.9110000000000005E-3</v>
      </c>
      <c r="O1044" s="26">
        <v>10.279500000000001</v>
      </c>
      <c r="P1044" s="28">
        <v>9.3500000000000007E-3</v>
      </c>
      <c r="Q1044" s="26"/>
      <c r="R1044" s="26"/>
    </row>
    <row r="1045" spans="1:18">
      <c r="A1045" s="26"/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>
        <v>8.9289999999999994E-3</v>
      </c>
      <c r="O1045" s="26">
        <v>10.293799999999999</v>
      </c>
      <c r="P1045" s="28">
        <v>9.1999999999999998E-3</v>
      </c>
      <c r="Q1045" s="26"/>
      <c r="R1045" s="26"/>
    </row>
    <row r="1046" spans="1:18">
      <c r="A1046" s="26"/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>
        <v>8.9490000000000004E-3</v>
      </c>
      <c r="O1046" s="26">
        <v>10.3094</v>
      </c>
      <c r="P1046" s="28">
        <v>8.9999999999999993E-3</v>
      </c>
      <c r="Q1046" s="26"/>
      <c r="R1046" s="26"/>
    </row>
    <row r="1047" spans="1:18">
      <c r="A1047" s="26"/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>
        <v>8.9709999999999998E-3</v>
      </c>
      <c r="O1047" s="26">
        <v>10.3261</v>
      </c>
      <c r="P1047" s="28">
        <v>8.7200000000000003E-3</v>
      </c>
      <c r="Q1047" s="26"/>
      <c r="R1047" s="26"/>
    </row>
    <row r="1048" spans="1:18">
      <c r="A1048" s="26"/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>
        <v>8.9949999999999995E-3</v>
      </c>
      <c r="O1048" s="26">
        <v>10.3437</v>
      </c>
      <c r="P1048" s="28">
        <v>8.3800000000000003E-3</v>
      </c>
      <c r="Q1048" s="26"/>
      <c r="R1048" s="26"/>
    </row>
    <row r="1049" spans="1:18">
      <c r="A1049" s="26"/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>
        <v>9.0220000000000005E-3</v>
      </c>
      <c r="O1049" s="26">
        <v>10.3621</v>
      </c>
      <c r="P1049" s="28">
        <v>8.0000000000000002E-3</v>
      </c>
      <c r="Q1049" s="26"/>
      <c r="R1049" s="26"/>
    </row>
    <row r="1050" spans="1:18">
      <c r="A1050" s="26"/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>
        <v>9.051E-3</v>
      </c>
      <c r="O1050" s="26">
        <v>10.381</v>
      </c>
      <c r="P1050" s="28">
        <v>7.6E-3</v>
      </c>
      <c r="Q1050" s="26"/>
      <c r="R1050" s="26"/>
    </row>
    <row r="1051" spans="1:18">
      <c r="A1051" s="26"/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>
        <v>9.0819999999999998E-3</v>
      </c>
      <c r="O1051" s="26">
        <v>10.400700000000001</v>
      </c>
      <c r="P1051" s="28">
        <v>7.2199999999999999E-3</v>
      </c>
      <c r="Q1051" s="26"/>
      <c r="R1051" s="26"/>
    </row>
    <row r="1052" spans="1:18">
      <c r="A1052" s="26"/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>
        <v>9.0939999999999997E-3</v>
      </c>
      <c r="O1052" s="26">
        <v>10.4077</v>
      </c>
      <c r="P1052" s="28">
        <v>7.1000000000000004E-3</v>
      </c>
      <c r="Q1052" s="26"/>
      <c r="R1052" s="26"/>
    </row>
    <row r="1053" spans="1:18">
      <c r="A1053" s="26"/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>
        <v>9.1199999999999996E-3</v>
      </c>
      <c r="O1053" s="26">
        <v>10.4232</v>
      </c>
      <c r="P1053" s="28">
        <v>6.8300000000000001E-3</v>
      </c>
      <c r="Q1053" s="26"/>
      <c r="R1053" s="26"/>
    </row>
    <row r="1054" spans="1:18">
      <c r="A1054" s="26"/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>
        <v>9.1489999999999991E-3</v>
      </c>
      <c r="O1054" s="26">
        <v>10.4398</v>
      </c>
      <c r="P1054" s="28">
        <v>6.5700000000000003E-3</v>
      </c>
      <c r="Q1054" s="26"/>
      <c r="R1054" s="26"/>
    </row>
    <row r="1055" spans="1:18">
      <c r="A1055" s="26"/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>
        <v>9.1819999999999992E-3</v>
      </c>
      <c r="O1055" s="26">
        <v>10.457599999999999</v>
      </c>
      <c r="P1055" s="28">
        <v>6.3099999999999996E-3</v>
      </c>
      <c r="Q1055" s="26"/>
      <c r="R1055" s="26"/>
    </row>
    <row r="1056" spans="1:18">
      <c r="A1056" s="26"/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>
        <v>9.1940000000000008E-3</v>
      </c>
      <c r="O1056" s="26">
        <v>10.4641</v>
      </c>
      <c r="P1056" s="28">
        <v>6.2300000000000003E-3</v>
      </c>
      <c r="Q1056" s="26"/>
      <c r="R1056" s="26"/>
    </row>
    <row r="1057" spans="1:18">
      <c r="A1057" s="26"/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>
        <v>9.2219999999999993E-3</v>
      </c>
      <c r="O1057" s="26">
        <v>10.4787</v>
      </c>
      <c r="P1057" s="28">
        <v>6.0299999999999998E-3</v>
      </c>
      <c r="Q1057" s="26"/>
      <c r="R1057" s="26"/>
    </row>
    <row r="1058" spans="1:18">
      <c r="A1058" s="26"/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>
        <v>9.2540000000000001E-3</v>
      </c>
      <c r="O1058" s="26">
        <v>10.4947</v>
      </c>
      <c r="P1058" s="28">
        <v>5.8300000000000001E-3</v>
      </c>
      <c r="Q1058" s="26"/>
      <c r="R1058" s="26"/>
    </row>
    <row r="1059" spans="1:18">
      <c r="A1059" s="26"/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>
        <v>9.2650000000000007E-3</v>
      </c>
      <c r="O1059" s="26">
        <v>10.5006</v>
      </c>
      <c r="P1059" s="28">
        <v>5.77E-3</v>
      </c>
      <c r="Q1059" s="26"/>
      <c r="R1059" s="26"/>
    </row>
    <row r="1060" spans="1:18">
      <c r="A1060" s="26"/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>
        <v>9.2929999999999992E-3</v>
      </c>
      <c r="O1060" s="26">
        <v>10.5138</v>
      </c>
      <c r="P1060" s="28">
        <v>5.62E-3</v>
      </c>
      <c r="Q1060" s="26"/>
      <c r="R1060" s="26"/>
    </row>
    <row r="1061" spans="1:18">
      <c r="A1061" s="26"/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>
        <v>9.3240000000000007E-3</v>
      </c>
      <c r="O1061" s="26">
        <v>10.5284</v>
      </c>
      <c r="P1061" s="28">
        <v>5.4799999999999996E-3</v>
      </c>
      <c r="Q1061" s="26"/>
      <c r="R1061" s="26"/>
    </row>
    <row r="1062" spans="1:18">
      <c r="A1062" s="26"/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>
        <v>9.358E-3</v>
      </c>
      <c r="O1062" s="26">
        <v>10.544499999999999</v>
      </c>
      <c r="P1062" s="28">
        <v>5.3400000000000001E-3</v>
      </c>
      <c r="Q1062" s="26"/>
      <c r="R1062" s="26"/>
    </row>
    <row r="1063" spans="1:18">
      <c r="A1063" s="26"/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>
        <v>9.3710000000000009E-3</v>
      </c>
      <c r="O1063" s="26">
        <v>10.5505</v>
      </c>
      <c r="P1063" s="28">
        <v>5.3E-3</v>
      </c>
      <c r="Q1063" s="26"/>
      <c r="R1063" s="26"/>
    </row>
    <row r="1064" spans="1:18">
      <c r="A1064" s="26"/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>
        <v>9.4020000000000006E-3</v>
      </c>
      <c r="O1064" s="26">
        <v>10.564</v>
      </c>
      <c r="P1064" s="28">
        <v>5.1999999999999998E-3</v>
      </c>
      <c r="Q1064" s="26"/>
      <c r="R1064" s="26"/>
    </row>
    <row r="1065" spans="1:18">
      <c r="A1065" s="26"/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>
        <v>9.4359999999999999E-3</v>
      </c>
      <c r="O1065" s="26">
        <v>10.5791</v>
      </c>
      <c r="P1065" s="28">
        <v>5.11E-3</v>
      </c>
      <c r="Q1065" s="26"/>
      <c r="R1065" s="26"/>
    </row>
    <row r="1066" spans="1:18">
      <c r="A1066" s="26"/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>
        <v>9.4490000000000008E-3</v>
      </c>
      <c r="O1066" s="26">
        <v>10.5848</v>
      </c>
      <c r="P1066" s="28">
        <v>5.0800000000000003E-3</v>
      </c>
      <c r="Q1066" s="26"/>
      <c r="R1066" s="26"/>
    </row>
    <row r="1067" spans="1:18">
      <c r="A1067" s="26"/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>
        <v>9.4640000000000002E-3</v>
      </c>
      <c r="O1067" s="26">
        <v>10.5913</v>
      </c>
      <c r="P1067" s="28">
        <v>5.0400000000000002E-3</v>
      </c>
      <c r="Q1067" s="26"/>
      <c r="R1067" s="26"/>
    </row>
    <row r="1068" spans="1:18">
      <c r="A1068" s="26"/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>
        <v>9.4809999999999998E-3</v>
      </c>
      <c r="O1068" s="26">
        <v>10.598699999999999</v>
      </c>
      <c r="P1068" s="28">
        <v>5.0000000000000001E-3</v>
      </c>
      <c r="Q1068" s="26"/>
      <c r="R1068" s="26"/>
    </row>
    <row r="1069" spans="1:18">
      <c r="A1069" s="26"/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>
        <v>9.5010000000000008E-3</v>
      </c>
      <c r="O1069" s="26">
        <v>10.607200000000001</v>
      </c>
      <c r="P1069" s="28">
        <v>4.9500000000000004E-3</v>
      </c>
      <c r="Q1069" s="26"/>
      <c r="R1069" s="26"/>
    </row>
    <row r="1070" spans="1:18">
      <c r="A1070" s="26"/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>
        <v>9.5230000000000002E-3</v>
      </c>
      <c r="O1070" s="26">
        <v>10.6168</v>
      </c>
      <c r="P1070" s="28">
        <v>4.8999999999999998E-3</v>
      </c>
      <c r="Q1070" s="26"/>
      <c r="R1070" s="26"/>
    </row>
    <row r="1071" spans="1:18">
      <c r="A1071" s="26"/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>
        <v>9.5320000000000005E-3</v>
      </c>
      <c r="O1071" s="26">
        <v>10.6205</v>
      </c>
      <c r="P1071" s="28">
        <v>4.8900000000000002E-3</v>
      </c>
      <c r="Q1071" s="26"/>
      <c r="R1071" s="26"/>
    </row>
    <row r="1072" spans="1:18">
      <c r="A1072" s="26"/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>
        <v>9.5519999999999997E-3</v>
      </c>
      <c r="O1072" s="26">
        <v>10.6289</v>
      </c>
      <c r="P1072" s="28">
        <v>4.8500000000000001E-3</v>
      </c>
      <c r="Q1072" s="26"/>
      <c r="R1072" s="26"/>
    </row>
    <row r="1073" spans="1:18">
      <c r="A1073" s="26"/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>
        <v>9.5750000000000002E-3</v>
      </c>
      <c r="O1073" s="26">
        <v>10.6386</v>
      </c>
      <c r="P1073" s="28">
        <v>4.81E-3</v>
      </c>
      <c r="Q1073" s="26"/>
      <c r="R1073" s="26"/>
    </row>
    <row r="1074" spans="1:18">
      <c r="A1074" s="26"/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>
        <v>9.5840000000000005E-3</v>
      </c>
      <c r="O1074" s="26">
        <v>10.642200000000001</v>
      </c>
      <c r="P1074" s="28">
        <v>4.79E-3</v>
      </c>
      <c r="Q1074" s="26"/>
      <c r="R1074" s="26"/>
    </row>
    <row r="1075" spans="1:18">
      <c r="A1075" s="26"/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>
        <v>9.6050000000000007E-3</v>
      </c>
      <c r="O1075" s="26">
        <v>10.650700000000001</v>
      </c>
      <c r="P1075" s="28">
        <v>4.7600000000000003E-3</v>
      </c>
      <c r="Q1075" s="26"/>
      <c r="R1075" s="26"/>
    </row>
    <row r="1076" spans="1:18">
      <c r="A1076" s="26"/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>
        <v>9.6279999999999994E-3</v>
      </c>
      <c r="O1076" s="26">
        <v>10.660299999999999</v>
      </c>
      <c r="P1076" s="28">
        <v>4.7200000000000002E-3</v>
      </c>
      <c r="Q1076" s="26"/>
      <c r="R1076" s="26"/>
    </row>
    <row r="1077" spans="1:18">
      <c r="A1077" s="26"/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>
        <v>9.6380000000000007E-3</v>
      </c>
      <c r="O1077" s="26">
        <v>10.664</v>
      </c>
      <c r="P1077" s="28">
        <v>4.7099999999999998E-3</v>
      </c>
      <c r="Q1077" s="26"/>
      <c r="R1077" s="26"/>
    </row>
    <row r="1078" spans="1:18">
      <c r="A1078" s="26"/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>
        <v>9.6579999999999999E-3</v>
      </c>
      <c r="O1078" s="26">
        <v>10.672499999999999</v>
      </c>
      <c r="P1078" s="28">
        <v>4.6800000000000001E-3</v>
      </c>
      <c r="Q1078" s="26"/>
      <c r="R1078" s="26"/>
    </row>
    <row r="1079" spans="1:18">
      <c r="A1079" s="26"/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>
        <v>9.6670000000000002E-3</v>
      </c>
      <c r="O1079" s="26">
        <v>10.675700000000001</v>
      </c>
      <c r="P1079" s="28">
        <v>4.6699999999999997E-3</v>
      </c>
      <c r="Q1079" s="26"/>
      <c r="R1079" s="26"/>
    </row>
    <row r="1080" spans="1:18">
      <c r="A1080" s="26"/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>
        <v>9.6849999999999992E-3</v>
      </c>
      <c r="O1080" s="26">
        <v>10.683199999999999</v>
      </c>
      <c r="P1080" s="28">
        <v>4.6499999999999996E-3</v>
      </c>
      <c r="Q1080" s="26"/>
      <c r="R1080" s="26"/>
    </row>
    <row r="1081" spans="1:18">
      <c r="A1081" s="26"/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>
        <v>9.7070000000000004E-3</v>
      </c>
      <c r="O1081" s="26">
        <v>10.691800000000001</v>
      </c>
      <c r="P1081" s="28">
        <v>4.62E-3</v>
      </c>
      <c r="Q1081" s="26"/>
      <c r="R1081" s="26"/>
    </row>
    <row r="1082" spans="1:18">
      <c r="A1082" s="26"/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>
        <v>9.7149999999999997E-3</v>
      </c>
      <c r="O1082" s="26">
        <v>10.6952</v>
      </c>
      <c r="P1082" s="28">
        <v>4.62E-3</v>
      </c>
      <c r="Q1082" s="26"/>
      <c r="R1082" s="26"/>
    </row>
    <row r="1083" spans="1:18">
      <c r="A1083" s="26"/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>
        <v>9.7339999999999996E-3</v>
      </c>
      <c r="O1083" s="26">
        <v>10.7028</v>
      </c>
      <c r="P1083" s="28">
        <v>4.5999999999999999E-3</v>
      </c>
      <c r="Q1083" s="26"/>
      <c r="R1083" s="26"/>
    </row>
    <row r="1084" spans="1:18">
      <c r="A1084" s="26"/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>
        <v>9.757E-3</v>
      </c>
      <c r="O1084" s="26">
        <v>10.711600000000001</v>
      </c>
      <c r="P1084" s="28">
        <v>4.5700000000000003E-3</v>
      </c>
      <c r="Q1084" s="26"/>
      <c r="R1084" s="26"/>
    </row>
    <row r="1085" spans="1:18">
      <c r="A1085" s="26"/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>
        <v>9.7649999999999994E-3</v>
      </c>
      <c r="O1085" s="26">
        <v>10.7149</v>
      </c>
      <c r="P1085" s="28">
        <v>4.5700000000000003E-3</v>
      </c>
      <c r="Q1085" s="26"/>
      <c r="R1085" s="26"/>
    </row>
    <row r="1086" spans="1:18">
      <c r="A1086" s="26"/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>
        <v>9.7850000000000003E-3</v>
      </c>
      <c r="O1086" s="26">
        <v>10.7227</v>
      </c>
      <c r="P1086" s="28">
        <v>4.5500000000000002E-3</v>
      </c>
      <c r="Q1086" s="26"/>
      <c r="R1086" s="26"/>
    </row>
    <row r="1087" spans="1:18">
      <c r="A1087" s="26"/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>
        <v>9.8080000000000007E-3</v>
      </c>
      <c r="O1087" s="26">
        <v>10.7316</v>
      </c>
      <c r="P1087" s="28">
        <v>4.5300000000000002E-3</v>
      </c>
      <c r="Q1087" s="26"/>
      <c r="R1087" s="26"/>
    </row>
    <row r="1088" spans="1:18">
      <c r="A1088" s="26"/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>
        <v>9.8160000000000001E-3</v>
      </c>
      <c r="O1088" s="26">
        <v>10.734999999999999</v>
      </c>
      <c r="P1088" s="28">
        <v>4.5300000000000002E-3</v>
      </c>
      <c r="Q1088" s="26"/>
      <c r="R1088" s="26"/>
    </row>
    <row r="1089" spans="1:18">
      <c r="A1089" s="26"/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>
        <v>9.8370000000000003E-3</v>
      </c>
      <c r="O1089" s="26">
        <v>10.743</v>
      </c>
      <c r="P1089" s="28">
        <v>4.5100000000000001E-3</v>
      </c>
      <c r="Q1089" s="26"/>
      <c r="R1089" s="26"/>
    </row>
    <row r="1090" spans="1:18">
      <c r="A1090" s="26"/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>
        <v>9.8600000000000007E-3</v>
      </c>
      <c r="O1090" s="26">
        <v>10.752000000000001</v>
      </c>
      <c r="P1090" s="28">
        <v>4.4900000000000001E-3</v>
      </c>
      <c r="Q1090" s="26"/>
      <c r="R1090" s="26"/>
    </row>
    <row r="1091" spans="1:18">
      <c r="A1091" s="26"/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>
        <v>9.8689999999999993E-3</v>
      </c>
      <c r="O1091" s="26">
        <v>10.7555</v>
      </c>
      <c r="P1091" s="28">
        <v>4.4900000000000001E-3</v>
      </c>
      <c r="Q1091" s="26"/>
      <c r="R1091" s="26"/>
    </row>
    <row r="1092" spans="1:18">
      <c r="A1092" s="26"/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>
        <v>9.8899999999999995E-3</v>
      </c>
      <c r="O1092" s="26">
        <v>10.7636</v>
      </c>
      <c r="P1092" s="28">
        <v>4.47E-3</v>
      </c>
      <c r="Q1092" s="26"/>
      <c r="R1092" s="26"/>
    </row>
    <row r="1093" spans="1:18">
      <c r="A1093" s="26"/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>
        <v>9.8980000000000005E-3</v>
      </c>
      <c r="O1093" s="26">
        <v>10.7667</v>
      </c>
      <c r="P1093" s="28">
        <v>4.47E-3</v>
      </c>
      <c r="Q1093" s="26"/>
      <c r="R1093" s="26"/>
    </row>
    <row r="1094" spans="1:18">
      <c r="A1094" s="26"/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>
        <v>9.9170000000000005E-3</v>
      </c>
      <c r="O1094" s="26">
        <v>10.773899999999999</v>
      </c>
      <c r="P1094" s="28">
        <v>4.4600000000000004E-3</v>
      </c>
      <c r="Q1094" s="26"/>
      <c r="R1094" s="26"/>
    </row>
    <row r="1095" spans="1:18">
      <c r="A1095" s="26"/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>
        <v>9.9380000000000007E-3</v>
      </c>
      <c r="O1095" s="26">
        <v>10.7822</v>
      </c>
      <c r="P1095" s="28">
        <v>4.45E-3</v>
      </c>
      <c r="Q1095" s="26"/>
      <c r="R1095" s="26"/>
    </row>
    <row r="1096" spans="1:18">
      <c r="A1096" s="26"/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>
        <v>9.946E-3</v>
      </c>
      <c r="O1096" s="26">
        <v>10.785399999999999</v>
      </c>
      <c r="P1096" s="28">
        <v>4.4400000000000004E-3</v>
      </c>
      <c r="Q1096" s="26"/>
      <c r="R1096" s="26"/>
    </row>
    <row r="1097" spans="1:18">
      <c r="A1097" s="26"/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>
        <v>9.9659999999999992E-3</v>
      </c>
      <c r="O1097" s="26">
        <v>10.7927</v>
      </c>
      <c r="P1097" s="28">
        <v>4.4299999999999999E-3</v>
      </c>
      <c r="Q1097" s="26"/>
      <c r="R1097" s="26"/>
    </row>
    <row r="1098" spans="1:18">
      <c r="A1098" s="26"/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>
        <v>9.9880000000000004E-3</v>
      </c>
      <c r="O1098" s="26">
        <v>10.8012</v>
      </c>
      <c r="P1098" s="28">
        <v>4.4200000000000003E-3</v>
      </c>
      <c r="Q1098" s="26"/>
      <c r="R1098" s="26"/>
    </row>
    <row r="1099" spans="1:18">
      <c r="A1099" s="26"/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>
        <v>9.9970000000000007E-3</v>
      </c>
      <c r="O1099" s="26">
        <v>10.804500000000001</v>
      </c>
      <c r="P1099" s="28">
        <v>4.4200000000000003E-3</v>
      </c>
      <c r="Q1099" s="26"/>
      <c r="R1099" s="26"/>
    </row>
    <row r="1100" spans="1:18">
      <c r="A1100" s="26"/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>
        <v>1.0017E-2</v>
      </c>
      <c r="O1100" s="26">
        <v>10.812099999999999</v>
      </c>
      <c r="P1100" s="28">
        <v>4.4099999999999999E-3</v>
      </c>
      <c r="Q1100" s="26"/>
      <c r="R1100" s="26"/>
    </row>
    <row r="1101" spans="1:18">
      <c r="A1101" s="26"/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>
        <v>1.004E-2</v>
      </c>
      <c r="O1101" s="26">
        <v>10.8208</v>
      </c>
      <c r="P1101" s="28">
        <v>4.3899999999999998E-3</v>
      </c>
      <c r="Q1101" s="26"/>
      <c r="R1101" s="26"/>
    </row>
    <row r="1102" spans="1:18">
      <c r="A1102" s="26"/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>
        <v>1.0048E-2</v>
      </c>
      <c r="O1102" s="26">
        <v>10.824199999999999</v>
      </c>
      <c r="P1102" s="28">
        <v>4.3899999999999998E-3</v>
      </c>
      <c r="Q1102" s="26"/>
      <c r="R1102" s="26"/>
    </row>
    <row r="1103" spans="1:18">
      <c r="A1103" s="26"/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>
        <v>1.0069E-2</v>
      </c>
      <c r="O1103" s="26">
        <v>10.831899999999999</v>
      </c>
      <c r="P1103" s="28">
        <v>4.3800000000000002E-3</v>
      </c>
      <c r="Q1103" s="26"/>
      <c r="R1103" s="26"/>
    </row>
    <row r="1104" spans="1:18">
      <c r="A1104" s="26"/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>
        <v>1.0092E-2</v>
      </c>
      <c r="O1104" s="26">
        <v>10.8408</v>
      </c>
      <c r="P1104" s="28">
        <v>4.3800000000000002E-3</v>
      </c>
      <c r="Q1104" s="26"/>
      <c r="R1104" s="26"/>
    </row>
    <row r="1105" spans="1:18">
      <c r="A1105" s="26"/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>
        <v>1.0120000000000001E-2</v>
      </c>
      <c r="O1105" s="26">
        <v>10.851100000000001</v>
      </c>
      <c r="P1105" s="28">
        <v>4.3699999999999998E-3</v>
      </c>
      <c r="Q1105" s="26"/>
      <c r="R1105" s="26"/>
    </row>
    <row r="1106" spans="1:18">
      <c r="A1106" s="26"/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>
        <v>1.0151E-2</v>
      </c>
      <c r="O1106" s="26">
        <v>10.863</v>
      </c>
      <c r="P1106" s="28">
        <v>4.3699999999999998E-3</v>
      </c>
      <c r="Q1106" s="26"/>
      <c r="R1106" s="26"/>
    </row>
    <row r="1107" spans="1:18">
      <c r="A1107" s="26"/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>
        <v>1.0163E-2</v>
      </c>
      <c r="O1107" s="26">
        <v>10.8675</v>
      </c>
      <c r="P1107" s="28">
        <v>4.3699999999999998E-3</v>
      </c>
      <c r="Q1107" s="26"/>
      <c r="R1107" s="26"/>
    </row>
    <row r="1108" spans="1:18">
      <c r="A1108" s="26"/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>
        <v>1.0191E-2</v>
      </c>
      <c r="O1108" s="26">
        <v>10.878</v>
      </c>
      <c r="P1108" s="28">
        <v>4.3600000000000002E-3</v>
      </c>
      <c r="Q1108" s="26"/>
      <c r="R1108" s="26"/>
    </row>
    <row r="1109" spans="1:18">
      <c r="A1109" s="26"/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>
        <v>1.0222999999999999E-2</v>
      </c>
      <c r="O1109" s="26">
        <v>10.89</v>
      </c>
      <c r="P1109" s="28">
        <v>4.3499999999999997E-3</v>
      </c>
      <c r="Q1109" s="26"/>
      <c r="R1109" s="26"/>
    </row>
    <row r="1110" spans="1:18">
      <c r="A1110" s="26"/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>
        <v>1.0234999999999999E-2</v>
      </c>
      <c r="O1110" s="26">
        <v>10.8947</v>
      </c>
      <c r="P1110" s="28">
        <v>4.3499999999999997E-3</v>
      </c>
      <c r="Q1110" s="26"/>
      <c r="R1110" s="26"/>
    </row>
    <row r="1111" spans="1:18">
      <c r="A1111" s="26"/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>
        <v>1.0264000000000001E-2</v>
      </c>
      <c r="O1111" s="26">
        <v>10.9053</v>
      </c>
      <c r="P1111" s="28">
        <v>4.3400000000000001E-3</v>
      </c>
      <c r="Q1111" s="26"/>
      <c r="R1111" s="26"/>
    </row>
    <row r="1112" spans="1:18">
      <c r="A1112" s="26"/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>
        <v>1.0296E-2</v>
      </c>
      <c r="O1112" s="26">
        <v>10.9176</v>
      </c>
      <c r="P1112" s="28">
        <v>4.3400000000000001E-3</v>
      </c>
      <c r="Q1112" s="26"/>
      <c r="R1112" s="26"/>
    </row>
    <row r="1113" spans="1:18">
      <c r="A1113" s="26"/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>
        <v>1.0309E-2</v>
      </c>
      <c r="O1113" s="26">
        <v>10.9224</v>
      </c>
      <c r="P1113" s="28">
        <v>4.3400000000000001E-3</v>
      </c>
      <c r="Q1113" s="26"/>
      <c r="R1113" s="26"/>
    </row>
    <row r="1114" spans="1:18">
      <c r="A1114" s="26"/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>
        <v>1.0338E-2</v>
      </c>
      <c r="O1114" s="26">
        <v>10.933299999999999</v>
      </c>
      <c r="P1114" s="28">
        <v>4.3400000000000001E-3</v>
      </c>
      <c r="Q1114" s="26"/>
      <c r="R1114" s="26"/>
    </row>
    <row r="1115" spans="1:18">
      <c r="A1115" s="26"/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>
        <v>1.0371999999999999E-2</v>
      </c>
      <c r="O1115" s="26">
        <v>10.9459</v>
      </c>
      <c r="P1115" s="28">
        <v>4.3299999999999996E-3</v>
      </c>
      <c r="Q1115" s="26"/>
      <c r="R1115" s="26"/>
    </row>
    <row r="1116" spans="1:18">
      <c r="A1116" s="26"/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>
        <v>1.0385E-2</v>
      </c>
      <c r="O1116" s="26">
        <v>10.950699999999999</v>
      </c>
      <c r="P1116" s="28">
        <v>4.3400000000000001E-3</v>
      </c>
      <c r="Q1116" s="26"/>
      <c r="R1116" s="26"/>
    </row>
    <row r="1117" spans="1:18">
      <c r="A1117" s="26"/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>
        <v>1.0415000000000001E-2</v>
      </c>
      <c r="O1117" s="26">
        <v>10.9619</v>
      </c>
      <c r="P1117" s="28">
        <v>4.3299999999999996E-3</v>
      </c>
      <c r="Q1117" s="26"/>
      <c r="R1117" s="26"/>
    </row>
    <row r="1118" spans="1:18">
      <c r="A1118" s="26"/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>
        <v>1.0449E-2</v>
      </c>
      <c r="O1118" s="26">
        <v>10.9749</v>
      </c>
      <c r="P1118" s="28">
        <v>4.3299999999999996E-3</v>
      </c>
      <c r="Q1118" s="26"/>
      <c r="R1118" s="26"/>
    </row>
    <row r="1119" spans="1:18">
      <c r="A1119" s="26"/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>
        <v>1.0463E-2</v>
      </c>
      <c r="O1119" s="26">
        <v>10.979900000000001</v>
      </c>
      <c r="P1119" s="28">
        <v>4.3299999999999996E-3</v>
      </c>
      <c r="Q1119" s="26"/>
      <c r="R1119" s="26"/>
    </row>
    <row r="1120" spans="1:18">
      <c r="A1120" s="26"/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>
        <v>1.0493000000000001E-2</v>
      </c>
      <c r="O1120" s="26">
        <v>10.991400000000001</v>
      </c>
      <c r="P1120" s="28">
        <v>4.3299999999999996E-3</v>
      </c>
      <c r="Q1120" s="26"/>
      <c r="R1120" s="26"/>
    </row>
    <row r="1121" spans="1:18">
      <c r="A1121" s="26"/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>
        <v>1.0529E-2</v>
      </c>
      <c r="O1121" s="26">
        <v>11.0047</v>
      </c>
      <c r="P1121" s="28">
        <v>4.3299999999999996E-3</v>
      </c>
      <c r="Q1121" s="26"/>
      <c r="R1121" s="26"/>
    </row>
    <row r="1122" spans="1:18">
      <c r="A1122" s="26"/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>
        <v>1.0543E-2</v>
      </c>
      <c r="O1122" s="26">
        <v>11.0098</v>
      </c>
      <c r="P1122" s="28">
        <v>4.3400000000000001E-3</v>
      </c>
      <c r="Q1122" s="26"/>
      <c r="R1122" s="26"/>
    </row>
    <row r="1123" spans="1:18">
      <c r="A1123" s="26"/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>
        <v>1.0574E-2</v>
      </c>
      <c r="O1123" s="26">
        <v>11.021699999999999</v>
      </c>
      <c r="P1123" s="28">
        <v>4.3299999999999996E-3</v>
      </c>
      <c r="Q1123" s="26"/>
      <c r="R1123" s="26"/>
    </row>
    <row r="1124" spans="1:18">
      <c r="A1124" s="26"/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>
        <v>1.0586999999999999E-2</v>
      </c>
      <c r="O1124" s="26">
        <v>11.026300000000001</v>
      </c>
      <c r="P1124" s="28">
        <v>4.3400000000000001E-3</v>
      </c>
      <c r="Q1124" s="26"/>
      <c r="R1124" s="26"/>
    </row>
    <row r="1125" spans="1:18">
      <c r="A1125" s="26"/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>
        <v>1.0614999999999999E-2</v>
      </c>
      <c r="O1125" s="26">
        <v>11.036899999999999</v>
      </c>
      <c r="P1125" s="28">
        <v>4.3400000000000001E-3</v>
      </c>
      <c r="Q1125" s="26"/>
      <c r="R1125" s="26"/>
    </row>
    <row r="1126" spans="1:18">
      <c r="A1126" s="26"/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>
        <v>1.0647999999999999E-2</v>
      </c>
      <c r="O1126" s="26">
        <v>11.049099999999999</v>
      </c>
      <c r="P1126" s="28">
        <v>4.3400000000000001E-3</v>
      </c>
      <c r="Q1126" s="26"/>
      <c r="R1126" s="26"/>
    </row>
    <row r="1127" spans="1:18">
      <c r="A1127" s="26"/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>
        <v>1.0659999999999999E-2</v>
      </c>
      <c r="O1127" s="26">
        <v>11.053900000000001</v>
      </c>
      <c r="P1127" s="28">
        <v>4.3499999999999997E-3</v>
      </c>
      <c r="Q1127" s="26"/>
      <c r="R1127" s="26"/>
    </row>
    <row r="1128" spans="1:18">
      <c r="A1128" s="26"/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>
        <v>1.0675E-2</v>
      </c>
      <c r="O1128" s="26">
        <v>11.0593</v>
      </c>
      <c r="P1128" s="28">
        <v>4.3499999999999997E-3</v>
      </c>
      <c r="Q1128" s="26"/>
      <c r="R1128" s="26"/>
    </row>
    <row r="1129" spans="1:18">
      <c r="A1129" s="26"/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>
        <v>1.0692E-2</v>
      </c>
      <c r="O1129" s="26">
        <v>11.0657</v>
      </c>
      <c r="P1129" s="28">
        <v>4.3499999999999997E-3</v>
      </c>
      <c r="Q1129" s="26"/>
      <c r="R1129" s="26"/>
    </row>
    <row r="1130" spans="1:18">
      <c r="A1130" s="26"/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>
        <v>1.0711E-2</v>
      </c>
      <c r="O1130" s="26">
        <v>11.0731</v>
      </c>
      <c r="P1130" s="28">
        <v>4.3499999999999997E-3</v>
      </c>
      <c r="Q1130" s="26"/>
      <c r="R1130" s="26"/>
    </row>
    <row r="1131" spans="1:18">
      <c r="A1131" s="26"/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>
        <v>1.0734E-2</v>
      </c>
      <c r="O1131" s="26">
        <v>11.0817</v>
      </c>
      <c r="P1131" s="28">
        <v>4.3499999999999997E-3</v>
      </c>
      <c r="Q1131" s="26"/>
      <c r="R1131" s="26"/>
    </row>
    <row r="1132" spans="1:18">
      <c r="A1132" s="26"/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>
        <v>1.0743000000000001E-2</v>
      </c>
      <c r="O1132" s="26">
        <v>11.085000000000001</v>
      </c>
      <c r="P1132" s="28">
        <v>4.3600000000000002E-3</v>
      </c>
      <c r="Q1132" s="26"/>
      <c r="R1132" s="26"/>
    </row>
    <row r="1133" spans="1:18">
      <c r="A1133" s="26"/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>
        <v>1.0763999999999999E-2</v>
      </c>
      <c r="O1133" s="26">
        <v>11.0928</v>
      </c>
      <c r="P1133" s="28">
        <v>4.3600000000000002E-3</v>
      </c>
      <c r="Q1133" s="26"/>
      <c r="R1133" s="26"/>
    </row>
    <row r="1134" spans="1:18">
      <c r="A1134" s="26"/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>
        <v>1.0788000000000001E-2</v>
      </c>
      <c r="O1134" s="26">
        <v>11.101800000000001</v>
      </c>
      <c r="P1134" s="28">
        <v>4.3600000000000002E-3</v>
      </c>
      <c r="Q1134" s="26"/>
      <c r="R1134" s="26"/>
    </row>
    <row r="1135" spans="1:18">
      <c r="A1135" s="26"/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>
        <v>1.0796999999999999E-2</v>
      </c>
      <c r="O1135" s="26">
        <v>11.1053</v>
      </c>
      <c r="P1135" s="28">
        <v>4.3699999999999998E-3</v>
      </c>
      <c r="Q1135" s="26"/>
      <c r="R1135" s="26"/>
    </row>
    <row r="1136" spans="1:18">
      <c r="A1136" s="26"/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>
        <v>1.0817999999999999E-2</v>
      </c>
      <c r="O1136" s="26">
        <v>11.113300000000001</v>
      </c>
      <c r="P1136" s="28">
        <v>4.3699999999999998E-3</v>
      </c>
      <c r="Q1136" s="26"/>
      <c r="R1136" s="26"/>
    </row>
    <row r="1137" spans="1:18">
      <c r="A1137" s="26"/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>
        <v>1.0843E-2</v>
      </c>
      <c r="O1137" s="26">
        <v>11.1227</v>
      </c>
      <c r="P1137" s="28">
        <v>4.3800000000000002E-3</v>
      </c>
      <c r="Q1137" s="26"/>
      <c r="R1137" s="26"/>
    </row>
    <row r="1138" spans="1:18">
      <c r="A1138" s="26"/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>
        <v>1.0853E-2</v>
      </c>
      <c r="O1138" s="26">
        <v>11.1264</v>
      </c>
      <c r="P1138" s="28">
        <v>4.3800000000000002E-3</v>
      </c>
      <c r="Q1138" s="26"/>
      <c r="R1138" s="26"/>
    </row>
    <row r="1139" spans="1:18">
      <c r="A1139" s="26"/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>
        <v>1.0874999999999999E-2</v>
      </c>
      <c r="O1139" s="26">
        <v>11.1348</v>
      </c>
      <c r="P1139" s="28">
        <v>4.3800000000000002E-3</v>
      </c>
      <c r="Q1139" s="26"/>
      <c r="R1139" s="26"/>
    </row>
    <row r="1140" spans="1:18">
      <c r="A1140" s="26"/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>
        <v>1.0883E-2</v>
      </c>
      <c r="O1140" s="26">
        <v>11.1381</v>
      </c>
      <c r="P1140" s="28">
        <v>4.3899999999999998E-3</v>
      </c>
      <c r="Q1140" s="26"/>
      <c r="R1140" s="26"/>
    </row>
    <row r="1141" spans="1:18">
      <c r="A1141" s="26"/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>
        <v>1.0902999999999999E-2</v>
      </c>
      <c r="O1141" s="26">
        <v>11.1457</v>
      </c>
      <c r="P1141" s="28">
        <v>4.3899999999999998E-3</v>
      </c>
      <c r="Q1141" s="26"/>
      <c r="R1141" s="26"/>
    </row>
    <row r="1142" spans="1:18">
      <c r="A1142" s="26"/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>
        <v>1.0926999999999999E-2</v>
      </c>
      <c r="O1142" s="26">
        <v>11.154500000000001</v>
      </c>
      <c r="P1142" s="28">
        <v>4.4000000000000003E-3</v>
      </c>
      <c r="Q1142" s="26"/>
      <c r="R1142" s="26"/>
    </row>
    <row r="1143" spans="1:18">
      <c r="A1143" s="26"/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>
        <v>1.0936E-2</v>
      </c>
      <c r="O1143" s="26">
        <v>11.1579</v>
      </c>
      <c r="P1143" s="28">
        <v>4.4000000000000003E-3</v>
      </c>
      <c r="Q1143" s="26"/>
      <c r="R1143" s="26"/>
    </row>
    <row r="1144" spans="1:18">
      <c r="A1144" s="26"/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>
        <v>1.0957E-2</v>
      </c>
      <c r="O1144" s="26">
        <v>11.165800000000001</v>
      </c>
      <c r="P1144" s="28">
        <v>4.4000000000000003E-3</v>
      </c>
      <c r="Q1144" s="26"/>
      <c r="R1144" s="26"/>
    </row>
    <row r="1145" spans="1:18">
      <c r="A1145" s="26"/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>
        <v>1.0980999999999999E-2</v>
      </c>
      <c r="O1145" s="26">
        <v>11.1751</v>
      </c>
      <c r="P1145" s="28">
        <v>4.4099999999999999E-3</v>
      </c>
      <c r="Q1145" s="26"/>
      <c r="R1145" s="26"/>
    </row>
    <row r="1146" spans="1:18">
      <c r="A1146" s="26"/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>
        <v>1.099E-2</v>
      </c>
      <c r="O1146" s="26">
        <v>11.178599999999999</v>
      </c>
      <c r="P1146" s="28">
        <v>4.4200000000000003E-3</v>
      </c>
      <c r="Q1146" s="26"/>
      <c r="R1146" s="26"/>
    </row>
    <row r="1147" spans="1:18">
      <c r="A1147" s="26"/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>
        <v>1.1011999999999999E-2</v>
      </c>
      <c r="O1147" s="26">
        <v>11.1869</v>
      </c>
      <c r="P1147" s="28">
        <v>4.4200000000000003E-3</v>
      </c>
      <c r="Q1147" s="26"/>
      <c r="R1147" s="26"/>
    </row>
    <row r="1148" spans="1:18">
      <c r="A1148" s="26"/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>
        <v>1.1037E-2</v>
      </c>
      <c r="O1148" s="26">
        <v>11.1966</v>
      </c>
      <c r="P1148" s="28">
        <v>4.4299999999999999E-3</v>
      </c>
      <c r="Q1148" s="26"/>
      <c r="R1148" s="26"/>
    </row>
    <row r="1149" spans="1:18">
      <c r="A1149" s="26"/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>
        <v>1.1047E-2</v>
      </c>
      <c r="O1149" s="26">
        <v>11.2003</v>
      </c>
      <c r="P1149" s="28">
        <v>4.4400000000000004E-3</v>
      </c>
      <c r="Q1149" s="26"/>
      <c r="R1149" s="26"/>
    </row>
    <row r="1150" spans="1:18">
      <c r="A1150" s="26"/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>
        <v>1.1069000000000001E-2</v>
      </c>
      <c r="O1150" s="26">
        <v>11.209</v>
      </c>
      <c r="P1150" s="28">
        <v>4.4400000000000004E-3</v>
      </c>
      <c r="Q1150" s="26"/>
      <c r="R1150" s="26"/>
    </row>
    <row r="1151" spans="1:18">
      <c r="A1151" s="26"/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>
        <v>1.1096E-2</v>
      </c>
      <c r="O1151" s="26">
        <v>11.219099999999999</v>
      </c>
      <c r="P1151" s="28">
        <v>4.45E-3</v>
      </c>
      <c r="Q1151" s="26"/>
      <c r="R1151" s="26"/>
    </row>
    <row r="1152" spans="1:18">
      <c r="A1152" s="26"/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>
        <v>1.1106E-2</v>
      </c>
      <c r="O1152" s="26">
        <v>11.223000000000001</v>
      </c>
      <c r="P1152" s="28">
        <v>4.4600000000000004E-3</v>
      </c>
      <c r="Q1152" s="26"/>
      <c r="R1152" s="26"/>
    </row>
    <row r="1153" spans="1:18">
      <c r="A1153" s="26"/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>
        <v>1.1129E-2</v>
      </c>
      <c r="O1153" s="26">
        <v>11.232100000000001</v>
      </c>
      <c r="P1153" s="28">
        <v>4.4600000000000004E-3</v>
      </c>
      <c r="Q1153" s="26"/>
      <c r="R1153" s="26"/>
    </row>
    <row r="1154" spans="1:18">
      <c r="A1154" s="26"/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>
        <v>1.1138E-2</v>
      </c>
      <c r="O1154" s="26">
        <v>11.2356</v>
      </c>
      <c r="P1154" s="28">
        <v>4.47E-3</v>
      </c>
      <c r="Q1154" s="26"/>
      <c r="R1154" s="26"/>
    </row>
    <row r="1155" spans="1:18">
      <c r="A1155" s="26"/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>
        <v>1.116E-2</v>
      </c>
      <c r="O1155" s="26">
        <v>11.2437</v>
      </c>
      <c r="P1155" s="28">
        <v>4.47E-3</v>
      </c>
      <c r="Q1155" s="26"/>
      <c r="R1155" s="26"/>
    </row>
    <row r="1156" spans="1:18">
      <c r="A1156" s="26"/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>
        <v>1.1183999999999999E-2</v>
      </c>
      <c r="O1156" s="26">
        <v>11.2532</v>
      </c>
      <c r="P1156" s="28">
        <v>4.4799999999999996E-3</v>
      </c>
      <c r="Q1156" s="26"/>
      <c r="R1156" s="26"/>
    </row>
    <row r="1157" spans="1:18">
      <c r="A1157" s="26"/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>
        <v>1.1194000000000001E-2</v>
      </c>
      <c r="O1157" s="26">
        <v>11.2569</v>
      </c>
      <c r="P1157" s="28">
        <v>4.4900000000000001E-3</v>
      </c>
      <c r="Q1157" s="26"/>
      <c r="R1157" s="26"/>
    </row>
    <row r="1158" spans="1:18">
      <c r="A1158" s="26"/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>
        <v>1.1216E-2</v>
      </c>
      <c r="O1158" s="26">
        <v>11.2654</v>
      </c>
      <c r="P1158" s="28">
        <v>4.4900000000000001E-3</v>
      </c>
      <c r="Q1158" s="26"/>
      <c r="R1158" s="26"/>
    </row>
    <row r="1159" spans="1:18">
      <c r="A1159" s="26"/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>
        <v>1.1240999999999999E-2</v>
      </c>
      <c r="O1159" s="26">
        <v>11.2753</v>
      </c>
      <c r="P1159" s="28">
        <v>4.4999999999999997E-3</v>
      </c>
      <c r="Q1159" s="26"/>
      <c r="R1159" s="26"/>
    </row>
    <row r="1160" spans="1:18">
      <c r="A1160" s="26"/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>
        <v>1.1251000000000001E-2</v>
      </c>
      <c r="O1160" s="26">
        <v>11.279199999999999</v>
      </c>
      <c r="P1160" s="28">
        <v>4.5100000000000001E-3</v>
      </c>
      <c r="Q1160" s="26"/>
      <c r="R1160" s="26"/>
    </row>
    <row r="1161" spans="1:18">
      <c r="A1161" s="26"/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>
        <v>1.1273999999999999E-2</v>
      </c>
      <c r="O1161" s="26">
        <v>11.2881</v>
      </c>
      <c r="P1161" s="28">
        <v>4.5199999999999997E-3</v>
      </c>
      <c r="Q1161" s="26"/>
      <c r="R1161" s="26"/>
    </row>
    <row r="1162" spans="1:18">
      <c r="A1162" s="26"/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>
        <v>1.1299999999999999E-2</v>
      </c>
      <c r="O1162" s="26">
        <v>11.298500000000001</v>
      </c>
      <c r="P1162" s="28">
        <v>4.5300000000000002E-3</v>
      </c>
      <c r="Q1162" s="26"/>
      <c r="R1162" s="26"/>
    </row>
    <row r="1163" spans="1:18">
      <c r="A1163" s="26"/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>
        <v>1.1311E-2</v>
      </c>
      <c r="O1163" s="26">
        <v>11.3025</v>
      </c>
      <c r="P1163" s="28">
        <v>4.5399999999999998E-3</v>
      </c>
      <c r="Q1163" s="26"/>
      <c r="R1163" s="26"/>
    </row>
    <row r="1164" spans="1:18">
      <c r="A1164" s="26"/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>
        <v>1.1334E-2</v>
      </c>
      <c r="O1164" s="26">
        <v>11.3118</v>
      </c>
      <c r="P1164" s="28">
        <v>4.5399999999999998E-3</v>
      </c>
      <c r="Q1164" s="26"/>
      <c r="R1164" s="26"/>
    </row>
    <row r="1165" spans="1:18">
      <c r="A1165" s="26"/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>
        <v>1.1362000000000001E-2</v>
      </c>
      <c r="O1165" s="26">
        <v>11.3225</v>
      </c>
      <c r="P1165" s="28">
        <v>4.5500000000000002E-3</v>
      </c>
      <c r="Q1165" s="26"/>
      <c r="R1165" s="26"/>
    </row>
    <row r="1166" spans="1:18">
      <c r="A1166" s="26"/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>
        <v>1.1393E-2</v>
      </c>
      <c r="O1166" s="26">
        <v>11.335100000000001</v>
      </c>
      <c r="P1166" s="28">
        <v>4.5700000000000003E-3</v>
      </c>
      <c r="Q1166" s="26"/>
      <c r="R1166" s="26"/>
    </row>
    <row r="1167" spans="1:18">
      <c r="A1167" s="26"/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>
        <v>1.1405E-2</v>
      </c>
      <c r="O1167" s="26">
        <v>11.3399</v>
      </c>
      <c r="P1167" s="28">
        <v>4.5799999999999999E-3</v>
      </c>
      <c r="Q1167" s="26"/>
      <c r="R1167" s="26"/>
    </row>
    <row r="1168" spans="1:18">
      <c r="A1168" s="26"/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>
        <v>1.1434E-2</v>
      </c>
      <c r="O1168" s="26">
        <v>11.351100000000001</v>
      </c>
      <c r="P1168" s="28">
        <v>4.5900000000000003E-3</v>
      </c>
      <c r="Q1168" s="26"/>
      <c r="R1168" s="26"/>
    </row>
    <row r="1169" spans="1:18">
      <c r="A1169" s="26"/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>
        <v>1.1467E-2</v>
      </c>
      <c r="O1169" s="26">
        <v>11.364100000000001</v>
      </c>
      <c r="P1169" s="28">
        <v>4.5999999999999999E-3</v>
      </c>
      <c r="Q1169" s="26"/>
      <c r="R1169" s="26"/>
    </row>
    <row r="1170" spans="1:18">
      <c r="A1170" s="26"/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>
        <v>1.1479E-2</v>
      </c>
      <c r="O1170" s="26">
        <v>11.369199999999999</v>
      </c>
      <c r="P1170" s="28">
        <v>4.6100000000000004E-3</v>
      </c>
      <c r="Q1170" s="26"/>
      <c r="R1170" s="26"/>
    </row>
    <row r="1171" spans="1:18">
      <c r="A1171" s="26"/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>
        <v>1.1509E-2</v>
      </c>
      <c r="O1171" s="26">
        <v>11.3809</v>
      </c>
      <c r="P1171" s="28">
        <v>4.62E-3</v>
      </c>
      <c r="Q1171" s="26"/>
      <c r="R1171" s="26"/>
    </row>
    <row r="1172" spans="1:18">
      <c r="A1172" s="26"/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>
        <v>1.1542E-2</v>
      </c>
      <c r="O1172" s="26">
        <v>11.394500000000001</v>
      </c>
      <c r="P1172" s="28">
        <v>4.64E-3</v>
      </c>
      <c r="Q1172" s="26"/>
      <c r="R1172" s="26"/>
    </row>
    <row r="1173" spans="1:18">
      <c r="A1173" s="26"/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>
        <v>1.1554999999999999E-2</v>
      </c>
      <c r="O1173" s="26">
        <v>11.399699999999999</v>
      </c>
      <c r="P1173" s="28">
        <v>4.6499999999999996E-3</v>
      </c>
      <c r="Q1173" s="26"/>
      <c r="R1173" s="26"/>
    </row>
    <row r="1174" spans="1:18">
      <c r="A1174" s="26"/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>
        <v>1.1586000000000001E-2</v>
      </c>
      <c r="O1174" s="26">
        <v>11.411899999999999</v>
      </c>
      <c r="P1174" s="28">
        <v>4.6600000000000001E-3</v>
      </c>
      <c r="Q1174" s="26"/>
      <c r="R1174" s="26"/>
    </row>
    <row r="1175" spans="1:18">
      <c r="A1175" s="26"/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>
        <v>1.1620999999999999E-2</v>
      </c>
      <c r="O1175" s="26">
        <v>11.4261</v>
      </c>
      <c r="P1175" s="28">
        <v>4.6800000000000001E-3</v>
      </c>
      <c r="Q1175" s="26"/>
      <c r="R1175" s="26"/>
    </row>
    <row r="1176" spans="1:18">
      <c r="A1176" s="26"/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>
        <v>1.1634E-2</v>
      </c>
      <c r="O1176" s="26">
        <v>11.4315</v>
      </c>
      <c r="P1176" s="28">
        <v>4.6899999999999997E-3</v>
      </c>
      <c r="Q1176" s="26"/>
      <c r="R1176" s="26"/>
    </row>
    <row r="1177" spans="1:18">
      <c r="A1177" s="26"/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>
        <v>1.1665E-2</v>
      </c>
      <c r="O1177" s="26">
        <v>11.4442</v>
      </c>
      <c r="P1177" s="28">
        <v>4.7000000000000002E-3</v>
      </c>
      <c r="Q1177" s="26"/>
      <c r="R1177" s="26"/>
    </row>
    <row r="1178" spans="1:18">
      <c r="A1178" s="26"/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>
        <v>1.1702000000000001E-2</v>
      </c>
      <c r="O1178" s="26">
        <v>11.459</v>
      </c>
      <c r="P1178" s="28">
        <v>4.7200000000000002E-3</v>
      </c>
      <c r="Q1178" s="26"/>
      <c r="R1178" s="26"/>
    </row>
    <row r="1179" spans="1:18">
      <c r="A1179" s="26"/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>
        <v>1.1715E-2</v>
      </c>
      <c r="O1179" s="26">
        <v>11.464700000000001</v>
      </c>
      <c r="P1179" s="28">
        <v>4.7400000000000003E-3</v>
      </c>
      <c r="Q1179" s="26"/>
      <c r="R1179" s="26"/>
    </row>
    <row r="1180" spans="1:18">
      <c r="A1180" s="26"/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>
        <v>1.1748E-2</v>
      </c>
      <c r="O1180" s="26">
        <v>11.4779</v>
      </c>
      <c r="P1180" s="28">
        <v>4.7499999999999999E-3</v>
      </c>
      <c r="Q1180" s="26"/>
      <c r="R1180" s="26"/>
    </row>
    <row r="1181" spans="1:18">
      <c r="A1181" s="26"/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>
        <v>1.1785E-2</v>
      </c>
      <c r="O1181" s="26">
        <v>11.4932</v>
      </c>
      <c r="P1181" s="28">
        <v>4.7699999999999999E-3</v>
      </c>
      <c r="Q1181" s="26"/>
      <c r="R1181" s="26"/>
    </row>
    <row r="1182" spans="1:18">
      <c r="A1182" s="26"/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>
        <v>1.1799E-2</v>
      </c>
      <c r="O1182" s="26">
        <v>11.4992</v>
      </c>
      <c r="P1182" s="28">
        <v>4.7800000000000004E-3</v>
      </c>
      <c r="Q1182" s="26"/>
      <c r="R1182" s="26"/>
    </row>
    <row r="1183" spans="1:18">
      <c r="A1183" s="26"/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>
        <v>1.1833E-2</v>
      </c>
      <c r="O1183" s="26">
        <v>11.5129</v>
      </c>
      <c r="P1183" s="28">
        <v>4.7999999999999996E-3</v>
      </c>
      <c r="Q1183" s="26"/>
      <c r="R1183" s="26"/>
    </row>
    <row r="1184" spans="1:18">
      <c r="A1184" s="26"/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>
        <v>1.1871E-2</v>
      </c>
      <c r="O1184" s="26">
        <v>11.5289</v>
      </c>
      <c r="P1184" s="28">
        <v>4.8199999999999996E-3</v>
      </c>
      <c r="Q1184" s="26"/>
      <c r="R1184" s="26"/>
    </row>
    <row r="1185" spans="1:18">
      <c r="A1185" s="26"/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>
        <v>1.1886000000000001E-2</v>
      </c>
      <c r="O1185" s="26">
        <v>11.5351</v>
      </c>
      <c r="P1185" s="28">
        <v>4.8300000000000001E-3</v>
      </c>
      <c r="Q1185" s="26"/>
      <c r="R1185" s="26"/>
    </row>
    <row r="1186" spans="1:18">
      <c r="A1186" s="26"/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>
        <v>1.192E-2</v>
      </c>
      <c r="O1186" s="26">
        <v>11.5494</v>
      </c>
      <c r="P1186" s="28">
        <v>4.8500000000000001E-3</v>
      </c>
      <c r="Q1186" s="26"/>
      <c r="R1186" s="26"/>
    </row>
    <row r="1187" spans="1:18">
      <c r="A1187" s="26"/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>
        <v>1.196E-2</v>
      </c>
      <c r="O1187" s="26">
        <v>11.5661</v>
      </c>
      <c r="P1187" s="28">
        <v>4.8700000000000002E-3</v>
      </c>
      <c r="Q1187" s="26"/>
      <c r="R1187" s="26"/>
    </row>
    <row r="1188" spans="1:18">
      <c r="A1188" s="26"/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>
        <v>1.1975E-2</v>
      </c>
      <c r="O1188" s="26">
        <v>11.5725</v>
      </c>
      <c r="P1188" s="28">
        <v>4.8900000000000002E-3</v>
      </c>
      <c r="Q1188" s="26"/>
      <c r="R1188" s="26"/>
    </row>
    <row r="1189" spans="1:18">
      <c r="A1189" s="26"/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>
        <v>1.201E-2</v>
      </c>
      <c r="O1189" s="26">
        <v>11.5875</v>
      </c>
      <c r="P1189" s="28">
        <v>4.8999999999999998E-3</v>
      </c>
      <c r="Q1189" s="26"/>
      <c r="R1189" s="26"/>
    </row>
    <row r="1190" spans="1:18">
      <c r="A1190" s="26"/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>
        <v>1.2050999999999999E-2</v>
      </c>
      <c r="O1190" s="26">
        <v>11.604799999999999</v>
      </c>
      <c r="P1190" s="28">
        <v>4.9300000000000004E-3</v>
      </c>
      <c r="Q1190" s="26"/>
      <c r="R1190" s="26"/>
    </row>
    <row r="1191" spans="1:18">
      <c r="A1191" s="26"/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>
        <v>1.2066E-2</v>
      </c>
      <c r="O1191" s="26">
        <v>11.611499999999999</v>
      </c>
      <c r="P1191" s="28">
        <v>4.9399999999999999E-3</v>
      </c>
      <c r="Q1191" s="26"/>
      <c r="R1191" s="26"/>
    </row>
    <row r="1192" spans="1:18">
      <c r="A1192" s="26"/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>
        <v>1.2085E-2</v>
      </c>
      <c r="O1192" s="26">
        <v>11.619300000000001</v>
      </c>
      <c r="P1192" s="28">
        <v>4.9500000000000004E-3</v>
      </c>
      <c r="Q1192" s="26"/>
      <c r="R1192" s="26"/>
    </row>
    <row r="1193" spans="1:18">
      <c r="A1193" s="26"/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>
        <v>1.2106E-2</v>
      </c>
      <c r="O1193" s="26">
        <v>11.628299999999999</v>
      </c>
      <c r="P1193" s="28">
        <v>4.96E-3</v>
      </c>
      <c r="Q1193" s="26"/>
      <c r="R1193" s="26"/>
    </row>
    <row r="1194" spans="1:18">
      <c r="A1194" s="26"/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>
        <v>1.213E-2</v>
      </c>
      <c r="O1194" s="26">
        <v>11.6388</v>
      </c>
      <c r="P1194" s="28">
        <v>4.9800000000000001E-3</v>
      </c>
      <c r="Q1194" s="26"/>
      <c r="R1194" s="26"/>
    </row>
    <row r="1195" spans="1:18">
      <c r="A1195" s="26"/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>
        <v>1.2158E-2</v>
      </c>
      <c r="O1195" s="26">
        <v>11.651</v>
      </c>
      <c r="P1195" s="28">
        <v>5.0000000000000001E-3</v>
      </c>
      <c r="Q1195" s="26"/>
      <c r="R1195" s="26"/>
    </row>
    <row r="1196" spans="1:18">
      <c r="A1196" s="26"/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>
        <v>1.2168999999999999E-2</v>
      </c>
      <c r="O1196" s="26">
        <v>11.655799999999999</v>
      </c>
      <c r="P1196" s="28">
        <v>5.0099999999999997E-3</v>
      </c>
      <c r="Q1196" s="26"/>
      <c r="R1196" s="26"/>
    </row>
    <row r="1197" spans="1:18">
      <c r="A1197" s="26"/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>
        <v>1.2194999999999999E-2</v>
      </c>
      <c r="O1197" s="26">
        <v>11.6668</v>
      </c>
      <c r="P1197" s="28">
        <v>5.0200000000000002E-3</v>
      </c>
      <c r="Q1197" s="26"/>
      <c r="R1197" s="26"/>
    </row>
    <row r="1198" spans="1:18">
      <c r="A1198" s="26"/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>
        <v>1.2224E-2</v>
      </c>
      <c r="O1198" s="26">
        <v>11.679600000000001</v>
      </c>
      <c r="P1198" s="28">
        <v>5.0400000000000002E-3</v>
      </c>
      <c r="Q1198" s="26"/>
      <c r="R1198" s="26"/>
    </row>
    <row r="1199" spans="1:18">
      <c r="A1199" s="26"/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>
        <v>1.2236E-2</v>
      </c>
      <c r="O1199" s="26">
        <v>11.6846</v>
      </c>
      <c r="P1199" s="28">
        <v>5.0499999999999998E-3</v>
      </c>
      <c r="Q1199" s="26"/>
      <c r="R1199" s="26"/>
    </row>
    <row r="1200" spans="1:18">
      <c r="A1200" s="26"/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>
        <v>1.2262E-2</v>
      </c>
      <c r="O1200" s="26">
        <v>11.696099999999999</v>
      </c>
      <c r="P1200" s="28">
        <v>5.0699999999999999E-3</v>
      </c>
      <c r="Q1200" s="26"/>
      <c r="R1200" s="26"/>
    </row>
    <row r="1201" spans="1:18">
      <c r="A1201" s="26"/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>
        <v>1.2293E-2</v>
      </c>
      <c r="O1201" s="26">
        <v>11.7096</v>
      </c>
      <c r="P1201" s="28">
        <v>5.0899999999999999E-3</v>
      </c>
      <c r="Q1201" s="26"/>
      <c r="R1201" s="26"/>
    </row>
    <row r="1202" spans="1:18">
      <c r="A1202" s="26"/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>
        <v>1.2304000000000001E-2</v>
      </c>
      <c r="O1202" s="26">
        <v>11.7148</v>
      </c>
      <c r="P1202" s="28">
        <v>5.1000000000000004E-3</v>
      </c>
      <c r="Q1202" s="26"/>
      <c r="R1202" s="26"/>
    </row>
    <row r="1203" spans="1:18">
      <c r="A1203" s="26"/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>
        <v>1.2331999999999999E-2</v>
      </c>
      <c r="O1203" s="26">
        <v>11.726900000000001</v>
      </c>
      <c r="P1203" s="28">
        <v>5.11E-3</v>
      </c>
      <c r="Q1203" s="26"/>
      <c r="R1203" s="26"/>
    </row>
    <row r="1204" spans="1:18">
      <c r="A1204" s="26"/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>
        <v>1.2364E-2</v>
      </c>
      <c r="O1204" s="26">
        <v>11.741</v>
      </c>
      <c r="P1204" s="28">
        <v>5.13E-3</v>
      </c>
      <c r="Q1204" s="26"/>
      <c r="R1204" s="26"/>
    </row>
    <row r="1205" spans="1:18">
      <c r="A1205" s="26"/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>
        <v>1.2376E-2</v>
      </c>
      <c r="O1205" s="26">
        <v>11.7464</v>
      </c>
      <c r="P1205" s="28">
        <v>5.1500000000000001E-3</v>
      </c>
      <c r="Q1205" s="26"/>
      <c r="R1205" s="26"/>
    </row>
    <row r="1206" spans="1:18">
      <c r="A1206" s="26"/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>
        <v>1.2404E-2</v>
      </c>
      <c r="O1206" s="26">
        <v>11.7591</v>
      </c>
      <c r="P1206" s="28">
        <v>5.1599999999999997E-3</v>
      </c>
      <c r="Q1206" s="26"/>
      <c r="R1206" s="26"/>
    </row>
    <row r="1207" spans="1:18">
      <c r="A1207" s="26"/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>
        <v>1.2437E-2</v>
      </c>
      <c r="O1207" s="26">
        <v>11.773899999999999</v>
      </c>
      <c r="P1207" s="28">
        <v>5.1799999999999997E-3</v>
      </c>
      <c r="Q1207" s="26"/>
      <c r="R1207" s="26"/>
    </row>
    <row r="1208" spans="1:18">
      <c r="A1208" s="26"/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>
        <v>1.2449999999999999E-2</v>
      </c>
      <c r="O1208" s="26">
        <v>11.7796</v>
      </c>
      <c r="P1208" s="28">
        <v>5.1999999999999998E-3</v>
      </c>
      <c r="Q1208" s="26"/>
      <c r="R1208" s="26"/>
    </row>
    <row r="1209" spans="1:18">
      <c r="A1209" s="26"/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>
        <v>1.2479000000000001E-2</v>
      </c>
      <c r="O1209" s="26">
        <v>11.792899999999999</v>
      </c>
      <c r="P1209" s="28">
        <v>5.2100000000000002E-3</v>
      </c>
      <c r="Q1209" s="26"/>
      <c r="R1209" s="26"/>
    </row>
    <row r="1210" spans="1:18">
      <c r="A1210" s="26"/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>
        <v>1.2514000000000001E-2</v>
      </c>
      <c r="O1210" s="26">
        <v>11.808299999999999</v>
      </c>
      <c r="P1210" s="28">
        <v>5.2399999999999999E-3</v>
      </c>
      <c r="Q1210" s="26"/>
      <c r="R1210" s="26"/>
    </row>
    <row r="1211" spans="1:18">
      <c r="A1211" s="26"/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>
        <v>1.2527E-2</v>
      </c>
      <c r="O1211" s="26">
        <v>11.814299999999999</v>
      </c>
      <c r="P1211" s="28">
        <v>5.2500000000000003E-3</v>
      </c>
      <c r="Q1211" s="26"/>
      <c r="R1211" s="26"/>
    </row>
    <row r="1212" spans="1:18">
      <c r="A1212" s="26"/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>
        <v>1.2557E-2</v>
      </c>
      <c r="O1212" s="26">
        <v>11.828200000000001</v>
      </c>
      <c r="P1212" s="28">
        <v>5.2700000000000004E-3</v>
      </c>
      <c r="Q1212" s="26"/>
      <c r="R1212" s="26"/>
    </row>
    <row r="1213" spans="1:18">
      <c r="A1213" s="26"/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>
        <v>1.2593E-2</v>
      </c>
      <c r="O1213" s="26">
        <v>11.8444</v>
      </c>
      <c r="P1213" s="28">
        <v>5.3E-3</v>
      </c>
      <c r="Q1213" s="26"/>
      <c r="R1213" s="26"/>
    </row>
    <row r="1214" spans="1:18">
      <c r="A1214" s="26"/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>
        <v>1.2605999999999999E-2</v>
      </c>
      <c r="O1214" s="26">
        <v>11.8507</v>
      </c>
      <c r="P1214" s="28">
        <v>5.3099999999999996E-3</v>
      </c>
      <c r="Q1214" s="26"/>
      <c r="R1214" s="26"/>
    </row>
    <row r="1215" spans="1:18">
      <c r="A1215" s="26"/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>
        <v>1.2638E-2</v>
      </c>
      <c r="O1215" s="26">
        <v>11.8652</v>
      </c>
      <c r="P1215" s="28">
        <v>5.3299999999999997E-3</v>
      </c>
      <c r="Q1215" s="26"/>
      <c r="R1215" s="26"/>
    </row>
    <row r="1216" spans="1:18">
      <c r="A1216" s="26"/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>
        <v>1.265E-2</v>
      </c>
      <c r="O1216" s="26">
        <v>11.870900000000001</v>
      </c>
      <c r="P1216" s="28">
        <v>5.3400000000000001E-3</v>
      </c>
      <c r="Q1216" s="26"/>
      <c r="R1216" s="26"/>
    </row>
    <row r="1217" spans="1:18">
      <c r="A1217" s="26"/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>
        <v>1.2678E-2</v>
      </c>
      <c r="O1217" s="26">
        <v>11.884</v>
      </c>
      <c r="P1217" s="28">
        <v>5.3600000000000002E-3</v>
      </c>
      <c r="Q1217" s="26"/>
      <c r="R1217" s="26"/>
    </row>
    <row r="1218" spans="1:18">
      <c r="A1218" s="26"/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>
        <v>1.2711E-2</v>
      </c>
      <c r="O1218" s="26">
        <v>11.8993</v>
      </c>
      <c r="P1218" s="28">
        <v>5.3899999999999998E-3</v>
      </c>
      <c r="Q1218" s="26"/>
      <c r="R1218" s="26"/>
    </row>
    <row r="1219" spans="1:18">
      <c r="A1219" s="26"/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>
        <v>1.2723999999999999E-2</v>
      </c>
      <c r="O1219" s="26">
        <v>11.905200000000001</v>
      </c>
      <c r="P1219" s="28">
        <v>5.4000000000000003E-3</v>
      </c>
      <c r="Q1219" s="26"/>
      <c r="R1219" s="26"/>
    </row>
    <row r="1220" spans="1:18">
      <c r="A1220" s="26"/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>
        <v>1.2753E-2</v>
      </c>
      <c r="O1220" s="26">
        <v>11.918900000000001</v>
      </c>
      <c r="P1220" s="28">
        <v>5.4200000000000003E-3</v>
      </c>
      <c r="Q1220" s="26"/>
      <c r="R1220" s="26"/>
    </row>
    <row r="1221" spans="1:18">
      <c r="A1221" s="26"/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>
        <v>1.2787E-2</v>
      </c>
      <c r="O1221" s="26">
        <v>11.934900000000001</v>
      </c>
      <c r="P1221" s="28">
        <v>5.45E-3</v>
      </c>
      <c r="Q1221" s="26"/>
      <c r="R1221" s="26"/>
    </row>
    <row r="1222" spans="1:18">
      <c r="A1222" s="26"/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>
        <v>1.2801E-2</v>
      </c>
      <c r="O1222" s="26">
        <v>11.9411</v>
      </c>
      <c r="P1222" s="28">
        <v>5.4599999999999996E-3</v>
      </c>
      <c r="Q1222" s="26"/>
      <c r="R1222" s="26"/>
    </row>
    <row r="1223" spans="1:18">
      <c r="A1223" s="26"/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>
        <v>1.2831E-2</v>
      </c>
      <c r="O1223" s="26">
        <v>11.9556</v>
      </c>
      <c r="P1223" s="28">
        <v>5.4799999999999996E-3</v>
      </c>
      <c r="Q1223" s="26"/>
      <c r="R1223" s="26"/>
    </row>
    <row r="1224" spans="1:18">
      <c r="A1224" s="26"/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>
        <v>1.2866000000000001E-2</v>
      </c>
      <c r="O1224" s="26">
        <v>11.972300000000001</v>
      </c>
      <c r="P1224" s="28">
        <v>5.5100000000000001E-3</v>
      </c>
      <c r="Q1224" s="26"/>
      <c r="R1224" s="26"/>
    </row>
    <row r="1225" spans="1:18">
      <c r="A1225" s="26"/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>
        <v>1.2880000000000001E-2</v>
      </c>
      <c r="O1225" s="26">
        <v>11.9788</v>
      </c>
      <c r="P1225" s="28">
        <v>5.5199999999999997E-3</v>
      </c>
      <c r="Q1225" s="26"/>
      <c r="R1225" s="26"/>
    </row>
    <row r="1226" spans="1:18">
      <c r="A1226" s="26"/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>
        <v>1.2911000000000001E-2</v>
      </c>
      <c r="O1226" s="26">
        <v>11.9939</v>
      </c>
      <c r="P1226" s="28">
        <v>5.5399999999999998E-3</v>
      </c>
      <c r="Q1226" s="26"/>
      <c r="R1226" s="26"/>
    </row>
    <row r="1227" spans="1:18">
      <c r="A1227" s="26"/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>
        <v>1.2947999999999999E-2</v>
      </c>
      <c r="O1227" s="26">
        <v>12.0115</v>
      </c>
      <c r="P1227" s="28">
        <v>5.5700000000000003E-3</v>
      </c>
      <c r="Q1227" s="26"/>
      <c r="R1227" s="26"/>
    </row>
    <row r="1228" spans="1:18">
      <c r="A1228" s="26"/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>
        <v>1.2962E-2</v>
      </c>
      <c r="O1228" s="26">
        <v>12.0183</v>
      </c>
      <c r="P1228" s="28">
        <v>5.5799999999999999E-3</v>
      </c>
      <c r="Q1228" s="26"/>
      <c r="R1228" s="26"/>
    </row>
    <row r="1229" spans="1:18">
      <c r="A1229" s="26"/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>
        <v>1.2995E-2</v>
      </c>
      <c r="O1229" s="26">
        <v>12.0341</v>
      </c>
      <c r="P1229" s="28">
        <v>5.5999999999999999E-3</v>
      </c>
      <c r="Q1229" s="26"/>
      <c r="R1229" s="26"/>
    </row>
    <row r="1230" spans="1:18">
      <c r="A1230" s="26"/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>
        <v>1.3032999999999999E-2</v>
      </c>
      <c r="O1230" s="26">
        <v>12.0525</v>
      </c>
      <c r="P1230" s="28">
        <v>5.6299999999999996E-3</v>
      </c>
      <c r="Q1230" s="26"/>
      <c r="R1230" s="26"/>
    </row>
    <row r="1231" spans="1:18">
      <c r="A1231" s="26"/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>
        <v>1.3047E-2</v>
      </c>
      <c r="O1231" s="26">
        <v>12.0596</v>
      </c>
      <c r="P1231" s="28">
        <v>5.6499999999999996E-3</v>
      </c>
      <c r="Q1231" s="26"/>
      <c r="R1231" s="26"/>
    </row>
    <row r="1232" spans="1:18">
      <c r="A1232" s="26"/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>
        <v>1.3063999999999999E-2</v>
      </c>
      <c r="O1232" s="26">
        <v>12.0678</v>
      </c>
      <c r="P1232" s="28">
        <v>5.6600000000000001E-3</v>
      </c>
      <c r="Q1232" s="26"/>
      <c r="R1232" s="26"/>
    </row>
    <row r="1233" spans="1:18">
      <c r="A1233" s="26"/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>
        <v>1.3082999999999999E-2</v>
      </c>
      <c r="O1233" s="26">
        <v>12.077400000000001</v>
      </c>
      <c r="P1233" s="28">
        <v>5.6699999999999997E-3</v>
      </c>
      <c r="Q1233" s="26"/>
      <c r="R1233" s="26"/>
    </row>
    <row r="1234" spans="1:18">
      <c r="A1234" s="26"/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>
        <v>1.3106E-2</v>
      </c>
      <c r="O1234" s="26">
        <v>12.0884</v>
      </c>
      <c r="P1234" s="28">
        <v>5.6800000000000002E-3</v>
      </c>
      <c r="Q1234" s="26"/>
      <c r="R1234" s="26"/>
    </row>
    <row r="1235" spans="1:18">
      <c r="A1235" s="26"/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>
        <v>1.3132E-2</v>
      </c>
      <c r="O1235" s="26">
        <v>12.1014</v>
      </c>
      <c r="P1235" s="28">
        <v>5.7000000000000002E-3</v>
      </c>
      <c r="Q1235" s="26"/>
      <c r="R1235" s="26"/>
    </row>
    <row r="1236" spans="1:18">
      <c r="A1236" s="26"/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>
        <v>1.3162E-2</v>
      </c>
      <c r="O1236" s="26">
        <v>12.116400000000001</v>
      </c>
      <c r="P1236" s="28">
        <v>5.7200000000000003E-3</v>
      </c>
      <c r="Q1236" s="26"/>
      <c r="R1236" s="26"/>
    </row>
    <row r="1237" spans="1:18">
      <c r="A1237" s="26"/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>
        <v>1.3198E-2</v>
      </c>
      <c r="O1237" s="26">
        <v>12.133800000000001</v>
      </c>
      <c r="P1237" s="28">
        <v>5.7499999999999999E-3</v>
      </c>
      <c r="Q1237" s="26"/>
      <c r="R1237" s="26"/>
    </row>
    <row r="1238" spans="1:18">
      <c r="A1238" s="26"/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>
        <v>1.3238E-2</v>
      </c>
      <c r="O1238" s="26">
        <v>12.154199999999999</v>
      </c>
      <c r="P1238" s="28">
        <v>5.7800000000000004E-3</v>
      </c>
      <c r="Q1238" s="26"/>
      <c r="R1238" s="26"/>
    </row>
    <row r="1239" spans="1:18">
      <c r="A1239" s="26"/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>
        <v>1.3254E-2</v>
      </c>
      <c r="O1239" s="26">
        <v>12.162000000000001</v>
      </c>
      <c r="P1239" s="28">
        <v>5.7999999999999996E-3</v>
      </c>
      <c r="Q1239" s="26"/>
      <c r="R1239" s="26"/>
    </row>
    <row r="1240" spans="1:18">
      <c r="A1240" s="26"/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>
        <v>1.329E-2</v>
      </c>
      <c r="O1240" s="26">
        <v>12.180300000000001</v>
      </c>
      <c r="P1240" s="28">
        <v>5.8199999999999997E-3</v>
      </c>
      <c r="Q1240" s="26"/>
      <c r="R1240" s="26"/>
    </row>
    <row r="1241" spans="1:18">
      <c r="A1241" s="26"/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>
        <v>1.3332E-2</v>
      </c>
      <c r="O1241" s="26">
        <v>12.201499999999999</v>
      </c>
      <c r="P1241" s="28">
        <v>5.8500000000000002E-3</v>
      </c>
      <c r="Q1241" s="26"/>
      <c r="R1241" s="26"/>
    </row>
    <row r="1242" spans="1:18">
      <c r="A1242" s="26"/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>
        <v>1.3348E-2</v>
      </c>
      <c r="O1242" s="26">
        <v>12.2097</v>
      </c>
      <c r="P1242" s="28">
        <v>5.8599999999999998E-3</v>
      </c>
      <c r="Q1242" s="26"/>
      <c r="R1242" s="26"/>
    </row>
    <row r="1243" spans="1:18">
      <c r="A1243" s="26"/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>
        <v>1.3386E-2</v>
      </c>
      <c r="O1243" s="26">
        <v>12.2287</v>
      </c>
      <c r="P1243" s="28">
        <v>5.8799999999999998E-3</v>
      </c>
      <c r="Q1243" s="26"/>
      <c r="R1243" s="26"/>
    </row>
    <row r="1244" spans="1:18">
      <c r="A1244" s="26"/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>
        <v>1.3429E-2</v>
      </c>
      <c r="O1244" s="26">
        <v>12.2508</v>
      </c>
      <c r="P1244" s="28">
        <v>5.8999999999999999E-3</v>
      </c>
      <c r="Q1244" s="26"/>
      <c r="R1244" s="26"/>
    </row>
    <row r="1245" spans="1:18">
      <c r="A1245" s="26"/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>
        <v>1.3446E-2</v>
      </c>
      <c r="O1245" s="26">
        <v>12.259399999999999</v>
      </c>
      <c r="P1245" s="28">
        <v>5.9199999999999999E-3</v>
      </c>
      <c r="Q1245" s="26"/>
      <c r="R1245" s="26"/>
    </row>
    <row r="1246" spans="1:18">
      <c r="A1246" s="26"/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>
        <v>1.3485E-2</v>
      </c>
      <c r="O1246" s="26">
        <v>12.279199999999999</v>
      </c>
      <c r="P1246" s="28">
        <v>5.9300000000000004E-3</v>
      </c>
      <c r="Q1246" s="26"/>
      <c r="R1246" s="26"/>
    </row>
    <row r="1247" spans="1:18">
      <c r="A1247" s="26"/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>
        <v>1.353E-2</v>
      </c>
      <c r="O1247" s="26">
        <v>12.302199999999999</v>
      </c>
      <c r="P1247" s="28">
        <v>5.94E-3</v>
      </c>
      <c r="Q1247" s="26"/>
      <c r="R1247" s="26"/>
    </row>
    <row r="1248" spans="1:18">
      <c r="A1248" s="26"/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>
        <v>1.3547E-2</v>
      </c>
      <c r="O1248" s="26">
        <v>12.311</v>
      </c>
      <c r="P1248" s="28">
        <v>5.9500000000000004E-3</v>
      </c>
      <c r="Q1248" s="26"/>
      <c r="R1248" s="26"/>
    </row>
    <row r="1249" spans="1:18">
      <c r="A1249" s="26"/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>
        <v>1.3587E-2</v>
      </c>
      <c r="O1249" s="26">
        <v>12.3314</v>
      </c>
      <c r="P1249" s="28">
        <v>5.94E-3</v>
      </c>
      <c r="Q1249" s="26"/>
      <c r="R1249" s="26"/>
    </row>
    <row r="1250" spans="1:18">
      <c r="A1250" s="26"/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>
        <v>1.3632E-2</v>
      </c>
      <c r="O1250" s="26">
        <v>12.354799999999999</v>
      </c>
      <c r="P1250" s="28">
        <v>5.9100000000000003E-3</v>
      </c>
      <c r="Q1250" s="26"/>
      <c r="R1250" s="26"/>
    </row>
    <row r="1251" spans="1:18">
      <c r="A1251" s="26"/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>
        <v>1.3650000000000001E-2</v>
      </c>
      <c r="O1251" s="26">
        <v>12.3637</v>
      </c>
      <c r="P1251" s="28">
        <v>5.8999999999999999E-3</v>
      </c>
      <c r="Q1251" s="26"/>
      <c r="R1251" s="26"/>
    </row>
    <row r="1252" spans="1:18">
      <c r="A1252" s="26"/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>
        <v>1.3690000000000001E-2</v>
      </c>
      <c r="O1252" s="26">
        <v>12.383900000000001</v>
      </c>
      <c r="P1252" s="28">
        <v>5.8399999999999997E-3</v>
      </c>
      <c r="Q1252" s="26"/>
      <c r="R1252" s="26"/>
    </row>
    <row r="1253" spans="1:18">
      <c r="A1253" s="26"/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>
        <v>1.3735000000000001E-2</v>
      </c>
      <c r="O1253" s="26">
        <v>12.4062</v>
      </c>
      <c r="P1253" s="28">
        <v>5.7299999999999999E-3</v>
      </c>
      <c r="Q1253" s="26"/>
      <c r="R1253" s="26"/>
    </row>
    <row r="1254" spans="1:18">
      <c r="A1254" s="26"/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>
        <v>1.3785E-2</v>
      </c>
      <c r="O1254" s="26">
        <v>12.430099999999999</v>
      </c>
      <c r="P1254" s="28">
        <v>5.5500000000000002E-3</v>
      </c>
      <c r="Q1254" s="26"/>
      <c r="R1254" s="26"/>
    </row>
    <row r="1255" spans="1:18">
      <c r="A1255" s="26"/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>
        <v>1.3837E-2</v>
      </c>
      <c r="O1255" s="26">
        <v>12.4541</v>
      </c>
      <c r="P1255" s="28">
        <v>5.3299999999999997E-3</v>
      </c>
      <c r="Q1255" s="26"/>
      <c r="R1255" s="26"/>
    </row>
    <row r="1256" spans="1:18">
      <c r="A1256" s="26"/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>
        <v>1.3863E-2</v>
      </c>
      <c r="O1256" s="26">
        <v>12.4659</v>
      </c>
      <c r="P1256" s="28">
        <v>5.2300000000000003E-3</v>
      </c>
      <c r="Q1256" s="26"/>
      <c r="R1256" s="26"/>
    </row>
    <row r="1257" spans="1:18">
      <c r="A1257" s="26"/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>
        <v>1.3875999999999999E-2</v>
      </c>
      <c r="O1257" s="26">
        <v>12.4717</v>
      </c>
      <c r="P1257" s="28">
        <v>5.1700000000000001E-3</v>
      </c>
      <c r="Q1257" s="26"/>
      <c r="R1257" s="26"/>
    </row>
    <row r="1258" spans="1:18">
      <c r="A1258" s="26"/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>
        <v>1.3889E-2</v>
      </c>
      <c r="O1258" s="26">
        <v>12.477399999999999</v>
      </c>
      <c r="P1258" s="28">
        <v>5.11E-3</v>
      </c>
      <c r="Q1258" s="26"/>
      <c r="R1258" s="26"/>
    </row>
    <row r="1259" spans="1:18">
      <c r="A1259" s="26"/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>
        <v>1.3919000000000001E-2</v>
      </c>
      <c r="O1259" s="26">
        <v>12.4903</v>
      </c>
      <c r="P1259" s="28">
        <v>4.9899999999999996E-3</v>
      </c>
      <c r="Q1259" s="26"/>
      <c r="R1259" s="26"/>
    </row>
    <row r="1260" spans="1:18">
      <c r="A1260" s="26"/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>
        <v>1.3953E-2</v>
      </c>
      <c r="O1260" s="26">
        <v>12.5046</v>
      </c>
      <c r="P1260" s="28">
        <v>4.8799999999999998E-3</v>
      </c>
      <c r="Q1260" s="26"/>
      <c r="R1260" s="26"/>
    </row>
    <row r="1261" spans="1:18">
      <c r="A1261" s="26"/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>
        <v>1.3991E-2</v>
      </c>
      <c r="O1261" s="26">
        <v>12.5205</v>
      </c>
      <c r="P1261" s="28">
        <v>4.7699999999999999E-3</v>
      </c>
      <c r="Q1261" s="26"/>
      <c r="R1261" s="26"/>
    </row>
    <row r="1262" spans="1:18">
      <c r="A1262" s="26"/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>
        <v>1.4035000000000001E-2</v>
      </c>
      <c r="O1262" s="26">
        <v>12.5381</v>
      </c>
      <c r="P1262" s="28">
        <v>4.6600000000000001E-3</v>
      </c>
      <c r="Q1262" s="26"/>
      <c r="R1262" s="26"/>
    </row>
    <row r="1263" spans="1:18">
      <c r="A1263" s="26"/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>
        <v>1.4083999999999999E-2</v>
      </c>
      <c r="O1263" s="26">
        <v>12.557600000000001</v>
      </c>
      <c r="P1263" s="28">
        <v>4.5700000000000003E-3</v>
      </c>
      <c r="Q1263" s="26"/>
      <c r="R1263" s="26"/>
    </row>
    <row r="1264" spans="1:18">
      <c r="A1264" s="26"/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>
        <v>1.4102999999999999E-2</v>
      </c>
      <c r="O1264" s="26">
        <v>12.565</v>
      </c>
      <c r="P1264" s="28">
        <v>4.5399999999999998E-3</v>
      </c>
      <c r="Q1264" s="26"/>
      <c r="R1264" s="26"/>
    </row>
    <row r="1265" spans="1:18">
      <c r="A1265" s="26"/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>
        <v>1.4146000000000001E-2</v>
      </c>
      <c r="O1265" s="26">
        <v>12.5816</v>
      </c>
      <c r="P1265" s="28">
        <v>4.47E-3</v>
      </c>
      <c r="Q1265" s="26"/>
      <c r="R1265" s="26"/>
    </row>
    <row r="1266" spans="1:18">
      <c r="A1266" s="26"/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>
        <v>1.4194999999999999E-2</v>
      </c>
      <c r="O1266" s="26">
        <v>12.6004</v>
      </c>
      <c r="P1266" s="28">
        <v>4.4099999999999999E-3</v>
      </c>
      <c r="Q1266" s="26"/>
      <c r="R1266" s="26"/>
    </row>
    <row r="1267" spans="1:18">
      <c r="A1267" s="26"/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>
        <v>1.4213999999999999E-2</v>
      </c>
      <c r="O1267" s="26">
        <v>12.6075</v>
      </c>
      <c r="P1267" s="28">
        <v>4.4000000000000003E-3</v>
      </c>
      <c r="Q1267" s="26"/>
      <c r="R1267" s="26"/>
    </row>
    <row r="1268" spans="1:18">
      <c r="A1268" s="26"/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>
        <v>1.4236E-2</v>
      </c>
      <c r="O1268" s="26">
        <v>12.6157</v>
      </c>
      <c r="P1268" s="28">
        <v>4.3699999999999998E-3</v>
      </c>
      <c r="Q1268" s="26"/>
      <c r="R1268" s="26"/>
    </row>
    <row r="1269" spans="1:18">
      <c r="A1269" s="26"/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>
        <v>1.4260999999999999E-2</v>
      </c>
      <c r="O1269" s="26">
        <v>12.6251</v>
      </c>
      <c r="P1269" s="28">
        <v>4.3499999999999997E-3</v>
      </c>
      <c r="Q1269" s="26"/>
      <c r="R1269" s="26"/>
    </row>
    <row r="1270" spans="1:18">
      <c r="A1270" s="26"/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>
        <v>1.4290000000000001E-2</v>
      </c>
      <c r="O1270" s="26">
        <v>12.635899999999999</v>
      </c>
      <c r="P1270" s="28">
        <v>4.3299999999999996E-3</v>
      </c>
      <c r="Q1270" s="26"/>
      <c r="R1270" s="26"/>
    </row>
    <row r="1271" spans="1:18">
      <c r="A1271" s="26"/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>
        <v>1.4323000000000001E-2</v>
      </c>
      <c r="O1271" s="26">
        <v>12.648400000000001</v>
      </c>
      <c r="P1271" s="28">
        <v>4.3099999999999996E-3</v>
      </c>
      <c r="Q1271" s="26"/>
      <c r="R1271" s="26"/>
    </row>
    <row r="1272" spans="1:18">
      <c r="A1272" s="26"/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>
        <v>1.4362E-2</v>
      </c>
      <c r="O1272" s="26">
        <v>12.662699999999999</v>
      </c>
      <c r="P1272" s="28">
        <v>4.2900000000000004E-3</v>
      </c>
      <c r="Q1272" s="26"/>
      <c r="R1272" s="26"/>
    </row>
    <row r="1273" spans="1:18">
      <c r="A1273" s="26"/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>
        <v>1.4376999999999999E-2</v>
      </c>
      <c r="O1273" s="26">
        <v>12.668100000000001</v>
      </c>
      <c r="P1273" s="28">
        <v>4.2900000000000004E-3</v>
      </c>
      <c r="Q1273" s="26"/>
      <c r="R1273" s="26"/>
    </row>
    <row r="1274" spans="1:18">
      <c r="A1274" s="26"/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>
        <v>1.4411E-2</v>
      </c>
      <c r="O1274" s="26">
        <v>12.6808</v>
      </c>
      <c r="P1274" s="28">
        <v>4.2700000000000004E-3</v>
      </c>
      <c r="Q1274" s="26"/>
      <c r="R1274" s="26"/>
    </row>
    <row r="1275" spans="1:18">
      <c r="A1275" s="26"/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>
        <v>1.4449999999999999E-2</v>
      </c>
      <c r="O1275" s="26">
        <v>12.695399999999999</v>
      </c>
      <c r="P1275" s="28">
        <v>4.2599999999999999E-3</v>
      </c>
      <c r="Q1275" s="26"/>
      <c r="R1275" s="26"/>
    </row>
    <row r="1276" spans="1:18">
      <c r="A1276" s="26"/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>
        <v>1.4466E-2</v>
      </c>
      <c r="O1276" s="26">
        <v>12.701000000000001</v>
      </c>
      <c r="P1276" s="28">
        <v>4.2599999999999999E-3</v>
      </c>
      <c r="Q1276" s="26"/>
      <c r="R1276" s="26"/>
    </row>
    <row r="1277" spans="1:18">
      <c r="A1277" s="26"/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>
        <v>1.4501E-2</v>
      </c>
      <c r="O1277" s="26">
        <v>12.713900000000001</v>
      </c>
      <c r="P1277" s="28">
        <v>4.2399999999999998E-3</v>
      </c>
      <c r="Q1277" s="26"/>
      <c r="R1277" s="26"/>
    </row>
    <row r="1278" spans="1:18">
      <c r="A1278" s="26"/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>
        <v>1.4541999999999999E-2</v>
      </c>
      <c r="O1278" s="26">
        <v>12.728899999999999</v>
      </c>
      <c r="P1278" s="28">
        <v>4.2399999999999998E-3</v>
      </c>
      <c r="Q1278" s="26"/>
      <c r="R1278" s="26"/>
    </row>
    <row r="1279" spans="1:18">
      <c r="A1279" s="26"/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>
        <v>1.4558E-2</v>
      </c>
      <c r="O1279" s="26">
        <v>12.7346</v>
      </c>
      <c r="P1279" s="28">
        <v>4.2399999999999998E-3</v>
      </c>
      <c r="Q1279" s="26"/>
      <c r="R1279" s="26"/>
    </row>
    <row r="1280" spans="1:18">
      <c r="A1280" s="26"/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>
        <v>1.4593999999999999E-2</v>
      </c>
      <c r="O1280" s="26">
        <v>12.747999999999999</v>
      </c>
      <c r="P1280" s="28">
        <v>4.2300000000000003E-3</v>
      </c>
      <c r="Q1280" s="26"/>
      <c r="R1280" s="26"/>
    </row>
    <row r="1281" spans="1:18">
      <c r="A1281" s="26"/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>
        <v>1.4636E-2</v>
      </c>
      <c r="O1281" s="26">
        <v>12.763299999999999</v>
      </c>
      <c r="P1281" s="28">
        <v>4.2199999999999998E-3</v>
      </c>
      <c r="Q1281" s="26"/>
      <c r="R1281" s="26"/>
    </row>
    <row r="1282" spans="1:18">
      <c r="A1282" s="26"/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>
        <v>1.4652E-2</v>
      </c>
      <c r="O1282" s="26">
        <v>12.769299999999999</v>
      </c>
      <c r="P1282" s="28">
        <v>4.2300000000000003E-3</v>
      </c>
      <c r="Q1282" s="26"/>
      <c r="R1282" s="26"/>
    </row>
    <row r="1283" spans="1:18">
      <c r="A1283" s="26"/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>
        <v>1.469E-2</v>
      </c>
      <c r="O1283" s="26">
        <v>12.782999999999999</v>
      </c>
      <c r="P1283" s="28">
        <v>4.2199999999999998E-3</v>
      </c>
      <c r="Q1283" s="26"/>
      <c r="R1283" s="26"/>
    </row>
    <row r="1284" spans="1:18">
      <c r="A1284" s="26"/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>
        <v>1.4704999999999999E-2</v>
      </c>
      <c r="O1284" s="26">
        <v>12.7883</v>
      </c>
      <c r="P1284" s="28">
        <v>4.2199999999999998E-3</v>
      </c>
      <c r="Q1284" s="26"/>
      <c r="R1284" s="26"/>
    </row>
    <row r="1285" spans="1:18">
      <c r="A1285" s="26"/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>
        <v>1.4737999999999999E-2</v>
      </c>
      <c r="O1285" s="26">
        <v>12.800599999999999</v>
      </c>
      <c r="P1285" s="28">
        <v>4.2199999999999998E-3</v>
      </c>
      <c r="Q1285" s="26"/>
      <c r="R1285" s="26"/>
    </row>
    <row r="1286" spans="1:18">
      <c r="A1286" s="26"/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>
        <v>1.4777E-2</v>
      </c>
      <c r="O1286" s="26">
        <v>12.8149</v>
      </c>
      <c r="P1286" s="28">
        <v>4.2199999999999998E-3</v>
      </c>
      <c r="Q1286" s="26"/>
      <c r="R1286" s="26"/>
    </row>
    <row r="1287" spans="1:18">
      <c r="A1287" s="26"/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>
        <v>1.4793000000000001E-2</v>
      </c>
      <c r="O1287" s="26">
        <v>12.820399999999999</v>
      </c>
      <c r="P1287" s="28">
        <v>4.2199999999999998E-3</v>
      </c>
      <c r="Q1287" s="26"/>
      <c r="R1287" s="26"/>
    </row>
    <row r="1288" spans="1:18">
      <c r="A1288" s="26"/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>
        <v>1.4827999999999999E-2</v>
      </c>
      <c r="O1288" s="26">
        <v>12.8331</v>
      </c>
      <c r="P1288" s="28">
        <v>4.2199999999999998E-3</v>
      </c>
      <c r="Q1288" s="26"/>
      <c r="R1288" s="26"/>
    </row>
    <row r="1289" spans="1:18">
      <c r="A1289" s="26"/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>
        <v>1.4867999999999999E-2</v>
      </c>
      <c r="O1289" s="26">
        <v>12.847899999999999</v>
      </c>
      <c r="P1289" s="28">
        <v>4.2300000000000003E-3</v>
      </c>
      <c r="Q1289" s="26"/>
      <c r="R1289" s="26"/>
    </row>
    <row r="1290" spans="1:18">
      <c r="A1290" s="26"/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>
        <v>1.4884E-2</v>
      </c>
      <c r="O1290" s="26">
        <v>12.8537</v>
      </c>
      <c r="P1290" s="28">
        <v>4.2300000000000003E-3</v>
      </c>
      <c r="Q1290" s="26"/>
      <c r="R1290" s="26"/>
    </row>
    <row r="1291" spans="1:18">
      <c r="A1291" s="26"/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>
        <v>1.4919999999999999E-2</v>
      </c>
      <c r="O1291" s="26">
        <v>12.866899999999999</v>
      </c>
      <c r="P1291" s="28">
        <v>4.2300000000000003E-3</v>
      </c>
      <c r="Q1291" s="26"/>
      <c r="R1291" s="26"/>
    </row>
    <row r="1292" spans="1:18">
      <c r="A1292" s="26"/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>
        <v>1.4962E-2</v>
      </c>
      <c r="O1292" s="26">
        <v>12.882400000000001</v>
      </c>
      <c r="P1292" s="28">
        <v>4.2399999999999998E-3</v>
      </c>
      <c r="Q1292" s="26"/>
      <c r="R1292" s="26"/>
    </row>
    <row r="1293" spans="1:18">
      <c r="A1293" s="26"/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>
        <v>1.4978E-2</v>
      </c>
      <c r="O1293" s="26">
        <v>12.888299999999999</v>
      </c>
      <c r="P1293" s="28">
        <v>4.2500000000000003E-3</v>
      </c>
      <c r="Q1293" s="26"/>
      <c r="R1293" s="26"/>
    </row>
    <row r="1294" spans="1:18">
      <c r="A1294" s="26"/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>
        <v>1.5016E-2</v>
      </c>
      <c r="O1294" s="26">
        <v>12.902200000000001</v>
      </c>
      <c r="P1294" s="28">
        <v>4.2500000000000003E-3</v>
      </c>
      <c r="Q1294" s="26"/>
      <c r="R1294" s="26"/>
    </row>
    <row r="1295" spans="1:18">
      <c r="A1295" s="26"/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>
        <v>1.506E-2</v>
      </c>
      <c r="O1295" s="26">
        <v>12.918200000000001</v>
      </c>
      <c r="P1295" s="28">
        <v>4.2599999999999999E-3</v>
      </c>
      <c r="Q1295" s="26"/>
      <c r="R1295" s="26"/>
    </row>
    <row r="1296" spans="1:18">
      <c r="A1296" s="26"/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>
        <v>1.5077E-2</v>
      </c>
      <c r="O1296" s="26">
        <v>12.9245</v>
      </c>
      <c r="P1296" s="28">
        <v>4.2700000000000004E-3</v>
      </c>
      <c r="Q1296" s="26"/>
      <c r="R1296" s="26"/>
    </row>
    <row r="1297" spans="1:18">
      <c r="A1297" s="26"/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>
        <v>1.5115999999999999E-2</v>
      </c>
      <c r="O1297" s="26">
        <v>12.9389</v>
      </c>
      <c r="P1297" s="28">
        <v>4.2700000000000004E-3</v>
      </c>
      <c r="Q1297" s="26"/>
      <c r="R1297" s="26"/>
    </row>
    <row r="1298" spans="1:18">
      <c r="A1298" s="26"/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>
        <v>1.5131E-2</v>
      </c>
      <c r="O1298" s="26">
        <v>12.9445</v>
      </c>
      <c r="P1298" s="28">
        <v>4.28E-3</v>
      </c>
      <c r="Q1298" s="26"/>
      <c r="R1298" s="26"/>
    </row>
    <row r="1299" spans="1:18">
      <c r="A1299" s="26"/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>
        <v>1.5166000000000001E-2</v>
      </c>
      <c r="O1299" s="26">
        <v>12.9574</v>
      </c>
      <c r="P1299" s="28">
        <v>4.2900000000000004E-3</v>
      </c>
      <c r="Q1299" s="26"/>
      <c r="R1299" s="26"/>
    </row>
    <row r="1300" spans="1:18">
      <c r="A1300" s="26"/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>
        <v>1.5206000000000001E-2</v>
      </c>
      <c r="O1300" s="26">
        <v>12.9725</v>
      </c>
      <c r="P1300" s="28">
        <v>4.3E-3</v>
      </c>
      <c r="Q1300" s="26"/>
      <c r="R1300" s="26"/>
    </row>
    <row r="1301" spans="1:18">
      <c r="A1301" s="26"/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>
        <v>1.5221999999999999E-2</v>
      </c>
      <c r="O1301" s="26">
        <v>12.978400000000001</v>
      </c>
      <c r="P1301" s="28">
        <v>4.3099999999999996E-3</v>
      </c>
      <c r="Q1301" s="26"/>
      <c r="R1301" s="26"/>
    </row>
    <row r="1302" spans="1:18">
      <c r="A1302" s="26"/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>
        <v>1.5259E-2</v>
      </c>
      <c r="O1302" s="26">
        <v>12.991899999999999</v>
      </c>
      <c r="P1302" s="28">
        <v>4.3099999999999996E-3</v>
      </c>
      <c r="Q1302" s="26"/>
      <c r="R1302" s="26"/>
    </row>
    <row r="1303" spans="1:18">
      <c r="A1303" s="26"/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>
        <v>1.5301E-2</v>
      </c>
      <c r="O1303" s="26">
        <v>13.0077</v>
      </c>
      <c r="P1303" s="28">
        <v>4.3299999999999996E-3</v>
      </c>
      <c r="Q1303" s="26"/>
      <c r="R1303" s="26"/>
    </row>
    <row r="1304" spans="1:18">
      <c r="A1304" s="26"/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>
        <v>1.5317000000000001E-2</v>
      </c>
      <c r="O1304" s="26">
        <v>13.0138</v>
      </c>
      <c r="P1304" s="28">
        <v>4.3400000000000001E-3</v>
      </c>
      <c r="Q1304" s="26"/>
      <c r="R1304" s="26"/>
    </row>
    <row r="1305" spans="1:18">
      <c r="A1305" s="26"/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>
        <v>1.5336000000000001E-2</v>
      </c>
      <c r="O1305" s="26">
        <v>13.020799999999999</v>
      </c>
      <c r="P1305" s="28">
        <v>4.3400000000000001E-3</v>
      </c>
      <c r="Q1305" s="26"/>
      <c r="R1305" s="26"/>
    </row>
    <row r="1306" spans="1:18">
      <c r="A1306" s="26"/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>
        <v>1.5357000000000001E-2</v>
      </c>
      <c r="O1306" s="26">
        <v>13.029</v>
      </c>
      <c r="P1306" s="28">
        <v>4.3499999999999997E-3</v>
      </c>
      <c r="Q1306" s="26"/>
      <c r="R1306" s="26"/>
    </row>
    <row r="1307" spans="1:18">
      <c r="A1307" s="26"/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>
        <v>1.5383000000000001E-2</v>
      </c>
      <c r="O1307" s="26">
        <v>13.038500000000001</v>
      </c>
      <c r="P1307" s="28">
        <v>4.3499999999999997E-3</v>
      </c>
      <c r="Q1307" s="26"/>
      <c r="R1307" s="26"/>
    </row>
    <row r="1308" spans="1:18">
      <c r="A1308" s="26"/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>
        <v>1.5412E-2</v>
      </c>
      <c r="O1308" s="26">
        <v>13.0496</v>
      </c>
      <c r="P1308" s="28">
        <v>4.3600000000000002E-3</v>
      </c>
      <c r="Q1308" s="26"/>
      <c r="R1308" s="26"/>
    </row>
    <row r="1309" spans="1:18">
      <c r="A1309" s="26"/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>
        <v>1.5446E-2</v>
      </c>
      <c r="O1309" s="26">
        <v>13.0624</v>
      </c>
      <c r="P1309" s="28">
        <v>4.3699999999999998E-3</v>
      </c>
      <c r="Q1309" s="26"/>
      <c r="R1309" s="26"/>
    </row>
    <row r="1310" spans="1:18">
      <c r="A1310" s="26"/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>
        <v>1.5486E-2</v>
      </c>
      <c r="O1310" s="26">
        <v>13.077400000000001</v>
      </c>
      <c r="P1310" s="28">
        <v>4.3899999999999998E-3</v>
      </c>
      <c r="Q1310" s="26"/>
      <c r="R1310" s="26"/>
    </row>
    <row r="1311" spans="1:18">
      <c r="A1311" s="26"/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>
        <v>1.5531E-2</v>
      </c>
      <c r="O1311" s="26">
        <v>13.094799999999999</v>
      </c>
      <c r="P1311" s="28">
        <v>4.4000000000000003E-3</v>
      </c>
      <c r="Q1311" s="26"/>
      <c r="R1311" s="26"/>
    </row>
    <row r="1312" spans="1:18">
      <c r="A1312" s="26"/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>
        <v>1.5549E-2</v>
      </c>
      <c r="O1312" s="26">
        <v>13.1015</v>
      </c>
      <c r="P1312" s="28">
        <v>4.4200000000000003E-3</v>
      </c>
      <c r="Q1312" s="26"/>
      <c r="R1312" s="26"/>
    </row>
    <row r="1313" spans="1:18">
      <c r="A1313" s="26"/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>
        <v>1.559E-2</v>
      </c>
      <c r="O1313" s="26">
        <v>13.117100000000001</v>
      </c>
      <c r="P1313" s="28">
        <v>4.4299999999999999E-3</v>
      </c>
      <c r="Q1313" s="26"/>
      <c r="R1313" s="26"/>
    </row>
    <row r="1314" spans="1:18">
      <c r="A1314" s="26"/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>
        <v>1.5637000000000002E-2</v>
      </c>
      <c r="O1314" s="26">
        <v>13.135300000000001</v>
      </c>
      <c r="P1314" s="28">
        <v>4.45E-3</v>
      </c>
      <c r="Q1314" s="26"/>
      <c r="R1314" s="26"/>
    </row>
    <row r="1315" spans="1:18">
      <c r="A1315" s="26"/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>
        <v>1.5654999999999999E-2</v>
      </c>
      <c r="O1315" s="26">
        <v>13.1424</v>
      </c>
      <c r="P1315" s="28">
        <v>4.4600000000000004E-3</v>
      </c>
      <c r="Q1315" s="26"/>
      <c r="R1315" s="26"/>
    </row>
    <row r="1316" spans="1:18">
      <c r="A1316" s="26"/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>
        <v>1.5698E-2</v>
      </c>
      <c r="O1316" s="26">
        <v>13.1587</v>
      </c>
      <c r="P1316" s="28">
        <v>4.47E-3</v>
      </c>
      <c r="Q1316" s="26"/>
      <c r="R1316" s="26"/>
    </row>
    <row r="1317" spans="1:18">
      <c r="A1317" s="26"/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>
        <v>1.5747000000000001E-2</v>
      </c>
      <c r="O1317" s="26">
        <v>13.1777</v>
      </c>
      <c r="P1317" s="28">
        <v>4.4900000000000001E-3</v>
      </c>
      <c r="Q1317" s="26"/>
      <c r="R1317" s="26"/>
    </row>
    <row r="1318" spans="1:18">
      <c r="A1318" s="26"/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>
        <v>1.5765999999999999E-2</v>
      </c>
      <c r="O1318" s="26">
        <v>13.1851</v>
      </c>
      <c r="P1318" s="28">
        <v>4.5100000000000001E-3</v>
      </c>
      <c r="Q1318" s="26"/>
      <c r="R1318" s="26"/>
    </row>
    <row r="1319" spans="1:18">
      <c r="A1319" s="26"/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>
        <v>1.5809E-2</v>
      </c>
      <c r="O1319" s="26">
        <v>13.202199999999999</v>
      </c>
      <c r="P1319" s="28">
        <v>4.5199999999999997E-3</v>
      </c>
      <c r="Q1319" s="26"/>
      <c r="R1319" s="26"/>
    </row>
    <row r="1320" spans="1:18">
      <c r="A1320" s="26"/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>
        <v>1.5859999999999999E-2</v>
      </c>
      <c r="O1320" s="26">
        <v>13.222</v>
      </c>
      <c r="P1320" s="28">
        <v>4.5399999999999998E-3</v>
      </c>
      <c r="Q1320" s="26"/>
      <c r="R1320" s="26"/>
    </row>
    <row r="1321" spans="1:18">
      <c r="A1321" s="26"/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>
        <v>1.5879000000000001E-2</v>
      </c>
      <c r="O1321" s="26">
        <v>13.229699999999999</v>
      </c>
      <c r="P1321" s="28">
        <v>4.5599999999999998E-3</v>
      </c>
      <c r="Q1321" s="26"/>
      <c r="R1321" s="26"/>
    </row>
    <row r="1322" spans="1:18">
      <c r="A1322" s="26"/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>
        <v>1.5925000000000002E-2</v>
      </c>
      <c r="O1322" s="26">
        <v>13.2476</v>
      </c>
      <c r="P1322" s="28">
        <v>4.5700000000000003E-3</v>
      </c>
      <c r="Q1322" s="26"/>
      <c r="R1322" s="26"/>
    </row>
    <row r="1323" spans="1:18">
      <c r="A1323" s="26"/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>
        <v>1.5942000000000001E-2</v>
      </c>
      <c r="O1323" s="26">
        <v>13.2545</v>
      </c>
      <c r="P1323" s="28">
        <v>4.5799999999999999E-3</v>
      </c>
      <c r="Q1323" s="26"/>
      <c r="R1323" s="26"/>
    </row>
    <row r="1324" spans="1:18">
      <c r="A1324" s="26"/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>
        <v>1.5983000000000001E-2</v>
      </c>
      <c r="O1324" s="26">
        <v>13.2706</v>
      </c>
      <c r="P1324" s="28">
        <v>4.5999999999999999E-3</v>
      </c>
      <c r="Q1324" s="26"/>
      <c r="R1324" s="26"/>
    </row>
    <row r="1325" spans="1:18">
      <c r="A1325" s="26"/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>
        <v>1.6029000000000002E-2</v>
      </c>
      <c r="O1325" s="26">
        <v>13.289300000000001</v>
      </c>
      <c r="P1325" s="28">
        <v>4.62E-3</v>
      </c>
      <c r="Q1325" s="26"/>
      <c r="R1325" s="26"/>
    </row>
    <row r="1326" spans="1:18">
      <c r="A1326" s="26"/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>
        <v>1.6048E-2</v>
      </c>
      <c r="O1326" s="26">
        <v>13.2965</v>
      </c>
      <c r="P1326" s="28">
        <v>4.6299999999999996E-3</v>
      </c>
      <c r="Q1326" s="26"/>
      <c r="R1326" s="26"/>
    </row>
    <row r="1327" spans="1:18">
      <c r="A1327" s="26"/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>
        <v>1.6088999999999999E-2</v>
      </c>
      <c r="O1327" s="26">
        <v>13.3133</v>
      </c>
      <c r="P1327" s="28">
        <v>4.6499999999999996E-3</v>
      </c>
      <c r="Q1327" s="26"/>
      <c r="R1327" s="26"/>
    </row>
    <row r="1328" spans="1:18">
      <c r="A1328" s="26"/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>
        <v>1.6138E-2</v>
      </c>
      <c r="O1328" s="26">
        <v>13.3329</v>
      </c>
      <c r="P1328" s="28">
        <v>4.6699999999999997E-3</v>
      </c>
      <c r="Q1328" s="26"/>
      <c r="R1328" s="26"/>
    </row>
    <row r="1329" spans="1:18">
      <c r="A1329" s="26"/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>
        <v>1.6157000000000001E-2</v>
      </c>
      <c r="O1329" s="26">
        <v>13.3405</v>
      </c>
      <c r="P1329" s="28">
        <v>4.6899999999999997E-3</v>
      </c>
      <c r="Q1329" s="26"/>
      <c r="R1329" s="26"/>
    </row>
    <row r="1330" spans="1:18">
      <c r="A1330" s="26"/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>
        <v>1.6199999999999999E-2</v>
      </c>
      <c r="O1330" s="26">
        <v>13.3581</v>
      </c>
      <c r="P1330" s="28">
        <v>4.7000000000000002E-3</v>
      </c>
      <c r="Q1330" s="26"/>
      <c r="R1330" s="26"/>
    </row>
    <row r="1331" spans="1:18">
      <c r="A1331" s="26"/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>
        <v>1.6250000000000001E-2</v>
      </c>
      <c r="O1331" s="26">
        <v>13.3786</v>
      </c>
      <c r="P1331" s="28">
        <v>4.7299999999999998E-3</v>
      </c>
      <c r="Q1331" s="26"/>
      <c r="R1331" s="26"/>
    </row>
    <row r="1332" spans="1:18">
      <c r="A1332" s="26"/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>
        <v>1.627E-2</v>
      </c>
      <c r="O1332" s="26">
        <v>13.3866</v>
      </c>
      <c r="P1332" s="28">
        <v>4.7400000000000003E-3</v>
      </c>
      <c r="Q1332" s="26"/>
      <c r="R1332" s="26"/>
    </row>
    <row r="1333" spans="1:18">
      <c r="A1333" s="26"/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>
        <v>1.6313999999999999E-2</v>
      </c>
      <c r="O1333" s="26">
        <v>13.404999999999999</v>
      </c>
      <c r="P1333" s="28">
        <v>4.7600000000000003E-3</v>
      </c>
      <c r="Q1333" s="26"/>
      <c r="R1333" s="26"/>
    </row>
    <row r="1334" spans="1:18">
      <c r="A1334" s="26"/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>
        <v>1.6365999999999999E-2</v>
      </c>
      <c r="O1334" s="26">
        <v>13.426500000000001</v>
      </c>
      <c r="P1334" s="28">
        <v>4.79E-3</v>
      </c>
      <c r="Q1334" s="26"/>
      <c r="R1334" s="26"/>
    </row>
    <row r="1335" spans="1:18">
      <c r="A1335" s="26"/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>
        <v>1.6386000000000001E-2</v>
      </c>
      <c r="O1335" s="26">
        <v>13.434799999999999</v>
      </c>
      <c r="P1335" s="28">
        <v>4.7999999999999996E-3</v>
      </c>
      <c r="Q1335" s="26"/>
      <c r="R1335" s="26"/>
    </row>
    <row r="1336" spans="1:18">
      <c r="A1336" s="26"/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>
        <v>1.6433E-2</v>
      </c>
      <c r="O1336" s="26">
        <v>13.4541</v>
      </c>
      <c r="P1336" s="28">
        <v>4.8199999999999996E-3</v>
      </c>
      <c r="Q1336" s="26"/>
      <c r="R1336" s="26"/>
    </row>
    <row r="1337" spans="1:18">
      <c r="A1337" s="26"/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>
        <v>1.6451E-2</v>
      </c>
      <c r="O1337" s="26">
        <v>13.461600000000001</v>
      </c>
      <c r="P1337" s="28">
        <v>4.8300000000000001E-3</v>
      </c>
      <c r="Q1337" s="26"/>
      <c r="R1337" s="26"/>
    </row>
    <row r="1338" spans="1:18">
      <c r="A1338" s="26"/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>
        <v>1.6492E-2</v>
      </c>
      <c r="O1338" s="26">
        <v>13.478999999999999</v>
      </c>
      <c r="P1338" s="28">
        <v>4.8500000000000001E-3</v>
      </c>
      <c r="Q1338" s="26"/>
      <c r="R1338" s="26"/>
    </row>
    <row r="1339" spans="1:18">
      <c r="A1339" s="26"/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>
        <v>1.6539999999999999E-2</v>
      </c>
      <c r="O1339" s="26">
        <v>13.4992</v>
      </c>
      <c r="P1339" s="28">
        <v>4.8799999999999998E-3</v>
      </c>
      <c r="Q1339" s="26"/>
      <c r="R1339" s="26"/>
    </row>
    <row r="1340" spans="1:18">
      <c r="A1340" s="26"/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>
        <v>1.6559000000000001E-2</v>
      </c>
      <c r="O1340" s="26">
        <v>13.507</v>
      </c>
      <c r="P1340" s="28">
        <v>4.8900000000000002E-3</v>
      </c>
      <c r="Q1340" s="26"/>
      <c r="R1340" s="26"/>
    </row>
    <row r="1341" spans="1:18">
      <c r="A1341" s="26"/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>
        <v>1.6601999999999999E-2</v>
      </c>
      <c r="O1341" s="26">
        <v>13.5253</v>
      </c>
      <c r="P1341" s="28">
        <v>4.9100000000000003E-3</v>
      </c>
      <c r="Q1341" s="26"/>
      <c r="R1341" s="26"/>
    </row>
    <row r="1342" spans="1:18">
      <c r="A1342" s="26"/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>
        <v>1.6650999999999999E-2</v>
      </c>
      <c r="O1342" s="26">
        <v>13.5465</v>
      </c>
      <c r="P1342" s="28">
        <v>4.9399999999999999E-3</v>
      </c>
      <c r="Q1342" s="26"/>
      <c r="R1342" s="26"/>
    </row>
    <row r="1343" spans="1:18">
      <c r="A1343" s="26"/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>
        <v>1.6670000000000001E-2</v>
      </c>
      <c r="O1343" s="26">
        <v>13.5547</v>
      </c>
      <c r="P1343" s="28">
        <v>4.9500000000000004E-3</v>
      </c>
      <c r="Q1343" s="26"/>
      <c r="R1343" s="26"/>
    </row>
    <row r="1344" spans="1:18">
      <c r="A1344" s="26"/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>
        <v>1.6715000000000001E-2</v>
      </c>
      <c r="O1344" s="26">
        <v>13.5738</v>
      </c>
      <c r="P1344" s="28">
        <v>4.9699999999999996E-3</v>
      </c>
      <c r="Q1344" s="26"/>
      <c r="R1344" s="26"/>
    </row>
    <row r="1345" spans="1:18">
      <c r="A1345" s="26"/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>
        <v>1.6766E-2</v>
      </c>
      <c r="O1345" s="26">
        <v>13.5961</v>
      </c>
      <c r="P1345" s="28">
        <v>5.0000000000000001E-3</v>
      </c>
      <c r="Q1345" s="26"/>
      <c r="R1345" s="26"/>
    </row>
    <row r="1346" spans="1:18">
      <c r="A1346" s="26"/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>
        <v>1.6785999999999999E-2</v>
      </c>
      <c r="O1346" s="26">
        <v>13.6046</v>
      </c>
      <c r="P1346" s="28">
        <v>5.0200000000000002E-3</v>
      </c>
      <c r="Q1346" s="26"/>
      <c r="R1346" s="26"/>
    </row>
    <row r="1347" spans="1:18">
      <c r="A1347" s="26"/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>
        <v>1.6832E-2</v>
      </c>
      <c r="O1347" s="26">
        <v>13.624700000000001</v>
      </c>
      <c r="P1347" s="28">
        <v>5.0400000000000002E-3</v>
      </c>
      <c r="Q1347" s="26"/>
      <c r="R1347" s="26"/>
    </row>
    <row r="1348" spans="1:18">
      <c r="A1348" s="26"/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>
        <v>1.6885000000000001E-2</v>
      </c>
      <c r="O1348" s="26">
        <v>13.648</v>
      </c>
      <c r="P1348" s="28">
        <v>5.0699999999999999E-3</v>
      </c>
      <c r="Q1348" s="26"/>
      <c r="R1348" s="26"/>
    </row>
    <row r="1349" spans="1:18">
      <c r="A1349" s="26"/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>
        <v>1.6906000000000001E-2</v>
      </c>
      <c r="O1349" s="26">
        <v>13.657</v>
      </c>
      <c r="P1349" s="28">
        <v>5.0899999999999999E-3</v>
      </c>
      <c r="Q1349" s="26"/>
      <c r="R1349" s="26"/>
    </row>
    <row r="1350" spans="1:18">
      <c r="A1350" s="26"/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>
        <v>1.6954E-2</v>
      </c>
      <c r="O1350" s="26">
        <v>13.678100000000001</v>
      </c>
      <c r="P1350" s="28">
        <v>5.11E-3</v>
      </c>
      <c r="Q1350" s="26"/>
      <c r="R1350" s="26"/>
    </row>
    <row r="1351" spans="1:18">
      <c r="A1351" s="26"/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>
        <v>1.6972000000000001E-2</v>
      </c>
      <c r="O1351" s="26">
        <v>13.686199999999999</v>
      </c>
      <c r="P1351" s="28">
        <v>5.13E-3</v>
      </c>
      <c r="Q1351" s="26"/>
      <c r="R1351" s="26"/>
    </row>
    <row r="1352" spans="1:18">
      <c r="A1352" s="26"/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>
        <v>1.7014000000000001E-2</v>
      </c>
      <c r="O1352" s="26">
        <v>13.7051</v>
      </c>
      <c r="P1352" s="28">
        <v>5.1500000000000001E-3</v>
      </c>
      <c r="Q1352" s="26"/>
      <c r="R1352" s="26"/>
    </row>
    <row r="1353" spans="1:18">
      <c r="A1353" s="26"/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>
        <v>1.7063999999999999E-2</v>
      </c>
      <c r="O1353" s="26">
        <v>13.7272</v>
      </c>
      <c r="P1353" s="28">
        <v>5.1799999999999997E-3</v>
      </c>
      <c r="Q1353" s="26"/>
      <c r="R1353" s="26"/>
    </row>
    <row r="1354" spans="1:18">
      <c r="A1354" s="26"/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>
        <v>1.7083000000000001E-2</v>
      </c>
      <c r="O1354" s="26">
        <v>13.7357</v>
      </c>
      <c r="P1354" s="28">
        <v>5.1900000000000002E-3</v>
      </c>
      <c r="Q1354" s="26"/>
      <c r="R1354" s="26"/>
    </row>
    <row r="1355" spans="1:18">
      <c r="A1355" s="26"/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>
        <v>1.7127E-2</v>
      </c>
      <c r="O1355" s="26">
        <v>13.755599999999999</v>
      </c>
      <c r="P1355" s="28">
        <v>5.2199999999999998E-3</v>
      </c>
      <c r="Q1355" s="26"/>
      <c r="R1355" s="26"/>
    </row>
    <row r="1356" spans="1:18">
      <c r="A1356" s="26"/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>
        <v>1.7177999999999999E-2</v>
      </c>
      <c r="O1356" s="26">
        <v>13.778700000000001</v>
      </c>
      <c r="P1356" s="28">
        <v>5.2500000000000003E-3</v>
      </c>
      <c r="Q1356" s="26"/>
      <c r="R1356" s="26"/>
    </row>
    <row r="1357" spans="1:18">
      <c r="A1357" s="26"/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>
        <v>1.7198000000000001E-2</v>
      </c>
      <c r="O1357" s="26">
        <v>13.787699999999999</v>
      </c>
      <c r="P1357" s="28">
        <v>5.2599999999999999E-3</v>
      </c>
      <c r="Q1357" s="26"/>
      <c r="R1357" s="26"/>
    </row>
    <row r="1358" spans="1:18">
      <c r="A1358" s="26"/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>
        <v>1.7243000000000001E-2</v>
      </c>
      <c r="O1358" s="26">
        <v>13.8085</v>
      </c>
      <c r="P1358" s="28">
        <v>5.2900000000000004E-3</v>
      </c>
      <c r="Q1358" s="26"/>
      <c r="R1358" s="26"/>
    </row>
    <row r="1359" spans="1:18">
      <c r="A1359" s="26"/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>
        <v>1.7295999999999999E-2</v>
      </c>
      <c r="O1359" s="26">
        <v>13.832800000000001</v>
      </c>
      <c r="P1359" s="28">
        <v>5.3200000000000001E-3</v>
      </c>
      <c r="Q1359" s="26"/>
      <c r="R1359" s="26"/>
    </row>
    <row r="1360" spans="1:18">
      <c r="A1360" s="26"/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>
        <v>1.7316000000000002E-2</v>
      </c>
      <c r="O1360" s="26">
        <v>13.8422</v>
      </c>
      <c r="P1360" s="28">
        <v>5.3400000000000001E-3</v>
      </c>
      <c r="Q1360" s="26"/>
      <c r="R1360" s="26"/>
    </row>
    <row r="1361" spans="1:18">
      <c r="A1361" s="26"/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>
        <v>1.7364000000000001E-2</v>
      </c>
      <c r="O1361" s="26">
        <v>13.864100000000001</v>
      </c>
      <c r="P1361" s="28">
        <v>5.3600000000000002E-3</v>
      </c>
      <c r="Q1361" s="26"/>
      <c r="R1361" s="26"/>
    </row>
    <row r="1362" spans="1:18">
      <c r="A1362" s="26"/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>
        <v>1.7417999999999999E-2</v>
      </c>
      <c r="O1362" s="26">
        <v>13.8896</v>
      </c>
      <c r="P1362" s="28">
        <v>5.4000000000000003E-3</v>
      </c>
      <c r="Q1362" s="26"/>
      <c r="R1362" s="26"/>
    </row>
    <row r="1363" spans="1:18">
      <c r="A1363" s="26"/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>
        <v>1.7439E-2</v>
      </c>
      <c r="O1363" s="26">
        <v>13.8994</v>
      </c>
      <c r="P1363" s="28">
        <v>5.4200000000000003E-3</v>
      </c>
      <c r="Q1363" s="26"/>
      <c r="R1363" s="26"/>
    </row>
    <row r="1364" spans="1:18">
      <c r="A1364" s="26"/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>
        <v>1.7488E-2</v>
      </c>
      <c r="O1364" s="26">
        <v>13.9224</v>
      </c>
      <c r="P1364" s="28">
        <v>5.45E-3</v>
      </c>
      <c r="Q1364" s="26"/>
      <c r="R1364" s="26"/>
    </row>
    <row r="1365" spans="1:18">
      <c r="A1365" s="26"/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>
        <v>1.7507000000000002E-2</v>
      </c>
      <c r="O1365" s="26">
        <v>13.9313</v>
      </c>
      <c r="P1365" s="28">
        <v>5.4599999999999996E-3</v>
      </c>
      <c r="Q1365" s="26"/>
      <c r="R1365" s="26"/>
    </row>
    <row r="1366" spans="1:18">
      <c r="A1366" s="26"/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>
        <v>1.7551000000000001E-2</v>
      </c>
      <c r="O1366" s="26">
        <v>13.952</v>
      </c>
      <c r="P1366" s="28">
        <v>5.4900000000000001E-3</v>
      </c>
      <c r="Q1366" s="26"/>
      <c r="R1366" s="26"/>
    </row>
    <row r="1367" spans="1:18">
      <c r="A1367" s="26"/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>
        <v>1.7600999999999999E-2</v>
      </c>
      <c r="O1367" s="26">
        <v>13.9762</v>
      </c>
      <c r="P1367" s="28">
        <v>5.5199999999999997E-3</v>
      </c>
      <c r="Q1367" s="26"/>
      <c r="R1367" s="26"/>
    </row>
    <row r="1368" spans="1:18">
      <c r="A1368" s="26"/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>
        <v>1.7621000000000001E-2</v>
      </c>
      <c r="O1368" s="26">
        <v>13.9855</v>
      </c>
      <c r="P1368" s="28">
        <v>5.5300000000000002E-3</v>
      </c>
      <c r="Q1368" s="26"/>
      <c r="R1368" s="26"/>
    </row>
    <row r="1369" spans="1:18">
      <c r="A1369" s="26"/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>
        <v>1.7666000000000001E-2</v>
      </c>
      <c r="O1369" s="26">
        <v>14.007199999999999</v>
      </c>
      <c r="P1369" s="28">
        <v>5.5500000000000002E-3</v>
      </c>
      <c r="Q1369" s="26"/>
      <c r="R1369" s="26"/>
    </row>
    <row r="1370" spans="1:18">
      <c r="A1370" s="26"/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>
        <v>1.7718999999999999E-2</v>
      </c>
      <c r="O1370" s="26">
        <v>14.032500000000001</v>
      </c>
      <c r="P1370" s="28">
        <v>5.5799999999999999E-3</v>
      </c>
      <c r="Q1370" s="26"/>
      <c r="R1370" s="26"/>
    </row>
    <row r="1371" spans="1:18">
      <c r="A1371" s="26"/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>
        <v>1.7739000000000001E-2</v>
      </c>
      <c r="O1371" s="26">
        <v>14.042299999999999</v>
      </c>
      <c r="P1371" s="28">
        <v>5.5900000000000004E-3</v>
      </c>
      <c r="Q1371" s="26"/>
      <c r="R1371" s="26"/>
    </row>
    <row r="1372" spans="1:18">
      <c r="A1372" s="26"/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>
        <v>1.7786E-2</v>
      </c>
      <c r="O1372" s="26">
        <v>14.065</v>
      </c>
      <c r="P1372" s="28">
        <v>5.5900000000000004E-3</v>
      </c>
      <c r="Q1372" s="26"/>
      <c r="R1372" s="26"/>
    </row>
    <row r="1373" spans="1:18">
      <c r="A1373" s="26"/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>
        <v>1.7840000000000002E-2</v>
      </c>
      <c r="O1373" s="26">
        <v>14.091100000000001</v>
      </c>
      <c r="P1373" s="28">
        <v>5.5999999999999999E-3</v>
      </c>
      <c r="Q1373" s="26"/>
      <c r="R1373" s="26"/>
    </row>
    <row r="1374" spans="1:18">
      <c r="A1374" s="26"/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>
        <v>1.7860999999999998E-2</v>
      </c>
      <c r="O1374" s="26">
        <v>14.1012</v>
      </c>
      <c r="P1374" s="28">
        <v>5.5999999999999999E-3</v>
      </c>
      <c r="Q1374" s="26"/>
      <c r="R1374" s="26"/>
    </row>
    <row r="1375" spans="1:18">
      <c r="A1375" s="26"/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>
        <v>1.7908E-2</v>
      </c>
      <c r="O1375" s="26">
        <v>14.1242</v>
      </c>
      <c r="P1375" s="28">
        <v>5.5700000000000003E-3</v>
      </c>
      <c r="Q1375" s="26"/>
      <c r="R1375" s="26"/>
    </row>
    <row r="1376" spans="1:18">
      <c r="A1376" s="26"/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>
        <v>1.7963E-2</v>
      </c>
      <c r="O1376" s="26">
        <v>14.1501</v>
      </c>
      <c r="P1376" s="28">
        <v>5.5199999999999997E-3</v>
      </c>
      <c r="Q1376" s="26"/>
      <c r="R1376" s="26"/>
    </row>
    <row r="1377" spans="1:18">
      <c r="A1377" s="26"/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>
        <v>1.7982999999999999E-2</v>
      </c>
      <c r="O1377" s="26">
        <v>14.159700000000001</v>
      </c>
      <c r="P1377" s="28">
        <v>5.4900000000000001E-3</v>
      </c>
      <c r="Q1377" s="26"/>
      <c r="R1377" s="26"/>
    </row>
    <row r="1378" spans="1:18">
      <c r="A1378" s="26"/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>
        <v>1.8029E-2</v>
      </c>
      <c r="O1378" s="26">
        <v>14.1813</v>
      </c>
      <c r="P1378" s="28">
        <v>5.4000000000000003E-3</v>
      </c>
      <c r="Q1378" s="26"/>
      <c r="R1378" s="26"/>
    </row>
    <row r="1379" spans="1:18">
      <c r="A1379" s="26"/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>
        <v>1.8081E-2</v>
      </c>
      <c r="O1379" s="26">
        <v>14.204800000000001</v>
      </c>
      <c r="P1379" s="28">
        <v>5.2700000000000004E-3</v>
      </c>
      <c r="Q1379" s="26"/>
      <c r="R1379" s="26"/>
    </row>
    <row r="1380" spans="1:18">
      <c r="A1380" s="26"/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>
        <v>1.8100000000000002E-2</v>
      </c>
      <c r="O1380" s="26">
        <v>14.2133</v>
      </c>
      <c r="P1380" s="28">
        <v>5.2199999999999998E-3</v>
      </c>
      <c r="Q1380" s="26"/>
      <c r="R1380" s="26"/>
    </row>
    <row r="1381" spans="1:18">
      <c r="A1381" s="26"/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>
        <v>1.8142999999999999E-2</v>
      </c>
      <c r="O1381" s="26">
        <v>14.2324</v>
      </c>
      <c r="P1381" s="28">
        <v>5.0899999999999999E-3</v>
      </c>
      <c r="Q1381" s="26"/>
      <c r="R1381" s="26"/>
    </row>
    <row r="1382" spans="1:18">
      <c r="A1382" s="26"/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>
        <v>1.8192E-2</v>
      </c>
      <c r="O1382" s="26">
        <v>14.2531</v>
      </c>
      <c r="P1382" s="28">
        <v>4.9399999999999999E-3</v>
      </c>
      <c r="Q1382" s="26"/>
      <c r="R1382" s="26"/>
    </row>
    <row r="1383" spans="1:18">
      <c r="A1383" s="26"/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>
        <v>1.8245999999999998E-2</v>
      </c>
      <c r="O1383" s="26">
        <v>14.275399999999999</v>
      </c>
      <c r="P1383" s="28">
        <v>4.7999999999999996E-3</v>
      </c>
      <c r="Q1383" s="26"/>
      <c r="R1383" s="26"/>
    </row>
    <row r="1384" spans="1:18">
      <c r="A1384" s="26"/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>
        <v>1.8266000000000001E-2</v>
      </c>
      <c r="O1384" s="26">
        <v>14.2836</v>
      </c>
      <c r="P1384" s="28">
        <v>4.7499999999999999E-3</v>
      </c>
      <c r="Q1384" s="26"/>
      <c r="R1384" s="26"/>
    </row>
    <row r="1385" spans="1:18">
      <c r="A1385" s="26"/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>
        <v>1.8311999999999998E-2</v>
      </c>
      <c r="O1385" s="26">
        <v>14.302</v>
      </c>
      <c r="P1385" s="28">
        <v>4.6299999999999996E-3</v>
      </c>
      <c r="Q1385" s="26"/>
      <c r="R1385" s="26"/>
    </row>
    <row r="1386" spans="1:18">
      <c r="A1386" s="26"/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>
        <v>1.8363999999999998E-2</v>
      </c>
      <c r="O1386" s="26">
        <v>14.3224</v>
      </c>
      <c r="P1386" s="28">
        <v>4.5100000000000001E-3</v>
      </c>
      <c r="Q1386" s="26"/>
      <c r="R1386" s="26"/>
    </row>
    <row r="1387" spans="1:18">
      <c r="A1387" s="26"/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>
        <v>1.8384000000000001E-2</v>
      </c>
      <c r="O1387" s="26">
        <v>14.33</v>
      </c>
      <c r="P1387" s="28">
        <v>4.4799999999999996E-3</v>
      </c>
      <c r="Q1387" s="26"/>
      <c r="R1387" s="26"/>
    </row>
    <row r="1388" spans="1:18">
      <c r="A1388" s="26"/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>
        <v>1.8405999999999999E-2</v>
      </c>
      <c r="O1388" s="26">
        <v>14.338699999999999</v>
      </c>
      <c r="P1388" s="28">
        <v>4.4299999999999999E-3</v>
      </c>
      <c r="Q1388" s="26"/>
      <c r="R1388" s="26"/>
    </row>
    <row r="1389" spans="1:18">
      <c r="A1389" s="26"/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>
        <v>1.8433000000000001E-2</v>
      </c>
      <c r="O1389" s="26">
        <v>14.348599999999999</v>
      </c>
      <c r="P1389" s="28">
        <v>4.3800000000000002E-3</v>
      </c>
      <c r="Q1389" s="26"/>
      <c r="R1389" s="26"/>
    </row>
    <row r="1390" spans="1:18">
      <c r="A1390" s="26"/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>
        <v>1.8463E-2</v>
      </c>
      <c r="O1390" s="26">
        <v>14.3599</v>
      </c>
      <c r="P1390" s="28">
        <v>4.3299999999999996E-3</v>
      </c>
      <c r="Q1390" s="26"/>
      <c r="R1390" s="26"/>
    </row>
    <row r="1391" spans="1:18">
      <c r="A1391" s="26"/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>
        <v>1.8497E-2</v>
      </c>
      <c r="O1391" s="26">
        <v>14.3726</v>
      </c>
      <c r="P1391" s="28">
        <v>4.2700000000000004E-3</v>
      </c>
      <c r="Q1391" s="26"/>
      <c r="R1391" s="26"/>
    </row>
    <row r="1392" spans="1:18">
      <c r="A1392" s="26"/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>
        <v>1.8537000000000001E-2</v>
      </c>
      <c r="O1392" s="26">
        <v>14.3871</v>
      </c>
      <c r="P1392" s="28">
        <v>4.2199999999999998E-3</v>
      </c>
      <c r="Q1392" s="26"/>
      <c r="R1392" s="26"/>
    </row>
    <row r="1393" spans="1:18">
      <c r="A1393" s="26"/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>
        <v>1.8582000000000001E-2</v>
      </c>
      <c r="O1393" s="26">
        <v>14.4034</v>
      </c>
      <c r="P1393" s="28">
        <v>4.1700000000000001E-3</v>
      </c>
      <c r="Q1393" s="26"/>
      <c r="R1393" s="26"/>
    </row>
    <row r="1394" spans="1:18">
      <c r="A1394" s="26"/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>
        <v>1.8599000000000001E-2</v>
      </c>
      <c r="O1394" s="26">
        <v>14.409599999999999</v>
      </c>
      <c r="P1394" s="28">
        <v>4.15E-3</v>
      </c>
      <c r="Q1394" s="26"/>
      <c r="R1394" s="26"/>
    </row>
    <row r="1395" spans="1:18">
      <c r="A1395" s="26"/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>
        <v>1.8638999999999999E-2</v>
      </c>
      <c r="O1395" s="26">
        <v>14.4238</v>
      </c>
      <c r="P1395" s="28">
        <v>4.1099999999999999E-3</v>
      </c>
      <c r="Q1395" s="26"/>
      <c r="R1395" s="26"/>
    </row>
    <row r="1396" spans="1:18">
      <c r="A1396" s="26"/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>
        <v>1.8685E-2</v>
      </c>
      <c r="O1396" s="26">
        <v>14.44</v>
      </c>
      <c r="P1396" s="28">
        <v>4.0800000000000003E-3</v>
      </c>
      <c r="Q1396" s="26"/>
      <c r="R1396" s="26"/>
    </row>
    <row r="1397" spans="1:18">
      <c r="A1397" s="26"/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>
        <v>1.8703000000000001E-2</v>
      </c>
      <c r="O1397" s="26">
        <v>14.446199999999999</v>
      </c>
      <c r="P1397" s="28">
        <v>4.0699999999999998E-3</v>
      </c>
      <c r="Q1397" s="26"/>
      <c r="R1397" s="26"/>
    </row>
    <row r="1398" spans="1:18">
      <c r="A1398" s="26"/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>
        <v>1.8744E-2</v>
      </c>
      <c r="O1398" s="26">
        <v>14.4604</v>
      </c>
      <c r="P1398" s="28">
        <v>4.0400000000000002E-3</v>
      </c>
      <c r="Q1398" s="26"/>
      <c r="R1398" s="26"/>
    </row>
    <row r="1399" spans="1:18">
      <c r="A1399" s="26"/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>
        <v>1.8790999999999999E-2</v>
      </c>
      <c r="O1399" s="26">
        <v>14.476599999999999</v>
      </c>
      <c r="P1399" s="28">
        <v>4.0099999999999997E-3</v>
      </c>
      <c r="Q1399" s="26"/>
      <c r="R1399" s="26"/>
    </row>
    <row r="1400" spans="1:18">
      <c r="A1400" s="26"/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>
        <v>1.8808999999999999E-2</v>
      </c>
      <c r="O1400" s="26">
        <v>14.482900000000001</v>
      </c>
      <c r="P1400" s="28">
        <v>4.0099999999999997E-3</v>
      </c>
      <c r="Q1400" s="26"/>
      <c r="R1400" s="26"/>
    </row>
    <row r="1401" spans="1:18">
      <c r="A1401" s="26"/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>
        <v>1.8849999999999999E-2</v>
      </c>
      <c r="O1401" s="26">
        <v>14.497199999999999</v>
      </c>
      <c r="P1401" s="28">
        <v>3.98E-3</v>
      </c>
      <c r="Q1401" s="26"/>
      <c r="R1401" s="26"/>
    </row>
    <row r="1402" spans="1:18">
      <c r="A1402" s="26"/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>
        <v>1.8898000000000002E-2</v>
      </c>
      <c r="O1402" s="26">
        <v>14.5136</v>
      </c>
      <c r="P1402" s="28">
        <v>3.96E-3</v>
      </c>
      <c r="Q1402" s="26"/>
      <c r="R1402" s="26"/>
    </row>
    <row r="1403" spans="1:18">
      <c r="A1403" s="26"/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>
        <v>1.8917E-2</v>
      </c>
      <c r="O1403" s="26">
        <v>14.5199</v>
      </c>
      <c r="P1403" s="28">
        <v>3.96E-3</v>
      </c>
      <c r="Q1403" s="26"/>
      <c r="R1403" s="26"/>
    </row>
    <row r="1404" spans="1:18">
      <c r="A1404" s="26"/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>
        <v>1.8959E-2</v>
      </c>
      <c r="O1404" s="26">
        <v>14.5344</v>
      </c>
      <c r="P1404" s="28">
        <v>3.9399999999999999E-3</v>
      </c>
      <c r="Q1404" s="26"/>
      <c r="R1404" s="26"/>
    </row>
    <row r="1405" spans="1:18">
      <c r="A1405" s="26"/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>
        <v>1.8976E-2</v>
      </c>
      <c r="O1405" s="26">
        <v>14.54</v>
      </c>
      <c r="P1405" s="28">
        <v>3.9399999999999999E-3</v>
      </c>
      <c r="Q1405" s="26"/>
      <c r="R1405" s="26"/>
    </row>
    <row r="1406" spans="1:18">
      <c r="A1406" s="26"/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>
        <v>1.9014E-2</v>
      </c>
      <c r="O1406" s="26">
        <v>14.553000000000001</v>
      </c>
      <c r="P1406" s="28">
        <v>3.9199999999999999E-3</v>
      </c>
      <c r="Q1406" s="26"/>
      <c r="R1406" s="26"/>
    </row>
    <row r="1407" spans="1:18">
      <c r="A1407" s="26"/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>
        <v>1.9057999999999999E-2</v>
      </c>
      <c r="O1407" s="26">
        <v>14.5678</v>
      </c>
      <c r="P1407" s="28">
        <v>3.9100000000000003E-3</v>
      </c>
      <c r="Q1407" s="26"/>
      <c r="R1407" s="26"/>
    </row>
    <row r="1408" spans="1:18">
      <c r="A1408" s="26"/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>
        <v>1.9075000000000002E-2</v>
      </c>
      <c r="O1408" s="26">
        <v>14.573600000000001</v>
      </c>
      <c r="P1408" s="28">
        <v>3.9100000000000003E-3</v>
      </c>
      <c r="Q1408" s="26"/>
      <c r="R1408" s="26"/>
    </row>
    <row r="1409" spans="1:18">
      <c r="A1409" s="26"/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>
        <v>1.9113999999999999E-2</v>
      </c>
      <c r="O1409" s="26">
        <v>14.5868</v>
      </c>
      <c r="P1409" s="28">
        <v>3.8999999999999998E-3</v>
      </c>
      <c r="Q1409" s="26"/>
      <c r="R1409" s="26"/>
    </row>
    <row r="1410" spans="1:18">
      <c r="A1410" s="26"/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>
        <v>1.916E-2</v>
      </c>
      <c r="O1410" s="26">
        <v>14.6021</v>
      </c>
      <c r="P1410" s="28">
        <v>3.8899999999999998E-3</v>
      </c>
      <c r="Q1410" s="26"/>
      <c r="R1410" s="26"/>
    </row>
    <row r="1411" spans="1:18">
      <c r="A1411" s="26"/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>
        <v>1.9177E-2</v>
      </c>
      <c r="O1411" s="26">
        <v>14.608000000000001</v>
      </c>
      <c r="P1411" s="28">
        <v>3.8899999999999998E-3</v>
      </c>
      <c r="Q1411" s="26"/>
      <c r="R1411" s="26"/>
    </row>
    <row r="1412" spans="1:18">
      <c r="A1412" s="26"/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>
        <v>1.9217999999999999E-2</v>
      </c>
      <c r="O1412" s="26">
        <v>14.621600000000001</v>
      </c>
      <c r="P1412" s="28">
        <v>3.8800000000000002E-3</v>
      </c>
      <c r="Q1412" s="26"/>
      <c r="R1412" s="26"/>
    </row>
    <row r="1413" spans="1:18">
      <c r="A1413" s="26"/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>
        <v>1.9265000000000001E-2</v>
      </c>
      <c r="O1413" s="26">
        <v>14.6373</v>
      </c>
      <c r="P1413" s="28">
        <v>3.8700000000000002E-3</v>
      </c>
      <c r="Q1413" s="26"/>
      <c r="R1413" s="26"/>
    </row>
    <row r="1414" spans="1:18">
      <c r="A1414" s="26"/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>
        <v>1.9283000000000002E-2</v>
      </c>
      <c r="O1414" s="26">
        <v>14.6434</v>
      </c>
      <c r="P1414" s="28">
        <v>3.8700000000000002E-3</v>
      </c>
      <c r="Q1414" s="26"/>
      <c r="R1414" s="26"/>
    </row>
    <row r="1415" spans="1:18">
      <c r="A1415" s="26"/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>
        <v>1.9304000000000002E-2</v>
      </c>
      <c r="O1415" s="26">
        <v>14.650399999999999</v>
      </c>
      <c r="P1415" s="28">
        <v>3.8700000000000002E-3</v>
      </c>
      <c r="Q1415" s="26"/>
      <c r="R1415" s="26"/>
    </row>
    <row r="1416" spans="1:18">
      <c r="A1416" s="26"/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>
        <v>1.9328000000000001E-2</v>
      </c>
      <c r="O1416" s="26">
        <v>14.6586</v>
      </c>
      <c r="P1416" s="28">
        <v>3.8600000000000001E-3</v>
      </c>
      <c r="Q1416" s="26"/>
      <c r="R1416" s="26"/>
    </row>
    <row r="1417" spans="1:18">
      <c r="A1417" s="26"/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>
        <v>1.9356999999999999E-2</v>
      </c>
      <c r="O1417" s="26">
        <v>14.667999999999999</v>
      </c>
      <c r="P1417" s="28">
        <v>3.8600000000000001E-3</v>
      </c>
      <c r="Q1417" s="26"/>
      <c r="R1417" s="26"/>
    </row>
    <row r="1418" spans="1:18">
      <c r="A1418" s="26"/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>
        <v>1.9390000000000001E-2</v>
      </c>
      <c r="O1418" s="26">
        <v>14.679</v>
      </c>
      <c r="P1418" s="28">
        <v>3.8600000000000001E-3</v>
      </c>
      <c r="Q1418" s="26"/>
      <c r="R1418" s="26"/>
    </row>
    <row r="1419" spans="1:18">
      <c r="A1419" s="26"/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>
        <v>1.9428000000000001E-2</v>
      </c>
      <c r="O1419" s="26">
        <v>14.691700000000001</v>
      </c>
      <c r="P1419" s="28">
        <v>3.8600000000000001E-3</v>
      </c>
      <c r="Q1419" s="26"/>
      <c r="R1419" s="26"/>
    </row>
    <row r="1420" spans="1:18">
      <c r="A1420" s="26"/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>
        <v>1.9442000000000001E-2</v>
      </c>
      <c r="O1420" s="26">
        <v>14.6966</v>
      </c>
      <c r="P1420" s="28">
        <v>3.8600000000000001E-3</v>
      </c>
      <c r="Q1420" s="26"/>
      <c r="R1420" s="26"/>
    </row>
    <row r="1421" spans="1:18">
      <c r="A1421" s="26"/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>
        <v>1.9477000000000001E-2</v>
      </c>
      <c r="O1421" s="26">
        <v>14.708</v>
      </c>
      <c r="P1421" s="28">
        <v>3.8600000000000001E-3</v>
      </c>
      <c r="Q1421" s="26"/>
      <c r="R1421" s="26"/>
    </row>
    <row r="1422" spans="1:18">
      <c r="A1422" s="26"/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>
        <v>1.9515999999999999E-2</v>
      </c>
      <c r="O1422" s="26">
        <v>14.7212</v>
      </c>
      <c r="P1422" s="28">
        <v>3.8600000000000001E-3</v>
      </c>
      <c r="Q1422" s="26"/>
      <c r="R1422" s="26"/>
    </row>
    <row r="1423" spans="1:18">
      <c r="A1423" s="26"/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>
        <v>1.9532000000000001E-2</v>
      </c>
      <c r="O1423" s="26">
        <v>14.7264</v>
      </c>
      <c r="P1423" s="28">
        <v>3.8600000000000001E-3</v>
      </c>
      <c r="Q1423" s="26"/>
      <c r="R1423" s="26"/>
    </row>
    <row r="1424" spans="1:18">
      <c r="A1424" s="26"/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>
        <v>1.9567000000000001E-2</v>
      </c>
      <c r="O1424" s="26">
        <v>14.738200000000001</v>
      </c>
      <c r="P1424" s="28">
        <v>3.8600000000000001E-3</v>
      </c>
      <c r="Q1424" s="26"/>
      <c r="R1424" s="26"/>
    </row>
    <row r="1425" spans="1:18">
      <c r="A1425" s="26"/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>
        <v>1.9609000000000001E-2</v>
      </c>
      <c r="O1425" s="26">
        <v>14.752000000000001</v>
      </c>
      <c r="P1425" s="28">
        <v>3.8600000000000001E-3</v>
      </c>
      <c r="Q1425" s="26"/>
      <c r="R1425" s="26"/>
    </row>
    <row r="1426" spans="1:18">
      <c r="A1426" s="26"/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>
        <v>1.9625E-2</v>
      </c>
      <c r="O1426" s="26">
        <v>14.757400000000001</v>
      </c>
      <c r="P1426" s="28">
        <v>3.8700000000000002E-3</v>
      </c>
      <c r="Q1426" s="26"/>
      <c r="R1426" s="26"/>
    </row>
    <row r="1427" spans="1:18">
      <c r="A1427" s="26"/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>
        <v>1.9661999999999999E-2</v>
      </c>
      <c r="O1427" s="26">
        <v>14.7697</v>
      </c>
      <c r="P1427" s="28">
        <v>3.8700000000000002E-3</v>
      </c>
      <c r="Q1427" s="26"/>
      <c r="R1427" s="26"/>
    </row>
    <row r="1428" spans="1:18">
      <c r="A1428" s="26"/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>
        <v>1.9705E-2</v>
      </c>
      <c r="O1428" s="26">
        <v>14.7841</v>
      </c>
      <c r="P1428" s="28">
        <v>3.8700000000000002E-3</v>
      </c>
      <c r="Q1428" s="26"/>
      <c r="R1428" s="26"/>
    </row>
    <row r="1429" spans="1:18">
      <c r="A1429" s="26"/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>
        <v>1.9720999999999999E-2</v>
      </c>
      <c r="O1429" s="26">
        <v>14.7897</v>
      </c>
      <c r="P1429" s="28">
        <v>3.8700000000000002E-3</v>
      </c>
      <c r="Q1429" s="26"/>
      <c r="R1429" s="26"/>
    </row>
    <row r="1430" spans="1:18">
      <c r="A1430" s="26"/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>
        <v>1.976E-2</v>
      </c>
      <c r="O1430" s="26">
        <v>14.8026</v>
      </c>
      <c r="P1430" s="28">
        <v>3.8800000000000002E-3</v>
      </c>
      <c r="Q1430" s="26"/>
      <c r="R1430" s="26"/>
    </row>
    <row r="1431" spans="1:18">
      <c r="A1431" s="26"/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>
        <v>1.9805E-2</v>
      </c>
      <c r="O1431" s="26">
        <v>14.817600000000001</v>
      </c>
      <c r="P1431" s="28">
        <v>3.8800000000000002E-3</v>
      </c>
      <c r="Q1431" s="26"/>
      <c r="R1431" s="26"/>
    </row>
    <row r="1432" spans="1:18">
      <c r="A1432" s="26"/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>
        <v>1.9821999999999999E-2</v>
      </c>
      <c r="O1432" s="26">
        <v>14.823399999999999</v>
      </c>
      <c r="P1432" s="28">
        <v>3.8899999999999998E-3</v>
      </c>
      <c r="Q1432" s="26"/>
      <c r="R1432" s="26"/>
    </row>
    <row r="1433" spans="1:18">
      <c r="A1433" s="26"/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>
        <v>1.9862000000000001E-2</v>
      </c>
      <c r="O1433" s="26">
        <v>14.8369</v>
      </c>
      <c r="P1433" s="28">
        <v>3.8899999999999998E-3</v>
      </c>
      <c r="Q1433" s="26"/>
      <c r="R1433" s="26"/>
    </row>
    <row r="1434" spans="1:18">
      <c r="A1434" s="26"/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>
        <v>1.9876999999999999E-2</v>
      </c>
      <c r="O1434" s="26">
        <v>14.8421</v>
      </c>
      <c r="P1434" s="28">
        <v>3.8899999999999998E-3</v>
      </c>
      <c r="Q1434" s="26"/>
      <c r="R1434" s="26"/>
    </row>
    <row r="1435" spans="1:18">
      <c r="A1435" s="26"/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>
        <v>1.9913E-2</v>
      </c>
      <c r="O1435" s="26">
        <v>14.854200000000001</v>
      </c>
      <c r="P1435" s="28">
        <v>3.8999999999999998E-3</v>
      </c>
      <c r="Q1435" s="26"/>
      <c r="R1435" s="26"/>
    </row>
    <row r="1436" spans="1:18">
      <c r="A1436" s="26"/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>
        <v>1.9955000000000001E-2</v>
      </c>
      <c r="O1436" s="26">
        <v>14.868399999999999</v>
      </c>
      <c r="P1436" s="28">
        <v>3.9100000000000003E-3</v>
      </c>
      <c r="Q1436" s="26"/>
      <c r="R1436" s="26"/>
    </row>
    <row r="1437" spans="1:18">
      <c r="A1437" s="26"/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>
        <v>1.9970999999999999E-2</v>
      </c>
      <c r="O1437" s="26">
        <v>14.873799999999999</v>
      </c>
      <c r="P1437" s="28">
        <v>3.9100000000000003E-3</v>
      </c>
      <c r="Q1437" s="26"/>
      <c r="R1437" s="26"/>
    </row>
    <row r="1438" spans="1:18">
      <c r="A1438" s="26"/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>
        <v>2.0008999999999999E-2</v>
      </c>
      <c r="O1438" s="26">
        <v>14.8865</v>
      </c>
      <c r="P1438" s="28">
        <v>3.9199999999999999E-3</v>
      </c>
      <c r="Q1438" s="26"/>
      <c r="R1438" s="26"/>
    </row>
    <row r="1439" spans="1:18">
      <c r="A1439" s="26"/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>
        <v>2.0053000000000001E-2</v>
      </c>
      <c r="O1439" s="26">
        <v>14.901300000000001</v>
      </c>
      <c r="P1439" s="28">
        <v>3.9199999999999999E-3</v>
      </c>
      <c r="Q1439" s="26"/>
      <c r="R1439" s="26"/>
    </row>
    <row r="1440" spans="1:18">
      <c r="A1440" s="26"/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>
        <v>2.0069E-2</v>
      </c>
      <c r="O1440" s="26">
        <v>14.907</v>
      </c>
      <c r="P1440" s="28">
        <v>3.9300000000000003E-3</v>
      </c>
      <c r="Q1440" s="26"/>
      <c r="R1440" s="26"/>
    </row>
    <row r="1441" spans="1:18">
      <c r="A1441" s="26"/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>
        <v>2.0108000000000001E-2</v>
      </c>
      <c r="O1441" s="26">
        <v>14.920299999999999</v>
      </c>
      <c r="P1441" s="28">
        <v>3.9399999999999999E-3</v>
      </c>
      <c r="Q1441" s="26"/>
      <c r="R1441" s="26"/>
    </row>
    <row r="1442" spans="1:18">
      <c r="A1442" s="26"/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>
        <v>2.0153999999999998E-2</v>
      </c>
      <c r="O1442" s="26">
        <v>14.9358</v>
      </c>
      <c r="P1442" s="28">
        <v>3.9500000000000004E-3</v>
      </c>
      <c r="Q1442" s="26"/>
      <c r="R1442" s="26"/>
    </row>
    <row r="1443" spans="1:18">
      <c r="A1443" s="26"/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>
        <v>2.0171000000000001E-2</v>
      </c>
      <c r="O1443" s="26">
        <v>14.941700000000001</v>
      </c>
      <c r="P1443" s="28">
        <v>3.96E-3</v>
      </c>
      <c r="Q1443" s="26"/>
      <c r="R1443" s="26"/>
    </row>
    <row r="1444" spans="1:18">
      <c r="A1444" s="26"/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>
        <v>2.0192000000000002E-2</v>
      </c>
      <c r="O1444" s="26">
        <v>14.948700000000001</v>
      </c>
      <c r="P1444" s="28">
        <v>3.96E-3</v>
      </c>
      <c r="Q1444" s="26"/>
      <c r="R1444" s="26"/>
    </row>
    <row r="1445" spans="1:18">
      <c r="A1445" s="26"/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>
        <v>2.0215E-2</v>
      </c>
      <c r="O1445" s="26">
        <v>14.9567</v>
      </c>
      <c r="P1445" s="28">
        <v>3.96E-3</v>
      </c>
      <c r="Q1445" s="26"/>
      <c r="R1445" s="26"/>
    </row>
    <row r="1446" spans="1:18">
      <c r="A1446" s="26"/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>
        <v>2.0242E-2</v>
      </c>
      <c r="O1446" s="26">
        <v>14.965999999999999</v>
      </c>
      <c r="P1446" s="28">
        <v>3.9699999999999996E-3</v>
      </c>
      <c r="Q1446" s="26"/>
      <c r="R1446" s="26"/>
    </row>
    <row r="1447" spans="1:18">
      <c r="A1447" s="26"/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>
        <v>2.0274E-2</v>
      </c>
      <c r="O1447" s="26">
        <v>14.976900000000001</v>
      </c>
      <c r="P1447" s="28">
        <v>3.98E-3</v>
      </c>
      <c r="Q1447" s="26"/>
      <c r="R1447" s="26"/>
    </row>
    <row r="1448" spans="1:18">
      <c r="A1448" s="26"/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>
        <v>2.0310999999999999E-2</v>
      </c>
      <c r="O1448" s="26">
        <v>14.989599999999999</v>
      </c>
      <c r="P1448" s="28">
        <v>3.9899999999999996E-3</v>
      </c>
      <c r="Q1448" s="26"/>
      <c r="R1448" s="26"/>
    </row>
    <row r="1449" spans="1:18">
      <c r="A1449" s="26"/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>
        <v>2.0353E-2</v>
      </c>
      <c r="O1449" s="26">
        <v>15.004300000000001</v>
      </c>
      <c r="P1449" s="28">
        <v>4.0000000000000001E-3</v>
      </c>
      <c r="Q1449" s="26"/>
      <c r="R1449" s="26"/>
    </row>
    <row r="1450" spans="1:18">
      <c r="A1450" s="26"/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>
        <v>2.0369999999999999E-2</v>
      </c>
      <c r="O1450" s="26">
        <v>15.01</v>
      </c>
      <c r="P1450" s="28">
        <v>4.0099999999999997E-3</v>
      </c>
      <c r="Q1450" s="26"/>
      <c r="R1450" s="26"/>
    </row>
    <row r="1451" spans="1:18">
      <c r="A1451" s="26"/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>
        <v>2.0407999999999999E-2</v>
      </c>
      <c r="O1451" s="26">
        <v>15.023300000000001</v>
      </c>
      <c r="P1451" s="28">
        <v>4.0200000000000001E-3</v>
      </c>
      <c r="Q1451" s="26"/>
      <c r="R1451" s="26"/>
    </row>
    <row r="1452" spans="1:18">
      <c r="A1452" s="26"/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>
        <v>2.0452000000000001E-2</v>
      </c>
      <c r="O1452" s="26">
        <v>15.0388</v>
      </c>
      <c r="P1452" s="28">
        <v>4.0299999999999997E-3</v>
      </c>
      <c r="Q1452" s="26"/>
      <c r="R1452" s="26"/>
    </row>
    <row r="1453" spans="1:18">
      <c r="A1453" s="26"/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>
        <v>2.0469999999999999E-2</v>
      </c>
      <c r="O1453" s="26">
        <v>15.0448</v>
      </c>
      <c r="P1453" s="28">
        <v>4.0400000000000002E-3</v>
      </c>
      <c r="Q1453" s="26"/>
      <c r="R1453" s="26"/>
    </row>
    <row r="1454" spans="1:18">
      <c r="A1454" s="26"/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>
        <v>2.0508999999999999E-2</v>
      </c>
      <c r="O1454" s="26">
        <v>15.0587</v>
      </c>
      <c r="P1454" s="28">
        <v>4.0499999999999998E-3</v>
      </c>
      <c r="Q1454" s="26"/>
      <c r="R1454" s="26"/>
    </row>
    <row r="1455" spans="1:18">
      <c r="A1455" s="26"/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>
        <v>2.0556000000000001E-2</v>
      </c>
      <c r="O1455" s="26">
        <v>15.074999999999999</v>
      </c>
      <c r="P1455" s="28">
        <v>4.0699999999999998E-3</v>
      </c>
      <c r="Q1455" s="26"/>
      <c r="R1455" s="26"/>
    </row>
    <row r="1456" spans="1:18">
      <c r="A1456" s="26"/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>
        <v>2.0573000000000001E-2</v>
      </c>
      <c r="O1456" s="26">
        <v>15.081300000000001</v>
      </c>
      <c r="P1456" s="28">
        <v>4.0800000000000003E-3</v>
      </c>
      <c r="Q1456" s="26"/>
      <c r="R1456" s="26"/>
    </row>
    <row r="1457" spans="1:18">
      <c r="A1457" s="26"/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>
        <v>2.0615000000000001E-2</v>
      </c>
      <c r="O1457" s="26">
        <v>15.0959</v>
      </c>
      <c r="P1457" s="28">
        <v>4.0899999999999999E-3</v>
      </c>
      <c r="Q1457" s="26"/>
      <c r="R1457" s="26"/>
    </row>
    <row r="1458" spans="1:18">
      <c r="A1458" s="26"/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>
        <v>2.0631E-2</v>
      </c>
      <c r="O1458" s="26">
        <v>15.101599999999999</v>
      </c>
      <c r="P1458" s="28">
        <v>4.1000000000000003E-3</v>
      </c>
      <c r="Q1458" s="26"/>
      <c r="R1458" s="26"/>
    </row>
    <row r="1459" spans="1:18">
      <c r="A1459" s="26"/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>
        <v>2.0667999999999999E-2</v>
      </c>
      <c r="O1459" s="26">
        <v>15.114800000000001</v>
      </c>
      <c r="P1459" s="28">
        <v>4.1099999999999999E-3</v>
      </c>
      <c r="Q1459" s="26"/>
      <c r="R1459" s="26"/>
    </row>
    <row r="1460" spans="1:18">
      <c r="A1460" s="26"/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>
        <v>2.0711E-2</v>
      </c>
      <c r="O1460" s="26">
        <v>15.1302</v>
      </c>
      <c r="P1460" s="28">
        <v>4.13E-3</v>
      </c>
      <c r="Q1460" s="26"/>
      <c r="R1460" s="26"/>
    </row>
    <row r="1461" spans="1:18">
      <c r="A1461" s="26"/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>
        <v>2.0728E-2</v>
      </c>
      <c r="O1461" s="26">
        <v>15.136200000000001</v>
      </c>
      <c r="P1461" s="28">
        <v>4.1399999999999996E-3</v>
      </c>
      <c r="Q1461" s="26"/>
      <c r="R1461" s="26"/>
    </row>
    <row r="1462" spans="1:18">
      <c r="A1462" s="26"/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>
        <v>2.0767000000000001E-2</v>
      </c>
      <c r="O1462" s="26">
        <v>15.1501</v>
      </c>
      <c r="P1462" s="28">
        <v>4.15E-3</v>
      </c>
      <c r="Q1462" s="26"/>
      <c r="R1462" s="26"/>
    </row>
    <row r="1463" spans="1:18">
      <c r="A1463" s="26"/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>
        <v>2.0799999999999999E-2</v>
      </c>
      <c r="O1463" s="26">
        <v>15.162100000000001</v>
      </c>
      <c r="P1463" s="28">
        <v>4.1599999999999996E-3</v>
      </c>
      <c r="Q1463" s="26"/>
      <c r="R1463" s="26"/>
    </row>
    <row r="1464" spans="1:18">
      <c r="A1464" s="26"/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>
        <v>2.0833000000000001E-2</v>
      </c>
      <c r="O1464" s="26">
        <v>15.173999999999999</v>
      </c>
      <c r="P1464" s="28">
        <v>4.1799999999999997E-3</v>
      </c>
      <c r="Q1464" s="26"/>
      <c r="R1464" s="26"/>
    </row>
    <row r="1465" spans="1:18">
      <c r="A1465" s="26"/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>
        <v>2.0872000000000002E-2</v>
      </c>
      <c r="O1465" s="26">
        <v>15.188000000000001</v>
      </c>
      <c r="P1465" s="28">
        <v>4.1900000000000001E-3</v>
      </c>
      <c r="Q1465" s="26"/>
      <c r="R1465" s="26"/>
    </row>
    <row r="1466" spans="1:18">
      <c r="A1466" s="26"/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>
        <v>2.0917000000000002E-2</v>
      </c>
      <c r="O1466" s="26">
        <v>15.2043</v>
      </c>
      <c r="P1466" s="28">
        <v>4.2100000000000002E-3</v>
      </c>
      <c r="Q1466" s="26"/>
      <c r="R1466" s="26"/>
    </row>
    <row r="1467" spans="1:18">
      <c r="A1467" s="26"/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>
        <v>2.0934000000000001E-2</v>
      </c>
      <c r="O1467" s="26">
        <v>15.210599999999999</v>
      </c>
      <c r="P1467" s="28">
        <v>4.2199999999999998E-3</v>
      </c>
      <c r="Q1467" s="26"/>
      <c r="R1467" s="26"/>
    </row>
    <row r="1468" spans="1:18">
      <c r="A1468" s="26"/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>
        <v>2.0974E-2</v>
      </c>
      <c r="O1468" s="26">
        <v>15.225300000000001</v>
      </c>
      <c r="P1468" s="28">
        <v>4.2399999999999998E-3</v>
      </c>
      <c r="Q1468" s="26"/>
      <c r="R1468" s="26"/>
    </row>
    <row r="1469" spans="1:18">
      <c r="A1469" s="26"/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>
        <v>2.1021000000000001E-2</v>
      </c>
      <c r="O1469" s="26">
        <v>15.2424</v>
      </c>
      <c r="P1469" s="28">
        <v>4.2599999999999999E-3</v>
      </c>
      <c r="Q1469" s="26"/>
      <c r="R1469" s="26"/>
    </row>
    <row r="1470" spans="1:18">
      <c r="A1470" s="26"/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>
        <v>2.1038999999999999E-2</v>
      </c>
      <c r="O1470" s="26">
        <v>15.249000000000001</v>
      </c>
      <c r="P1470" s="28">
        <v>4.2700000000000004E-3</v>
      </c>
      <c r="Q1470" s="26"/>
      <c r="R1470" s="26"/>
    </row>
    <row r="1471" spans="1:18">
      <c r="A1471" s="26"/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>
        <v>2.1080000000000002E-2</v>
      </c>
      <c r="O1471" s="26">
        <v>15.2645</v>
      </c>
      <c r="P1471" s="28">
        <v>4.28E-3</v>
      </c>
      <c r="Q1471" s="26"/>
      <c r="R1471" s="26"/>
    </row>
    <row r="1472" spans="1:18">
      <c r="A1472" s="26"/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>
        <v>2.1128999999999998E-2</v>
      </c>
      <c r="O1472" s="26">
        <v>15.282500000000001</v>
      </c>
      <c r="P1472" s="28">
        <v>4.3099999999999996E-3</v>
      </c>
      <c r="Q1472" s="26"/>
      <c r="R1472" s="26"/>
    </row>
    <row r="1473" spans="1:18">
      <c r="A1473" s="26"/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>
        <v>2.1148E-2</v>
      </c>
      <c r="O1473" s="26">
        <v>15.2895</v>
      </c>
      <c r="P1473" s="28">
        <v>4.3200000000000001E-3</v>
      </c>
      <c r="Q1473" s="26"/>
      <c r="R1473" s="26"/>
    </row>
    <row r="1474" spans="1:18">
      <c r="A1474" s="26"/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>
        <v>2.1191000000000002E-2</v>
      </c>
      <c r="O1474" s="26">
        <v>15.3057</v>
      </c>
      <c r="P1474" s="28">
        <v>4.3299999999999996E-3</v>
      </c>
      <c r="Q1474" s="26"/>
      <c r="R1474" s="26"/>
    </row>
    <row r="1475" spans="1:18">
      <c r="A1475" s="26"/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>
        <v>2.1240999999999999E-2</v>
      </c>
      <c r="O1475" s="26">
        <v>15.3247</v>
      </c>
      <c r="P1475" s="28">
        <v>4.3600000000000002E-3</v>
      </c>
      <c r="Q1475" s="26"/>
      <c r="R1475" s="26"/>
    </row>
    <row r="1476" spans="1:18">
      <c r="A1476" s="26"/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>
        <v>2.1260999999999999E-2</v>
      </c>
      <c r="O1476" s="26">
        <v>15.332000000000001</v>
      </c>
      <c r="P1476" s="28">
        <v>4.3699999999999998E-3</v>
      </c>
      <c r="Q1476" s="26"/>
      <c r="R1476" s="26"/>
    </row>
    <row r="1477" spans="1:18">
      <c r="A1477" s="26"/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>
        <v>2.1305999999999999E-2</v>
      </c>
      <c r="O1477" s="26">
        <v>15.3491</v>
      </c>
      <c r="P1477" s="28">
        <v>4.3899999999999998E-3</v>
      </c>
      <c r="Q1477" s="26"/>
      <c r="R1477" s="26"/>
    </row>
    <row r="1478" spans="1:18">
      <c r="A1478" s="26"/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>
        <v>2.1323000000000002E-2</v>
      </c>
      <c r="O1478" s="26">
        <v>15.3558</v>
      </c>
      <c r="P1478" s="28">
        <v>4.4000000000000003E-3</v>
      </c>
      <c r="Q1478" s="26"/>
      <c r="R1478" s="26"/>
    </row>
    <row r="1479" spans="1:18">
      <c r="A1479" s="26"/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>
        <v>2.1364000000000001E-2</v>
      </c>
      <c r="O1479" s="26">
        <v>15.3712</v>
      </c>
      <c r="P1479" s="28">
        <v>4.4200000000000003E-3</v>
      </c>
      <c r="Q1479" s="26"/>
      <c r="R1479" s="26"/>
    </row>
    <row r="1480" spans="1:18">
      <c r="A1480" s="26"/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>
        <v>2.1410999999999999E-2</v>
      </c>
      <c r="O1480" s="26">
        <v>15.389200000000001</v>
      </c>
      <c r="P1480" s="28">
        <v>4.4400000000000004E-3</v>
      </c>
      <c r="Q1480" s="26"/>
      <c r="R1480" s="26"/>
    </row>
    <row r="1481" spans="1:18">
      <c r="A1481" s="26"/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>
        <v>2.1429E-2</v>
      </c>
      <c r="O1481" s="26">
        <v>15.3962</v>
      </c>
      <c r="P1481" s="28">
        <v>4.4600000000000004E-3</v>
      </c>
      <c r="Q1481" s="26"/>
      <c r="R1481" s="26"/>
    </row>
    <row r="1482" spans="1:18">
      <c r="A1482" s="26"/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>
        <v>2.1471000000000001E-2</v>
      </c>
      <c r="O1482" s="26">
        <v>15.4124</v>
      </c>
      <c r="P1482" s="28">
        <v>4.47E-3</v>
      </c>
      <c r="Q1482" s="26"/>
      <c r="R1482" s="26"/>
    </row>
    <row r="1483" spans="1:18">
      <c r="A1483" s="26"/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>
        <v>2.1519E-2</v>
      </c>
      <c r="O1483" s="26">
        <v>15.4314</v>
      </c>
      <c r="P1483" s="28">
        <v>4.4999999999999997E-3</v>
      </c>
      <c r="Q1483" s="26"/>
      <c r="R1483" s="26"/>
    </row>
    <row r="1484" spans="1:18">
      <c r="A1484" s="26"/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>
        <v>2.1538000000000002E-2</v>
      </c>
      <c r="O1484" s="26">
        <v>15.438700000000001</v>
      </c>
      <c r="P1484" s="28">
        <v>4.5100000000000001E-3</v>
      </c>
      <c r="Q1484" s="26"/>
      <c r="R1484" s="26"/>
    </row>
    <row r="1485" spans="1:18">
      <c r="A1485" s="26"/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>
        <v>2.1582E-2</v>
      </c>
      <c r="O1485" s="26">
        <v>15.4558</v>
      </c>
      <c r="P1485" s="28">
        <v>4.5399999999999998E-3</v>
      </c>
      <c r="Q1485" s="26"/>
      <c r="R1485" s="26"/>
    </row>
    <row r="1486" spans="1:18">
      <c r="A1486" s="26"/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>
        <v>2.1631999999999998E-2</v>
      </c>
      <c r="O1486" s="26">
        <v>15.4757</v>
      </c>
      <c r="P1486" s="28">
        <v>4.5700000000000003E-3</v>
      </c>
      <c r="Q1486" s="26"/>
      <c r="R1486" s="26"/>
    </row>
    <row r="1487" spans="1:18">
      <c r="A1487" s="26"/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>
        <v>2.1652000000000001E-2</v>
      </c>
      <c r="O1487" s="26">
        <v>15.483499999999999</v>
      </c>
      <c r="P1487" s="28">
        <v>4.5799999999999999E-3</v>
      </c>
      <c r="Q1487" s="26"/>
      <c r="R1487" s="26"/>
    </row>
    <row r="1488" spans="1:18">
      <c r="A1488" s="26"/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>
        <v>2.1697000000000001E-2</v>
      </c>
      <c r="O1488" s="26">
        <v>15.5015</v>
      </c>
      <c r="P1488" s="28">
        <v>4.6100000000000004E-3</v>
      </c>
      <c r="Q1488" s="26"/>
      <c r="R1488" s="26"/>
    </row>
    <row r="1489" spans="1:18">
      <c r="A1489" s="26"/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>
        <v>2.1749000000000001E-2</v>
      </c>
      <c r="O1489" s="26">
        <v>15.522500000000001</v>
      </c>
      <c r="P1489" s="28">
        <v>4.64E-3</v>
      </c>
      <c r="Q1489" s="26"/>
      <c r="R1489" s="26"/>
    </row>
    <row r="1490" spans="1:18">
      <c r="A1490" s="26"/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>
        <v>2.1770000000000001E-2</v>
      </c>
      <c r="O1490" s="26">
        <v>15.5306</v>
      </c>
      <c r="P1490" s="28">
        <v>4.6600000000000001E-3</v>
      </c>
      <c r="Q1490" s="26"/>
      <c r="R1490" s="26"/>
    </row>
    <row r="1491" spans="1:18">
      <c r="A1491" s="26"/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>
        <v>2.1815999999999999E-2</v>
      </c>
      <c r="O1491" s="26">
        <v>15.5496</v>
      </c>
      <c r="P1491" s="28">
        <v>4.6899999999999997E-3</v>
      </c>
      <c r="Q1491" s="26"/>
      <c r="R1491" s="26"/>
    </row>
    <row r="1492" spans="1:18">
      <c r="A1492" s="26"/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>
        <v>2.1833999999999999E-2</v>
      </c>
      <c r="O1492" s="26">
        <v>15.556900000000001</v>
      </c>
      <c r="P1492" s="28">
        <v>4.7099999999999998E-3</v>
      </c>
      <c r="Q1492" s="26"/>
      <c r="R1492" s="26"/>
    </row>
    <row r="1493" spans="1:18">
      <c r="A1493" s="26"/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>
        <v>2.1876E-2</v>
      </c>
      <c r="O1493" s="26">
        <v>15.574</v>
      </c>
      <c r="P1493" s="28">
        <v>4.7299999999999998E-3</v>
      </c>
      <c r="Q1493" s="26"/>
      <c r="R1493" s="26"/>
    </row>
    <row r="1494" spans="1:18">
      <c r="A1494" s="26"/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>
        <v>2.1925E-2</v>
      </c>
      <c r="O1494" s="26">
        <v>15.593999999999999</v>
      </c>
      <c r="P1494" s="28">
        <v>4.7699999999999999E-3</v>
      </c>
      <c r="Q1494" s="26"/>
      <c r="R1494" s="26"/>
    </row>
    <row r="1495" spans="1:18">
      <c r="A1495" s="26"/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>
        <v>2.1944000000000002E-2</v>
      </c>
      <c r="O1495" s="26">
        <v>15.601800000000001</v>
      </c>
      <c r="P1495" s="28">
        <v>4.79E-3</v>
      </c>
      <c r="Q1495" s="26"/>
      <c r="R1495" s="26"/>
    </row>
    <row r="1496" spans="1:18">
      <c r="A1496" s="26"/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>
        <v>2.1987E-2</v>
      </c>
      <c r="O1496" s="26">
        <v>15.619899999999999</v>
      </c>
      <c r="P1496" s="28">
        <v>4.8199999999999996E-3</v>
      </c>
      <c r="Q1496" s="26"/>
      <c r="R1496" s="26"/>
    </row>
    <row r="1497" spans="1:18">
      <c r="A1497" s="26"/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>
        <v>2.2037000000000001E-2</v>
      </c>
      <c r="O1497" s="26">
        <v>15.6409</v>
      </c>
      <c r="P1497" s="28">
        <v>4.8500000000000001E-3</v>
      </c>
      <c r="Q1497" s="26"/>
      <c r="R1497" s="26"/>
    </row>
    <row r="1498" spans="1:18">
      <c r="A1498" s="26"/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>
        <v>2.2057E-2</v>
      </c>
      <c r="O1498" s="26">
        <v>15.649100000000001</v>
      </c>
      <c r="P1498" s="28">
        <v>4.8700000000000002E-3</v>
      </c>
      <c r="Q1498" s="26"/>
      <c r="R1498" s="26"/>
    </row>
    <row r="1499" spans="1:18">
      <c r="A1499" s="26"/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>
        <v>2.2102E-2</v>
      </c>
      <c r="O1499" s="26">
        <v>15.668100000000001</v>
      </c>
      <c r="P1499" s="28">
        <v>4.8999999999999998E-3</v>
      </c>
      <c r="Q1499" s="26"/>
      <c r="R1499" s="26"/>
    </row>
    <row r="1500" spans="1:18">
      <c r="A1500" s="26"/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>
        <v>2.2152999999999999E-2</v>
      </c>
      <c r="O1500" s="26">
        <v>15.690300000000001</v>
      </c>
      <c r="P1500" s="28">
        <v>4.9500000000000004E-3</v>
      </c>
      <c r="Q1500" s="26"/>
      <c r="R1500" s="26"/>
    </row>
    <row r="1501" spans="1:18">
      <c r="A1501" s="26"/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>
        <v>2.2172999999999998E-2</v>
      </c>
      <c r="O1501" s="26">
        <v>15.6988</v>
      </c>
      <c r="P1501" s="28">
        <v>4.96E-3</v>
      </c>
      <c r="Q1501" s="26"/>
      <c r="R1501" s="26"/>
    </row>
    <row r="1502" spans="1:18">
      <c r="A1502" s="26"/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>
        <v>2.222E-2</v>
      </c>
      <c r="O1502" s="26">
        <v>15.7189</v>
      </c>
      <c r="P1502" s="28">
        <v>5.0000000000000001E-3</v>
      </c>
      <c r="Q1502" s="26"/>
      <c r="R1502" s="26"/>
    </row>
    <row r="1503" spans="1:18">
      <c r="A1503" s="26"/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>
        <v>2.2273000000000001E-2</v>
      </c>
      <c r="O1503" s="26">
        <v>15.7422</v>
      </c>
      <c r="P1503" s="28">
        <v>5.0400000000000002E-3</v>
      </c>
      <c r="Q1503" s="26"/>
      <c r="R1503" s="26"/>
    </row>
    <row r="1504" spans="1:18">
      <c r="A1504" s="26"/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>
        <v>2.2294000000000001E-2</v>
      </c>
      <c r="O1504" s="26">
        <v>15.751200000000001</v>
      </c>
      <c r="P1504" s="28">
        <v>5.0600000000000003E-3</v>
      </c>
      <c r="Q1504" s="26"/>
      <c r="R1504" s="26"/>
    </row>
    <row r="1505" spans="1:18">
      <c r="A1505" s="26"/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>
        <v>2.2318000000000001E-2</v>
      </c>
      <c r="O1505" s="26">
        <v>15.7616</v>
      </c>
      <c r="P1505" s="28">
        <v>5.0800000000000003E-3</v>
      </c>
      <c r="Q1505" s="26"/>
      <c r="R1505" s="26"/>
    </row>
    <row r="1506" spans="1:18">
      <c r="A1506" s="26"/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>
        <v>2.2345E-2</v>
      </c>
      <c r="O1506" s="26">
        <v>15.7738</v>
      </c>
      <c r="P1506" s="28">
        <v>5.1000000000000004E-3</v>
      </c>
      <c r="Q1506" s="26"/>
      <c r="R1506" s="26"/>
    </row>
    <row r="1507" spans="1:18">
      <c r="A1507" s="26"/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>
        <v>2.2377000000000001E-2</v>
      </c>
      <c r="O1507" s="26">
        <v>15.7879</v>
      </c>
      <c r="P1507" s="28">
        <v>5.1200000000000004E-3</v>
      </c>
      <c r="Q1507" s="26"/>
      <c r="R1507" s="26"/>
    </row>
    <row r="1508" spans="1:18">
      <c r="A1508" s="26"/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>
        <v>2.2414E-2</v>
      </c>
      <c r="O1508" s="26">
        <v>15.804399999999999</v>
      </c>
      <c r="P1508" s="28">
        <v>5.1500000000000001E-3</v>
      </c>
      <c r="Q1508" s="26"/>
      <c r="R1508" s="26"/>
    </row>
    <row r="1509" spans="1:18">
      <c r="A1509" s="26"/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>
        <v>2.2457000000000001E-2</v>
      </c>
      <c r="O1509" s="26">
        <v>15.823499999999999</v>
      </c>
      <c r="P1509" s="28">
        <v>5.1900000000000002E-3</v>
      </c>
      <c r="Q1509" s="26"/>
      <c r="R1509" s="26"/>
    </row>
    <row r="1510" spans="1:18">
      <c r="A1510" s="26"/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>
        <v>2.2506000000000002E-2</v>
      </c>
      <c r="O1510" s="26">
        <v>15.8459</v>
      </c>
      <c r="P1510" s="28">
        <v>5.2300000000000003E-3</v>
      </c>
      <c r="Q1510" s="26"/>
      <c r="R1510" s="26"/>
    </row>
    <row r="1511" spans="1:18">
      <c r="A1511" s="26"/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>
        <v>2.2525E-2</v>
      </c>
      <c r="O1511" s="26">
        <v>15.8545</v>
      </c>
      <c r="P1511" s="28">
        <v>5.2500000000000003E-3</v>
      </c>
      <c r="Q1511" s="26"/>
      <c r="R1511" s="26"/>
    </row>
    <row r="1512" spans="1:18">
      <c r="A1512" s="26"/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>
        <v>2.2568999999999999E-2</v>
      </c>
      <c r="O1512" s="26">
        <v>15.874599999999999</v>
      </c>
      <c r="P1512" s="28">
        <v>5.28E-3</v>
      </c>
      <c r="Q1512" s="26"/>
      <c r="R1512" s="26"/>
    </row>
    <row r="1513" spans="1:18">
      <c r="A1513" s="26"/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>
        <v>2.2620000000000001E-2</v>
      </c>
      <c r="O1513" s="26">
        <v>15.898</v>
      </c>
      <c r="P1513" s="28">
        <v>5.3200000000000001E-3</v>
      </c>
      <c r="Q1513" s="26"/>
      <c r="R1513" s="26"/>
    </row>
    <row r="1514" spans="1:18">
      <c r="A1514" s="26"/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>
        <v>2.264E-2</v>
      </c>
      <c r="O1514" s="26">
        <v>15.907</v>
      </c>
      <c r="P1514" s="28">
        <v>5.3400000000000001E-3</v>
      </c>
      <c r="Q1514" s="26"/>
      <c r="R1514" s="26"/>
    </row>
    <row r="1515" spans="1:18">
      <c r="A1515" s="26"/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>
        <v>2.2685E-2</v>
      </c>
      <c r="O1515" s="26">
        <v>15.928100000000001</v>
      </c>
      <c r="P1515" s="28">
        <v>5.3800000000000002E-3</v>
      </c>
      <c r="Q1515" s="26"/>
      <c r="R1515" s="26"/>
    </row>
    <row r="1516" spans="1:18">
      <c r="A1516" s="26"/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>
        <v>2.2737E-2</v>
      </c>
      <c r="O1516" s="26">
        <v>15.9526</v>
      </c>
      <c r="P1516" s="28">
        <v>5.4200000000000003E-3</v>
      </c>
      <c r="Q1516" s="26"/>
      <c r="R1516" s="26"/>
    </row>
    <row r="1517" spans="1:18">
      <c r="A1517" s="26"/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>
        <v>2.2758E-2</v>
      </c>
      <c r="O1517" s="26">
        <v>15.962</v>
      </c>
      <c r="P1517" s="28">
        <v>5.4400000000000004E-3</v>
      </c>
      <c r="Q1517" s="26"/>
      <c r="R1517" s="26"/>
    </row>
    <row r="1518" spans="1:18">
      <c r="A1518" s="26"/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>
        <v>2.2804000000000001E-2</v>
      </c>
      <c r="O1518" s="26">
        <v>15.9841</v>
      </c>
      <c r="P1518" s="28">
        <v>5.4799999999999996E-3</v>
      </c>
      <c r="Q1518" s="26"/>
      <c r="R1518" s="26"/>
    </row>
    <row r="1519" spans="1:18">
      <c r="A1519" s="26"/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>
        <v>2.2858E-2</v>
      </c>
      <c r="O1519" s="26">
        <v>16.009699999999999</v>
      </c>
      <c r="P1519" s="28">
        <v>5.5199999999999997E-3</v>
      </c>
      <c r="Q1519" s="26"/>
      <c r="R1519" s="26"/>
    </row>
    <row r="1520" spans="1:18">
      <c r="A1520" s="26"/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>
        <v>2.2877999999999999E-2</v>
      </c>
      <c r="O1520" s="26">
        <v>16.019600000000001</v>
      </c>
      <c r="P1520" s="28">
        <v>5.5399999999999998E-3</v>
      </c>
      <c r="Q1520" s="26"/>
      <c r="R1520" s="26"/>
    </row>
    <row r="1521" spans="1:18">
      <c r="A1521" s="26"/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>
        <v>2.2925999999999998E-2</v>
      </c>
      <c r="O1521" s="26">
        <v>16.0426</v>
      </c>
      <c r="P1521" s="28">
        <v>5.5799999999999999E-3</v>
      </c>
      <c r="Q1521" s="26"/>
      <c r="R1521" s="26"/>
    </row>
    <row r="1522" spans="1:18">
      <c r="A1522" s="26"/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>
        <v>2.2981000000000001E-2</v>
      </c>
      <c r="O1522" s="26">
        <v>16.069400000000002</v>
      </c>
      <c r="P1522" s="28">
        <v>5.6299999999999996E-3</v>
      </c>
      <c r="Q1522" s="26"/>
      <c r="R1522" s="26"/>
    </row>
    <row r="1523" spans="1:18">
      <c r="A1523" s="26"/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>
        <v>2.3002000000000002E-2</v>
      </c>
      <c r="O1523" s="26">
        <v>16.079699999999999</v>
      </c>
      <c r="P1523" s="28">
        <v>5.6499999999999996E-3</v>
      </c>
      <c r="Q1523" s="26"/>
      <c r="R1523" s="26"/>
    </row>
    <row r="1524" spans="1:18">
      <c r="A1524" s="26"/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>
        <v>2.3050999999999999E-2</v>
      </c>
      <c r="O1524" s="26">
        <v>16.1037</v>
      </c>
      <c r="P1524" s="28">
        <v>5.6800000000000002E-3</v>
      </c>
      <c r="Q1524" s="26"/>
      <c r="R1524" s="26"/>
    </row>
    <row r="1525" spans="1:18">
      <c r="A1525" s="26"/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>
        <v>2.3108E-2</v>
      </c>
      <c r="O1525" s="26">
        <v>16.131699999999999</v>
      </c>
      <c r="P1525" s="28">
        <v>5.7299999999999999E-3</v>
      </c>
      <c r="Q1525" s="26"/>
      <c r="R1525" s="26"/>
    </row>
    <row r="1526" spans="1:18">
      <c r="A1526" s="26"/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>
        <v>2.3130000000000001E-2</v>
      </c>
      <c r="O1526" s="26">
        <v>16.142399999999999</v>
      </c>
      <c r="P1526" s="28">
        <v>5.7499999999999999E-3</v>
      </c>
      <c r="Q1526" s="26"/>
      <c r="R1526" s="26"/>
    </row>
    <row r="1527" spans="1:18">
      <c r="A1527" s="26"/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>
        <v>2.3179999999999999E-2</v>
      </c>
      <c r="O1527" s="26">
        <v>16.1675</v>
      </c>
      <c r="P1527" s="28">
        <v>5.7800000000000004E-3</v>
      </c>
      <c r="Q1527" s="26"/>
      <c r="R1527" s="26"/>
    </row>
    <row r="1528" spans="1:18">
      <c r="A1528" s="26"/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>
        <v>2.3238000000000002E-2</v>
      </c>
      <c r="O1528" s="26">
        <v>16.1967</v>
      </c>
      <c r="P1528" s="28">
        <v>5.8199999999999997E-3</v>
      </c>
      <c r="Q1528" s="26"/>
      <c r="R1528" s="26"/>
    </row>
    <row r="1529" spans="1:18">
      <c r="A1529" s="26"/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>
        <v>2.3259999999999999E-2</v>
      </c>
      <c r="O1529" s="26">
        <v>16.207899999999999</v>
      </c>
      <c r="P1529" s="28">
        <v>5.8300000000000001E-3</v>
      </c>
      <c r="Q1529" s="26"/>
      <c r="R1529" s="26"/>
    </row>
    <row r="1530" spans="1:18">
      <c r="A1530" s="26"/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>
        <v>2.3311999999999999E-2</v>
      </c>
      <c r="O1530" s="26">
        <v>16.234100000000002</v>
      </c>
      <c r="P1530" s="28">
        <v>5.8500000000000002E-3</v>
      </c>
      <c r="Q1530" s="26"/>
      <c r="R1530" s="26"/>
    </row>
    <row r="1531" spans="1:18">
      <c r="A1531" s="26"/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>
        <v>2.3331999999999999E-2</v>
      </c>
      <c r="O1531" s="26">
        <v>16.244199999999999</v>
      </c>
      <c r="P1531" s="28">
        <v>5.8599999999999998E-3</v>
      </c>
      <c r="Q1531" s="26"/>
      <c r="R1531" s="26"/>
    </row>
    <row r="1532" spans="1:18">
      <c r="A1532" s="26"/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>
        <v>2.3377999999999999E-2</v>
      </c>
      <c r="O1532" s="26">
        <v>16.267600000000002</v>
      </c>
      <c r="P1532" s="28">
        <v>5.8700000000000002E-3</v>
      </c>
      <c r="Q1532" s="26"/>
      <c r="R1532" s="26"/>
    </row>
    <row r="1533" spans="1:18">
      <c r="A1533" s="26"/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>
        <v>2.3431E-2</v>
      </c>
      <c r="O1533" s="26">
        <v>16.294599999999999</v>
      </c>
      <c r="P1533" s="28">
        <v>5.8700000000000002E-3</v>
      </c>
      <c r="Q1533" s="26"/>
      <c r="R1533" s="26"/>
    </row>
    <row r="1534" spans="1:18">
      <c r="A1534" s="26"/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>
        <v>2.3451E-2</v>
      </c>
      <c r="O1534" s="26">
        <v>16.3048</v>
      </c>
      <c r="P1534" s="28">
        <v>5.8700000000000002E-3</v>
      </c>
      <c r="Q1534" s="26"/>
      <c r="R1534" s="26"/>
    </row>
    <row r="1535" spans="1:18">
      <c r="A1535" s="26"/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>
        <v>2.3498000000000002E-2</v>
      </c>
      <c r="O1535" s="26">
        <v>16.328399999999998</v>
      </c>
      <c r="P1535" s="28">
        <v>5.8399999999999997E-3</v>
      </c>
      <c r="Q1535" s="26"/>
      <c r="R1535" s="26"/>
    </row>
    <row r="1536" spans="1:18">
      <c r="A1536" s="26"/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>
        <v>2.3550999999999999E-2</v>
      </c>
      <c r="O1536" s="26">
        <v>16.354600000000001</v>
      </c>
      <c r="P1536" s="28">
        <v>5.7800000000000004E-3</v>
      </c>
      <c r="Q1536" s="26"/>
      <c r="R1536" s="26"/>
    </row>
    <row r="1537" spans="1:18">
      <c r="A1537" s="26"/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>
        <v>2.3609999999999999E-2</v>
      </c>
      <c r="O1537" s="26">
        <v>16.383500000000002</v>
      </c>
      <c r="P1537" s="28">
        <v>5.6800000000000002E-3</v>
      </c>
      <c r="Q1537" s="26"/>
      <c r="R1537" s="26"/>
    </row>
    <row r="1538" spans="1:18">
      <c r="A1538" s="26"/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>
        <v>2.3630999999999999E-2</v>
      </c>
      <c r="O1538" s="26">
        <v>16.393999999999998</v>
      </c>
      <c r="P1538" s="28">
        <v>5.6299999999999996E-3</v>
      </c>
      <c r="Q1538" s="26"/>
      <c r="R1538" s="26"/>
    </row>
    <row r="1539" spans="1:18">
      <c r="A1539" s="26"/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>
        <v>2.3656E-2</v>
      </c>
      <c r="O1539" s="26">
        <v>16.405899999999999</v>
      </c>
      <c r="P1539" s="28">
        <v>5.5799999999999999E-3</v>
      </c>
      <c r="Q1539" s="26"/>
      <c r="R1539" s="26"/>
    </row>
    <row r="1540" spans="1:18">
      <c r="A1540" s="26"/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>
        <v>2.3684E-2</v>
      </c>
      <c r="O1540" s="26">
        <v>16.4192</v>
      </c>
      <c r="P1540" s="28">
        <v>5.5199999999999997E-3</v>
      </c>
      <c r="Q1540" s="26"/>
      <c r="R1540" s="26"/>
    </row>
    <row r="1541" spans="1:18">
      <c r="A1541" s="26"/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>
        <v>2.3694E-2</v>
      </c>
      <c r="O1541" s="26">
        <v>16.424299999999999</v>
      </c>
      <c r="P1541" s="28">
        <v>5.4900000000000001E-3</v>
      </c>
      <c r="Q1541" s="26"/>
      <c r="R1541" s="26"/>
    </row>
    <row r="1542" spans="1:18">
      <c r="A1542" s="26"/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>
        <v>2.3719E-2</v>
      </c>
      <c r="O1542" s="26">
        <v>16.4358</v>
      </c>
      <c r="P1542" s="28">
        <v>5.4299999999999999E-3</v>
      </c>
      <c r="Q1542" s="26"/>
      <c r="R1542" s="26"/>
    </row>
    <row r="1543" spans="1:18">
      <c r="A1543" s="26"/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>
        <v>2.3775000000000001E-2</v>
      </c>
      <c r="O1543" s="26">
        <v>16.461500000000001</v>
      </c>
      <c r="P1543" s="28">
        <v>5.3299999999999997E-3</v>
      </c>
      <c r="Q1543" s="26"/>
      <c r="R1543" s="26"/>
    </row>
    <row r="1544" spans="1:18">
      <c r="A1544" s="26"/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>
        <v>2.3899E-2</v>
      </c>
      <c r="O1544" s="26">
        <v>16.517499999999998</v>
      </c>
      <c r="P1544" s="28">
        <v>5.2100000000000002E-3</v>
      </c>
      <c r="Q1544" s="26"/>
      <c r="R1544" s="26"/>
    </row>
    <row r="1545" spans="1:18">
      <c r="A1545" s="26"/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>
        <v>2.4171999999999999E-2</v>
      </c>
      <c r="O1545" s="26">
        <v>16.6388</v>
      </c>
      <c r="P1545" s="28">
        <v>5.1399999999999996E-3</v>
      </c>
      <c r="Q1545" s="26"/>
      <c r="R1545" s="26"/>
    </row>
    <row r="1546" spans="1:18">
      <c r="A1546" s="26"/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>
        <v>2.4742E-2</v>
      </c>
      <c r="O1546" s="26">
        <v>16.899799999999999</v>
      </c>
      <c r="P1546" s="28">
        <v>5.3E-3</v>
      </c>
      <c r="Q1546" s="26"/>
      <c r="R1546" s="26"/>
    </row>
    <row r="1547" spans="1:18">
      <c r="A1547" s="26"/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>
        <v>2.5863000000000001E-2</v>
      </c>
      <c r="O1547" s="26">
        <v>17.4771</v>
      </c>
      <c r="P1547" s="28">
        <v>5.96E-3</v>
      </c>
      <c r="Q1547" s="26"/>
      <c r="R1547" s="26"/>
    </row>
    <row r="1548" spans="1:18">
      <c r="A1548" s="26"/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>
        <v>2.6190000000000001E-2</v>
      </c>
      <c r="O1548" s="26">
        <v>17.650700000000001</v>
      </c>
      <c r="P1548" s="28">
        <v>6.1399999999999996E-3</v>
      </c>
      <c r="Q1548" s="26"/>
      <c r="R1548" s="26"/>
    </row>
    <row r="1549" spans="1:18">
      <c r="A1549" s="26"/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>
        <v>2.6527999999999999E-2</v>
      </c>
      <c r="O1549" s="26">
        <v>17.834800000000001</v>
      </c>
      <c r="P1549" s="28">
        <v>6.3099999999999996E-3</v>
      </c>
      <c r="Q1549" s="26"/>
      <c r="R1549" s="26"/>
    </row>
    <row r="1550" spans="1:18">
      <c r="A1550" s="26"/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>
        <v>2.6648000000000002E-2</v>
      </c>
      <c r="O1550" s="26">
        <v>17.899999999999999</v>
      </c>
      <c r="P1550" s="28">
        <v>6.3099999999999996E-3</v>
      </c>
      <c r="Q1550" s="26"/>
      <c r="R1550" s="26"/>
    </row>
    <row r="1551" spans="1:18">
      <c r="A1551" s="26"/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>
        <v>2.6780999999999999E-2</v>
      </c>
      <c r="O1551" s="26">
        <v>17.971399999999999</v>
      </c>
      <c r="P1551" s="28">
        <v>6.1900000000000002E-3</v>
      </c>
      <c r="Q1551" s="26"/>
      <c r="R1551" s="26"/>
    </row>
    <row r="1552" spans="1:18">
      <c r="A1552" s="26"/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>
        <v>2.6793000000000001E-2</v>
      </c>
      <c r="O1552" s="26">
        <v>17.977699999999999</v>
      </c>
      <c r="P1552" s="28">
        <v>6.1799999999999997E-3</v>
      </c>
      <c r="Q1552" s="26"/>
      <c r="R1552" s="26"/>
    </row>
    <row r="1553" spans="1:18">
      <c r="A1553" s="26"/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>
        <v>2.6821000000000001E-2</v>
      </c>
      <c r="O1553" s="26">
        <v>17.9923</v>
      </c>
      <c r="P1553" s="28">
        <v>6.1399999999999996E-3</v>
      </c>
      <c r="Q1553" s="26"/>
      <c r="R1553" s="26"/>
    </row>
    <row r="1554" spans="1:18">
      <c r="A1554" s="26"/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>
        <v>2.6883000000000001E-2</v>
      </c>
      <c r="O1554" s="26">
        <v>18.024999999999999</v>
      </c>
      <c r="P1554" s="28">
        <v>6.0400000000000002E-3</v>
      </c>
      <c r="Q1554" s="26"/>
      <c r="R1554" s="26"/>
    </row>
    <row r="1555" spans="1:18">
      <c r="A1555" s="26"/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>
        <v>2.7022000000000001E-2</v>
      </c>
      <c r="O1555" s="26">
        <v>18.095300000000002</v>
      </c>
      <c r="P1555" s="28">
        <v>5.8700000000000002E-3</v>
      </c>
      <c r="Q1555" s="26"/>
      <c r="R1555" s="26"/>
    </row>
    <row r="1556" spans="1:18">
      <c r="A1556" s="26"/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>
        <v>2.7314999999999999E-2</v>
      </c>
      <c r="O1556" s="26">
        <v>18.242000000000001</v>
      </c>
      <c r="P1556" s="28">
        <v>5.79E-3</v>
      </c>
      <c r="Q1556" s="26"/>
      <c r="R1556" s="26"/>
    </row>
    <row r="1557" spans="1:18">
      <c r="A1557" s="26"/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>
        <v>2.7904999999999999E-2</v>
      </c>
      <c r="O1557" s="26">
        <v>18.546900000000001</v>
      </c>
      <c r="P1557" s="28">
        <v>5.9800000000000001E-3</v>
      </c>
      <c r="Q1557" s="26"/>
      <c r="R1557" s="26"/>
    </row>
    <row r="1558" spans="1:18">
      <c r="A1558" s="26"/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>
        <v>2.9000000000000001E-2</v>
      </c>
      <c r="O1558" s="26">
        <v>19.1663</v>
      </c>
      <c r="P1558" s="28">
        <v>6.5500000000000003E-3</v>
      </c>
      <c r="Q1558" s="26"/>
      <c r="R1558" s="26"/>
    </row>
    <row r="1559" spans="1:18">
      <c r="A1559" s="26"/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>
        <v>2.9304E-2</v>
      </c>
      <c r="O1559" s="26">
        <v>19.338100000000001</v>
      </c>
      <c r="P1559" s="28">
        <v>6.5399999999999998E-3</v>
      </c>
      <c r="Q1559" s="26"/>
      <c r="R1559" s="26"/>
    </row>
    <row r="1560" spans="1:18">
      <c r="A1560" s="26"/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>
        <v>2.9412000000000001E-2</v>
      </c>
      <c r="O1560" s="26">
        <v>19.398399999999999</v>
      </c>
      <c r="P1560" s="28">
        <v>6.45E-3</v>
      </c>
      <c r="Q1560" s="26"/>
      <c r="R1560" s="26"/>
    </row>
    <row r="1561" spans="1:18">
      <c r="A1561" s="26"/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>
        <v>2.9451000000000001E-2</v>
      </c>
      <c r="O1561" s="26">
        <v>19.420200000000001</v>
      </c>
      <c r="P1561" s="28">
        <v>6.4099999999999999E-3</v>
      </c>
      <c r="Q1561" s="26"/>
      <c r="R1561" s="26"/>
    </row>
    <row r="1562" spans="1:18">
      <c r="A1562" s="26"/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>
        <v>2.9465999999999999E-2</v>
      </c>
      <c r="O1562" s="26">
        <v>19.4284</v>
      </c>
      <c r="P1562" s="28">
        <v>6.3899999999999998E-3</v>
      </c>
      <c r="Q1562" s="26"/>
      <c r="R1562" s="26"/>
    </row>
    <row r="1563" spans="1:18">
      <c r="A1563" s="26"/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>
        <v>2.9499999999999998E-2</v>
      </c>
      <c r="O1563" s="26">
        <v>19.446999999999999</v>
      </c>
      <c r="P1563" s="28">
        <v>6.3299999999999997E-3</v>
      </c>
      <c r="Q1563" s="26"/>
      <c r="R1563" s="26"/>
    </row>
    <row r="1564" spans="1:18">
      <c r="A1564" s="26"/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>
        <v>2.9576999999999999E-2</v>
      </c>
      <c r="O1564" s="26">
        <v>19.488499999999998</v>
      </c>
      <c r="P1564" s="28">
        <v>6.1999999999999998E-3</v>
      </c>
      <c r="Q1564" s="26"/>
      <c r="R1564" s="26"/>
    </row>
    <row r="1565" spans="1:18">
      <c r="A1565" s="26"/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>
        <v>2.9748E-2</v>
      </c>
      <c r="O1565" s="26">
        <v>19.577200000000001</v>
      </c>
      <c r="P1565" s="28">
        <v>6.0400000000000002E-3</v>
      </c>
      <c r="Q1565" s="26"/>
      <c r="R1565" s="26"/>
    </row>
    <row r="1566" spans="1:18">
      <c r="A1566" s="26"/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>
        <v>3.0105E-2</v>
      </c>
      <c r="O1566" s="26">
        <v>19.762499999999999</v>
      </c>
      <c r="P1566" s="28">
        <v>6.0000000000000001E-3</v>
      </c>
      <c r="Q1566" s="26"/>
      <c r="R1566" s="26"/>
    </row>
    <row r="1567" spans="1:18">
      <c r="A1567" s="26"/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>
        <v>3.0803000000000001E-2</v>
      </c>
      <c r="O1567" s="26">
        <v>20.1387</v>
      </c>
      <c r="P1567" s="28">
        <v>6.2399999999999999E-3</v>
      </c>
      <c r="Q1567" s="26"/>
      <c r="R1567" s="26"/>
    </row>
    <row r="1568" spans="1:18">
      <c r="A1568" s="26"/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>
        <v>3.125E-2</v>
      </c>
      <c r="O1568" s="26">
        <v>20.386600000000001</v>
      </c>
      <c r="P1568" s="28">
        <v>6.4099999999999999E-3</v>
      </c>
      <c r="Q1568" s="26"/>
      <c r="R1568" s="26"/>
    </row>
    <row r="1569" spans="1:18">
      <c r="A1569" s="26"/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>
        <v>3.1392999999999997E-2</v>
      </c>
      <c r="O1569" s="26">
        <v>20.466699999999999</v>
      </c>
      <c r="P1569" s="28">
        <v>6.4599999999999996E-3</v>
      </c>
      <c r="Q1569" s="26"/>
      <c r="R1569" s="26"/>
    </row>
    <row r="1570" spans="1:18">
      <c r="A1570" s="26"/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>
        <v>3.1704000000000003E-2</v>
      </c>
      <c r="O1570" s="26">
        <v>20.641400000000001</v>
      </c>
      <c r="P1570" s="28">
        <v>6.5100000000000002E-3</v>
      </c>
      <c r="Q1570" s="26"/>
      <c r="R1570" s="26"/>
    </row>
    <row r="1571" spans="1:18">
      <c r="A1571" s="26"/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>
        <v>3.2365999999999999E-2</v>
      </c>
      <c r="O1571" s="26">
        <v>21.016500000000001</v>
      </c>
      <c r="P1571" s="28">
        <v>6.5599999999999999E-3</v>
      </c>
      <c r="Q1571" s="26"/>
      <c r="R1571" s="26"/>
    </row>
    <row r="1572" spans="1:18">
      <c r="A1572" s="26"/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>
        <v>3.3481999999999998E-2</v>
      </c>
      <c r="O1572" s="26">
        <v>21.668900000000001</v>
      </c>
      <c r="P1572" s="28">
        <v>6.77E-3</v>
      </c>
      <c r="Q1572" s="26"/>
      <c r="R1572" s="26"/>
    </row>
    <row r="1573" spans="1:18">
      <c r="A1573" s="26"/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>
        <v>3.3757000000000002E-2</v>
      </c>
      <c r="O1573" s="26">
        <v>21.8276</v>
      </c>
      <c r="P1573" s="28">
        <v>6.6600000000000001E-3</v>
      </c>
      <c r="Q1573" s="26"/>
      <c r="R1573" s="26"/>
    </row>
    <row r="1574" spans="1:18">
      <c r="A1574" s="26"/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>
        <v>3.3780999999999999E-2</v>
      </c>
      <c r="O1574" s="26">
        <v>21.8414</v>
      </c>
      <c r="P1574" s="28">
        <v>6.6600000000000001E-3</v>
      </c>
      <c r="Q1574" s="26"/>
      <c r="R1574" s="26"/>
    </row>
    <row r="1575" spans="1:18">
      <c r="A1575" s="26"/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>
        <v>3.3836999999999999E-2</v>
      </c>
      <c r="O1575" s="26">
        <v>21.873100000000001</v>
      </c>
      <c r="P1575" s="28">
        <v>6.6100000000000004E-3</v>
      </c>
      <c r="Q1575" s="26"/>
      <c r="R1575" s="26"/>
    </row>
    <row r="1576" spans="1:18">
      <c r="A1576" s="26"/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>
        <v>3.3857999999999999E-2</v>
      </c>
      <c r="O1576" s="26">
        <v>21.885000000000002</v>
      </c>
      <c r="P1576" s="28">
        <v>6.5900000000000004E-3</v>
      </c>
      <c r="Q1576" s="26"/>
      <c r="R1576" s="26"/>
    </row>
    <row r="1577" spans="1:18">
      <c r="A1577" s="26"/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>
        <v>3.3882000000000002E-2</v>
      </c>
      <c r="O1577" s="26">
        <v>21.898599999999998</v>
      </c>
      <c r="P1577" s="28">
        <v>6.5599999999999999E-3</v>
      </c>
      <c r="Q1577" s="26"/>
      <c r="R1577" s="26"/>
    </row>
    <row r="1578" spans="1:18">
      <c r="A1578" s="26"/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>
        <v>3.3890999999999998E-2</v>
      </c>
      <c r="O1578" s="26">
        <v>21.9038</v>
      </c>
      <c r="P1578" s="28">
        <v>6.5500000000000003E-3</v>
      </c>
      <c r="Q1578" s="26"/>
      <c r="R1578" s="26"/>
    </row>
    <row r="1579" spans="1:18">
      <c r="A1579" s="26"/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>
        <v>3.3911999999999998E-2</v>
      </c>
      <c r="O1579" s="26">
        <v>21.915600000000001</v>
      </c>
      <c r="P1579" s="28">
        <v>6.5199999999999998E-3</v>
      </c>
      <c r="Q1579" s="26"/>
      <c r="R1579" s="26"/>
    </row>
    <row r="1580" spans="1:18">
      <c r="A1580" s="26"/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>
        <v>3.3959000000000003E-2</v>
      </c>
      <c r="O1580" s="26">
        <v>21.9421</v>
      </c>
      <c r="P1580" s="28">
        <v>6.45E-3</v>
      </c>
      <c r="Q1580" s="26"/>
      <c r="R1580" s="26"/>
    </row>
    <row r="1581" spans="1:18">
      <c r="A1581" s="26"/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>
        <v>3.4067E-2</v>
      </c>
      <c r="O1581" s="26">
        <v>22.000599999999999</v>
      </c>
      <c r="P1581" s="28">
        <v>6.3099999999999996E-3</v>
      </c>
      <c r="Q1581" s="26"/>
      <c r="R1581" s="26"/>
    </row>
    <row r="1582" spans="1:18">
      <c r="A1582" s="26"/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>
        <v>3.4298000000000002E-2</v>
      </c>
      <c r="O1582" s="26">
        <v>22.1249</v>
      </c>
      <c r="P1582" s="28">
        <v>6.2100000000000002E-3</v>
      </c>
      <c r="Q1582" s="26"/>
      <c r="R1582" s="26"/>
    </row>
    <row r="1583" spans="1:18">
      <c r="A1583" s="26"/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>
        <v>3.4763000000000002E-2</v>
      </c>
      <c r="O1583" s="26">
        <v>22.377199999999998</v>
      </c>
      <c r="P1583" s="28">
        <v>6.28E-3</v>
      </c>
      <c r="Q1583" s="26"/>
      <c r="R1583" s="26"/>
    </row>
    <row r="1584" spans="1:18">
      <c r="A1584" s="26"/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>
        <v>3.5621E-2</v>
      </c>
      <c r="O1584" s="26">
        <v>22.861599999999999</v>
      </c>
      <c r="P1584" s="28">
        <v>6.5399999999999998E-3</v>
      </c>
      <c r="Q1584" s="26"/>
      <c r="R1584" s="26"/>
    </row>
    <row r="1585" spans="1:18">
      <c r="A1585" s="26"/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>
        <v>3.7061999999999998E-2</v>
      </c>
      <c r="O1585" s="26">
        <v>23.720300000000002</v>
      </c>
      <c r="P1585" s="28">
        <v>6.8999999999999999E-3</v>
      </c>
      <c r="Q1585" s="26"/>
      <c r="R1585" s="26"/>
    </row>
    <row r="1586" spans="1:18">
      <c r="A1586" s="26"/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>
        <v>3.9057000000000001E-2</v>
      </c>
      <c r="O1586" s="26">
        <v>24.910399999999999</v>
      </c>
      <c r="P1586" s="28">
        <v>6.9100000000000003E-3</v>
      </c>
      <c r="Q1586" s="26"/>
      <c r="R1586" s="26"/>
    </row>
    <row r="1587" spans="1:18">
      <c r="A1587" s="26"/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>
        <v>4.0362000000000002E-2</v>
      </c>
      <c r="O1587" s="26">
        <v>25.670100000000001</v>
      </c>
      <c r="P1587" s="28">
        <v>6.7400000000000003E-3</v>
      </c>
      <c r="Q1587" s="26"/>
      <c r="R1587" s="26"/>
    </row>
    <row r="1588" spans="1:18">
      <c r="A1588" s="26"/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>
        <v>4.1014000000000002E-2</v>
      </c>
      <c r="O1588" s="26">
        <v>26.042200000000001</v>
      </c>
      <c r="P1588" s="28">
        <v>6.6E-3</v>
      </c>
      <c r="Q1588" s="26"/>
      <c r="R1588" s="26"/>
    </row>
    <row r="1589" spans="1:18">
      <c r="A1589" s="26"/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>
        <v>4.1340000000000002E-2</v>
      </c>
      <c r="O1589" s="26">
        <v>26.2254</v>
      </c>
      <c r="P1589" s="28">
        <v>6.4999999999999997E-3</v>
      </c>
      <c r="Q1589" s="26"/>
      <c r="R1589" s="26"/>
    </row>
    <row r="1590" spans="1:18">
      <c r="A1590" s="26"/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>
        <v>4.1503999999999999E-2</v>
      </c>
      <c r="O1590" s="26">
        <v>26.315799999999999</v>
      </c>
      <c r="P1590" s="28">
        <v>6.4200000000000004E-3</v>
      </c>
      <c r="Q1590" s="26"/>
      <c r="R1590" s="26"/>
    </row>
    <row r="1591" spans="1:18">
      <c r="A1591" s="26"/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>
        <v>4.1584999999999997E-2</v>
      </c>
      <c r="O1591" s="26">
        <v>26.360700000000001</v>
      </c>
      <c r="P1591" s="28">
        <v>6.3699999999999998E-3</v>
      </c>
      <c r="Q1591" s="26"/>
      <c r="R1591" s="26"/>
    </row>
    <row r="1592" spans="1:18">
      <c r="A1592" s="26"/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>
        <v>4.1626000000000003E-2</v>
      </c>
      <c r="O1592" s="26">
        <v>26.383099999999999</v>
      </c>
      <c r="P1592" s="28">
        <v>6.3499999999999997E-3</v>
      </c>
      <c r="Q1592" s="26"/>
      <c r="R1592" s="26"/>
    </row>
    <row r="1593" spans="1:18">
      <c r="A1593" s="26"/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>
        <v>4.1667000000000003E-2</v>
      </c>
      <c r="O1593" s="26">
        <v>26.4054</v>
      </c>
      <c r="P1593" s="28">
        <v>6.3099999999999996E-3</v>
      </c>
      <c r="Q1593" s="26"/>
      <c r="R1593" s="26"/>
    </row>
    <row r="1594" spans="1:18">
      <c r="A1594" s="26"/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>
        <v>4.1681999999999997E-2</v>
      </c>
      <c r="O1594" s="26">
        <v>26.413799999999998</v>
      </c>
      <c r="P1594" s="28">
        <v>6.3E-3</v>
      </c>
      <c r="Q1594" s="26"/>
      <c r="R1594" s="26"/>
    </row>
    <row r="1595" spans="1:18">
      <c r="A1595" s="26"/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>
        <v>4.1717999999999998E-2</v>
      </c>
      <c r="O1595" s="26">
        <v>26.433399999999999</v>
      </c>
      <c r="P1595" s="28">
        <v>6.2700000000000004E-3</v>
      </c>
      <c r="Q1595" s="26"/>
      <c r="R1595" s="26"/>
    </row>
    <row r="1596" spans="1:18">
      <c r="A1596" s="26"/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>
        <v>4.1800999999999998E-2</v>
      </c>
      <c r="O1596" s="26">
        <v>26.477699999999999</v>
      </c>
      <c r="P1596" s="28">
        <v>6.1900000000000002E-3</v>
      </c>
      <c r="Q1596" s="26"/>
      <c r="R1596" s="26"/>
    </row>
    <row r="1597" spans="1:18">
      <c r="A1597" s="26"/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>
        <v>4.1985000000000001E-2</v>
      </c>
      <c r="O1597" s="26">
        <v>26.573799999999999</v>
      </c>
      <c r="P1597" s="28">
        <v>6.0400000000000002E-3</v>
      </c>
      <c r="Q1597" s="26"/>
      <c r="R1597" s="26"/>
    </row>
    <row r="1598" spans="1:18">
      <c r="A1598" s="26"/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>
        <v>4.2367000000000002E-2</v>
      </c>
      <c r="O1598" s="26">
        <v>26.768999999999998</v>
      </c>
      <c r="P1598" s="28">
        <v>5.9199999999999999E-3</v>
      </c>
      <c r="Q1598" s="26"/>
      <c r="R1598" s="26"/>
    </row>
    <row r="1599" spans="1:18">
      <c r="A1599" s="26"/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>
        <v>4.2723999999999998E-2</v>
      </c>
      <c r="O1599" s="26">
        <v>26.951499999999999</v>
      </c>
      <c r="P1599" s="28">
        <v>5.9100000000000003E-3</v>
      </c>
      <c r="Q1599" s="26"/>
      <c r="R1599" s="26"/>
    </row>
    <row r="1600" spans="1:18">
      <c r="A1600" s="26"/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>
        <v>4.3064999999999999E-2</v>
      </c>
      <c r="O1600" s="26">
        <v>27.1264</v>
      </c>
      <c r="P1600" s="28">
        <v>5.94E-3</v>
      </c>
      <c r="Q1600" s="26"/>
      <c r="R1600" s="26"/>
    </row>
    <row r="1601" spans="1:18">
      <c r="A1601" s="26"/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>
        <v>4.3725E-2</v>
      </c>
      <c r="O1601" s="26">
        <v>27.467199999999998</v>
      </c>
      <c r="P1601" s="28">
        <v>5.9699999999999996E-3</v>
      </c>
      <c r="Q1601" s="26"/>
      <c r="R1601" s="26"/>
    </row>
    <row r="1602" spans="1:18">
      <c r="A1602" s="26"/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>
        <v>4.3933E-2</v>
      </c>
      <c r="O1602" s="26">
        <v>27.5745</v>
      </c>
      <c r="P1602" s="28">
        <v>5.9699999999999996E-3</v>
      </c>
      <c r="Q1602" s="26"/>
      <c r="R1602" s="26"/>
    </row>
    <row r="1603" spans="1:18">
      <c r="A1603" s="26"/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>
        <v>4.4394999999999997E-2</v>
      </c>
      <c r="O1603" s="26">
        <v>27.809100000000001</v>
      </c>
      <c r="P1603" s="28">
        <v>5.8799999999999998E-3</v>
      </c>
      <c r="Q1603" s="26"/>
      <c r="R1603" s="26"/>
    </row>
    <row r="1604" spans="1:18">
      <c r="A1604" s="26"/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>
        <v>4.5307E-2</v>
      </c>
      <c r="O1604" s="26">
        <v>28.2698</v>
      </c>
      <c r="P1604" s="28">
        <v>5.8500000000000002E-3</v>
      </c>
      <c r="Q1604" s="26"/>
      <c r="R1604" s="26"/>
    </row>
    <row r="1605" spans="1:18">
      <c r="A1605" s="26"/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>
        <v>4.6859999999999999E-2</v>
      </c>
      <c r="O1605" s="26">
        <v>29.071400000000001</v>
      </c>
      <c r="P1605" s="28">
        <v>5.9699999999999996E-3</v>
      </c>
      <c r="Q1605" s="26"/>
      <c r="R1605" s="26"/>
    </row>
    <row r="1606" spans="1:18">
      <c r="A1606" s="26"/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>
        <v>4.7236E-2</v>
      </c>
      <c r="O1606" s="26">
        <v>29.2652</v>
      </c>
      <c r="P1606" s="28">
        <v>5.9800000000000001E-3</v>
      </c>
      <c r="Q1606" s="26"/>
      <c r="R1606" s="26"/>
    </row>
    <row r="1607" spans="1:18">
      <c r="A1607" s="26"/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>
        <v>4.7358999999999998E-2</v>
      </c>
      <c r="O1607" s="26">
        <v>29.328700000000001</v>
      </c>
      <c r="P1607" s="28">
        <v>5.9699999999999996E-3</v>
      </c>
      <c r="Q1607" s="26"/>
      <c r="R1607" s="26"/>
    </row>
    <row r="1608" spans="1:18">
      <c r="A1608" s="26"/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>
        <v>4.7495000000000002E-2</v>
      </c>
      <c r="O1608" s="26">
        <v>29.398499999999999</v>
      </c>
      <c r="P1608" s="28">
        <v>5.9300000000000004E-3</v>
      </c>
      <c r="Q1608" s="26"/>
      <c r="R1608" s="26"/>
    </row>
    <row r="1609" spans="1:18">
      <c r="A1609" s="26"/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>
        <v>4.7545999999999998E-2</v>
      </c>
      <c r="O1609" s="26">
        <v>29.424499999999998</v>
      </c>
      <c r="P1609" s="28">
        <v>5.9199999999999999E-3</v>
      </c>
      <c r="Q1609" s="26"/>
      <c r="R1609" s="26"/>
    </row>
    <row r="1610" spans="1:18">
      <c r="A1610" s="26"/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>
        <v>4.7661000000000002E-2</v>
      </c>
      <c r="O1610" s="26">
        <v>29.483000000000001</v>
      </c>
      <c r="P1610" s="28">
        <v>5.8599999999999998E-3</v>
      </c>
      <c r="Q1610" s="26"/>
      <c r="R1610" s="26"/>
    </row>
    <row r="1611" spans="1:18">
      <c r="A1611" s="26"/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>
        <v>4.7921999999999999E-2</v>
      </c>
      <c r="O1611" s="26">
        <v>29.6113</v>
      </c>
      <c r="P1611" s="28">
        <v>5.7099999999999998E-3</v>
      </c>
      <c r="Q1611" s="26"/>
      <c r="R1611" s="26"/>
    </row>
    <row r="1612" spans="1:18">
      <c r="A1612" s="26"/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>
        <v>4.8009999999999997E-2</v>
      </c>
      <c r="O1612" s="26">
        <v>29.654599999999999</v>
      </c>
      <c r="P1612" s="28">
        <v>5.6699999999999997E-3</v>
      </c>
      <c r="Q1612" s="26"/>
      <c r="R1612" s="26"/>
    </row>
    <row r="1613" spans="1:18">
      <c r="A1613" s="26"/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>
        <v>4.8210000000000003E-2</v>
      </c>
      <c r="O1613" s="26">
        <v>29.750800000000002</v>
      </c>
      <c r="P1613" s="28">
        <v>5.5799999999999999E-3</v>
      </c>
      <c r="Q1613" s="26"/>
      <c r="R1613" s="26"/>
    </row>
    <row r="1614" spans="1:18">
      <c r="A1614" s="26"/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>
        <v>4.8640999999999997E-2</v>
      </c>
      <c r="O1614" s="26">
        <v>29.9559</v>
      </c>
      <c r="P1614" s="28">
        <v>5.5100000000000001E-3</v>
      </c>
      <c r="Q1614" s="26"/>
      <c r="R1614" s="26"/>
    </row>
    <row r="1615" spans="1:18">
      <c r="A1615" s="26"/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>
        <v>4.9507000000000002E-2</v>
      </c>
      <c r="O1615" s="26">
        <v>30.369499999999999</v>
      </c>
      <c r="P1615" s="28">
        <v>5.5300000000000002E-3</v>
      </c>
      <c r="Q1615" s="26"/>
      <c r="R1615" s="26"/>
    </row>
    <row r="1616" spans="1:18">
      <c r="A1616" s="26"/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>
        <v>5.1083999999999997E-2</v>
      </c>
      <c r="O1616" s="26">
        <v>31.132899999999999</v>
      </c>
      <c r="P1616" s="28">
        <v>5.5999999999999999E-3</v>
      </c>
      <c r="Q1616" s="26"/>
      <c r="R1616" s="26"/>
    </row>
    <row r="1617" spans="1:18">
      <c r="A1617" s="26"/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>
        <v>5.3776999999999998E-2</v>
      </c>
      <c r="O1617" s="26">
        <v>32.422699999999999</v>
      </c>
      <c r="P1617" s="28">
        <v>5.5399999999999998E-3</v>
      </c>
      <c r="Q1617" s="26"/>
      <c r="R1617" s="26"/>
    </row>
    <row r="1618" spans="1:18">
      <c r="A1618" s="26"/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>
        <v>5.4350999999999997E-2</v>
      </c>
      <c r="O1618" s="26">
        <v>32.694299999999998</v>
      </c>
      <c r="P1618" s="28">
        <v>5.47E-3</v>
      </c>
      <c r="Q1618" s="26"/>
      <c r="R1618" s="26"/>
    </row>
    <row r="1619" spans="1:18">
      <c r="A1619" s="26"/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>
        <v>5.5460000000000002E-2</v>
      </c>
      <c r="O1619" s="26">
        <v>33.200299999999999</v>
      </c>
      <c r="P1619" s="28">
        <v>5.2900000000000004E-3</v>
      </c>
      <c r="Q1619" s="26"/>
      <c r="R1619" s="26"/>
    </row>
    <row r="1620" spans="1:18">
      <c r="A1620" s="26"/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>
        <v>5.7331E-2</v>
      </c>
      <c r="O1620" s="26">
        <v>34.033200000000001</v>
      </c>
      <c r="P1620" s="28">
        <v>5.1500000000000001E-3</v>
      </c>
      <c r="Q1620" s="26"/>
      <c r="R1620" s="26"/>
    </row>
    <row r="1621" spans="1:18">
      <c r="A1621" s="26"/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>
        <v>5.8645000000000003E-2</v>
      </c>
      <c r="O1621" s="26">
        <v>34.614800000000002</v>
      </c>
      <c r="P1621" s="28">
        <v>5.1200000000000004E-3</v>
      </c>
      <c r="Q1621" s="26"/>
      <c r="R1621" s="26"/>
    </row>
    <row r="1622" spans="1:18">
      <c r="A1622" s="26"/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>
        <v>5.8966999999999999E-2</v>
      </c>
      <c r="O1622" s="26">
        <v>34.756999999999998</v>
      </c>
      <c r="P1622" s="28">
        <v>5.11E-3</v>
      </c>
      <c r="Q1622" s="26"/>
      <c r="R1622" s="26"/>
    </row>
    <row r="1623" spans="1:18">
      <c r="A1623" s="26"/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>
        <v>5.9611999999999998E-2</v>
      </c>
      <c r="O1623" s="26">
        <v>35.037599999999998</v>
      </c>
      <c r="P1623" s="28">
        <v>5.0400000000000002E-3</v>
      </c>
      <c r="Q1623" s="26"/>
      <c r="R1623" s="26"/>
    </row>
    <row r="1624" spans="1:18">
      <c r="A1624" s="26"/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>
        <v>6.0814E-2</v>
      </c>
      <c r="O1624" s="26">
        <v>35.549599999999998</v>
      </c>
      <c r="P1624" s="28">
        <v>4.9300000000000004E-3</v>
      </c>
      <c r="Q1624" s="26"/>
      <c r="R1624" s="26"/>
    </row>
    <row r="1625" spans="1:18">
      <c r="A1625" s="26"/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>
        <v>6.2578999999999996E-2</v>
      </c>
      <c r="O1625" s="26">
        <v>36.291600000000003</v>
      </c>
      <c r="P1625" s="28">
        <v>4.8700000000000002E-3</v>
      </c>
      <c r="Q1625" s="26"/>
      <c r="R1625" s="26"/>
    </row>
    <row r="1626" spans="1:18">
      <c r="A1626" s="26"/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>
        <v>6.5029000000000003E-2</v>
      </c>
      <c r="O1626" s="26">
        <v>37.307099999999998</v>
      </c>
      <c r="P1626" s="28">
        <v>4.7999999999999996E-3</v>
      </c>
      <c r="Q1626" s="26"/>
      <c r="R1626" s="26"/>
    </row>
    <row r="1627" spans="1:18">
      <c r="A1627" s="26"/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>
        <v>6.8079000000000001E-2</v>
      </c>
      <c r="O1627" s="26">
        <v>38.2014</v>
      </c>
      <c r="P1627" s="28">
        <v>3.3899999999999998E-3</v>
      </c>
      <c r="Q1627" s="26"/>
      <c r="R1627" s="26"/>
    </row>
    <row r="1628" spans="1:18">
      <c r="A1628" s="26"/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>
        <v>7.1679000000000007E-2</v>
      </c>
      <c r="O1628" s="26">
        <v>38.695799999999998</v>
      </c>
      <c r="P1628" s="28">
        <v>1.5900000000000001E-3</v>
      </c>
      <c r="Q1628" s="26"/>
      <c r="R1628" s="26"/>
    </row>
    <row r="1629" spans="1:18">
      <c r="A1629" s="26"/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>
        <v>7.5471999999999997E-2</v>
      </c>
      <c r="O1629" s="26">
        <v>38.949300000000001</v>
      </c>
      <c r="P1629" s="28">
        <v>7.7300000000000003E-4</v>
      </c>
      <c r="Q1629" s="26"/>
      <c r="R1629" s="26"/>
    </row>
    <row r="1630" spans="1:18">
      <c r="A1630" s="26"/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>
        <v>8.1174999999999997E-2</v>
      </c>
      <c r="O1630" s="26">
        <v>39.116900000000001</v>
      </c>
      <c r="P1630" s="28">
        <v>3.4000000000000002E-4</v>
      </c>
      <c r="Q1630" s="26"/>
      <c r="R1630" s="26"/>
    </row>
    <row r="1631" spans="1:18">
      <c r="A1631" s="26"/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>
        <v>8.9618000000000003E-2</v>
      </c>
      <c r="O1631" s="26">
        <v>39.2179</v>
      </c>
      <c r="P1631" s="28">
        <v>1.3899999999999999E-4</v>
      </c>
      <c r="Q1631" s="26"/>
      <c r="R1631" s="26"/>
    </row>
    <row r="1632" spans="1:18">
      <c r="A1632" s="26"/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>
        <v>9.9617999999999998E-2</v>
      </c>
      <c r="O1632" s="26">
        <v>39.270400000000002</v>
      </c>
      <c r="P1632" s="28">
        <v>6.0699999999999998E-5</v>
      </c>
      <c r="Q1632" s="26"/>
      <c r="R1632" s="26"/>
    </row>
    <row r="1633" spans="1:18">
      <c r="A1633" s="26"/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>
        <v>0.10961799999999999</v>
      </c>
      <c r="O1633" s="26">
        <v>39.296399999999998</v>
      </c>
      <c r="P1633" s="28">
        <v>3.0199999999999999E-5</v>
      </c>
      <c r="Q1633" s="26"/>
      <c r="R1633" s="26"/>
    </row>
    <row r="1634" spans="1:18">
      <c r="A1634" s="26"/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>
        <v>0.119618</v>
      </c>
      <c r="O1634" s="26">
        <v>39.311500000000002</v>
      </c>
      <c r="P1634" s="28">
        <v>1.7499999999999998E-5</v>
      </c>
      <c r="Q1634" s="26"/>
      <c r="R1634" s="26"/>
    </row>
    <row r="1635" spans="1:18">
      <c r="A1635" s="26"/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>
        <v>0.12961800000000001</v>
      </c>
      <c r="O1635" s="26">
        <v>39.3217</v>
      </c>
      <c r="P1635" s="28">
        <v>1.17E-5</v>
      </c>
      <c r="Q1635" s="26"/>
      <c r="R1635" s="26"/>
    </row>
    <row r="1636" spans="1:18">
      <c r="A1636" s="26"/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>
        <v>0.13961799999999999</v>
      </c>
      <c r="O1636" s="26">
        <v>39.328800000000001</v>
      </c>
      <c r="P1636" s="28">
        <v>8.2800000000000003E-6</v>
      </c>
      <c r="Q1636" s="26"/>
      <c r="R1636" s="26"/>
    </row>
    <row r="1637" spans="1:18">
      <c r="A1637" s="26"/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>
        <v>0.149618</v>
      </c>
      <c r="O1637" s="26">
        <v>39.334299999999999</v>
      </c>
      <c r="P1637" s="28">
        <v>6.37E-6</v>
      </c>
      <c r="Q1637" s="26"/>
      <c r="R1637" s="26"/>
    </row>
    <row r="1638" spans="1:18">
      <c r="A1638" s="26"/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>
        <v>0.15961800000000001</v>
      </c>
      <c r="O1638" s="26">
        <v>39.338799999999999</v>
      </c>
      <c r="P1638" s="28">
        <v>5.2100000000000001E-6</v>
      </c>
      <c r="Q1638" s="26"/>
      <c r="R1638" s="26"/>
    </row>
    <row r="1639" spans="1:18">
      <c r="A1639" s="26"/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>
        <v>0.16961799999999999</v>
      </c>
      <c r="O1639" s="26">
        <v>39.342700000000001</v>
      </c>
      <c r="P1639" s="28">
        <v>4.4900000000000002E-6</v>
      </c>
      <c r="Q1639" s="26"/>
      <c r="R1639" s="26"/>
    </row>
    <row r="1640" spans="1:18">
      <c r="A1640" s="26"/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>
        <v>0.179618</v>
      </c>
      <c r="O1640" s="26">
        <v>39.346200000000003</v>
      </c>
      <c r="P1640" s="28">
        <v>4.0500000000000002E-6</v>
      </c>
      <c r="Q1640" s="26"/>
      <c r="R1640" s="26"/>
    </row>
    <row r="1641" spans="1:18">
      <c r="A1641" s="26"/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>
        <v>0.18961800000000001</v>
      </c>
      <c r="O1641" s="26">
        <v>39.349400000000003</v>
      </c>
      <c r="P1641" s="28">
        <v>3.7299999999999999E-6</v>
      </c>
      <c r="Q1641" s="26"/>
      <c r="R1641" s="26"/>
    </row>
    <row r="1642" spans="1:18">
      <c r="A1642" s="26"/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>
        <v>0.19961799999999999</v>
      </c>
      <c r="O1642" s="26">
        <v>39.352400000000003</v>
      </c>
      <c r="P1642" s="28">
        <v>3.49E-6</v>
      </c>
      <c r="Q1642" s="26"/>
      <c r="R1642" s="26"/>
    </row>
    <row r="1643" spans="1:18">
      <c r="A1643" s="26"/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>
        <v>0.209618</v>
      </c>
      <c r="O1643" s="26">
        <v>39.3553</v>
      </c>
      <c r="P1643" s="28">
        <v>3.2799999999999999E-6</v>
      </c>
      <c r="Q1643" s="26"/>
      <c r="R1643" s="26"/>
    </row>
    <row r="1644" spans="1:18">
      <c r="A1644" s="26"/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>
        <v>0.21961800000000001</v>
      </c>
      <c r="O1644" s="26">
        <v>39.357999999999997</v>
      </c>
      <c r="P1644" s="28">
        <v>3.1E-6</v>
      </c>
      <c r="Q1644" s="26"/>
      <c r="R1644" s="26"/>
    </row>
    <row r="1645" spans="1:18">
      <c r="A1645" s="26"/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>
        <v>0.22961799999999999</v>
      </c>
      <c r="O1645" s="26">
        <v>39.360500000000002</v>
      </c>
      <c r="P1645" s="28">
        <v>2.9299999999999999E-6</v>
      </c>
      <c r="Q1645" s="26"/>
      <c r="R1645" s="26"/>
    </row>
    <row r="1646" spans="1:18">
      <c r="A1646" s="26"/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>
        <v>0.239618</v>
      </c>
      <c r="O1646" s="26">
        <v>39.362900000000003</v>
      </c>
      <c r="P1646" s="28">
        <v>2.7700000000000002E-6</v>
      </c>
      <c r="Q1646" s="26"/>
      <c r="R1646" s="26"/>
    </row>
    <row r="1647" spans="1:18">
      <c r="A1647" s="26"/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>
        <v>0.24961800000000001</v>
      </c>
      <c r="O1647" s="26">
        <v>39.365200000000002</v>
      </c>
      <c r="P1647" s="28">
        <v>2.6199999999999999E-6</v>
      </c>
      <c r="Q1647" s="26"/>
      <c r="R1647" s="26"/>
    </row>
    <row r="1648" spans="1:18">
      <c r="A1648" s="26"/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>
        <v>0.25961800000000002</v>
      </c>
      <c r="O1648" s="26">
        <v>39.3673</v>
      </c>
      <c r="P1648" s="28">
        <v>2.48E-6</v>
      </c>
      <c r="Q1648" s="26"/>
      <c r="R1648" s="26"/>
    </row>
    <row r="1649" spans="1:18">
      <c r="A1649" s="26"/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>
        <v>0.26961800000000002</v>
      </c>
      <c r="O1649" s="26">
        <v>39.369300000000003</v>
      </c>
      <c r="P1649" s="28">
        <v>2.34E-6</v>
      </c>
      <c r="Q1649" s="26"/>
      <c r="R1649" s="26"/>
    </row>
    <row r="1650" spans="1:18">
      <c r="A1650" s="26"/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>
        <v>0.27961799999999998</v>
      </c>
      <c r="O1650" s="26">
        <v>39.371200000000002</v>
      </c>
      <c r="P1650" s="28">
        <v>2.21E-6</v>
      </c>
      <c r="Q1650" s="26"/>
      <c r="R1650" s="26"/>
    </row>
    <row r="1651" spans="1:18">
      <c r="A1651" s="26"/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>
        <v>0.28961799999999999</v>
      </c>
      <c r="O1651" s="26">
        <v>39.372999999999998</v>
      </c>
      <c r="P1651" s="28">
        <v>2.08E-6</v>
      </c>
      <c r="Q1651" s="26"/>
      <c r="R1651" s="26"/>
    </row>
    <row r="1652" spans="1:18">
      <c r="A1652" s="26"/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>
        <v>0.299618</v>
      </c>
      <c r="O1652" s="26">
        <v>39.374699999999997</v>
      </c>
      <c r="P1652" s="28">
        <v>1.9800000000000001E-6</v>
      </c>
      <c r="Q1652" s="26"/>
      <c r="R1652" s="26"/>
    </row>
    <row r="1653" spans="1:18">
      <c r="A1653" s="26"/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>
        <v>0.309618</v>
      </c>
      <c r="O1653" s="26">
        <v>39.376399999999997</v>
      </c>
      <c r="P1653" s="28">
        <v>1.9E-6</v>
      </c>
      <c r="Q1653" s="26"/>
      <c r="R1653" s="26"/>
    </row>
    <row r="1654" spans="1:18">
      <c r="A1654" s="26"/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>
        <v>0.31961800000000001</v>
      </c>
      <c r="O1654" s="26">
        <v>39.378</v>
      </c>
      <c r="P1654" s="28">
        <v>1.84E-6</v>
      </c>
      <c r="Q1654" s="26"/>
      <c r="R1654" s="26"/>
    </row>
    <row r="1655" spans="1:18">
      <c r="A1655" s="26"/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>
        <v>0.32961800000000002</v>
      </c>
      <c r="O1655" s="26">
        <v>39.3795</v>
      </c>
      <c r="P1655" s="28">
        <v>1.77E-6</v>
      </c>
      <c r="Q1655" s="26"/>
      <c r="R1655" s="26"/>
    </row>
    <row r="1656" spans="1:18">
      <c r="A1656" s="26"/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>
        <v>0.33961799999999998</v>
      </c>
      <c r="O1656" s="26">
        <v>39.381</v>
      </c>
      <c r="P1656" s="28">
        <v>1.7600000000000001E-6</v>
      </c>
      <c r="Q1656" s="26"/>
      <c r="R1656" s="26"/>
    </row>
    <row r="1657" spans="1:18">
      <c r="A1657" s="26"/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>
        <v>0.34961799999999998</v>
      </c>
      <c r="O1657" s="26">
        <v>39.3825</v>
      </c>
      <c r="P1657" s="28">
        <v>1.7400000000000001E-6</v>
      </c>
      <c r="Q1657" s="26"/>
      <c r="R1657" s="26"/>
    </row>
    <row r="1658" spans="1:18">
      <c r="A1658" s="26"/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>
        <v>0.35961799999999999</v>
      </c>
      <c r="O1658" s="26">
        <v>39.384</v>
      </c>
      <c r="P1658" s="28">
        <v>1.7099999999999999E-6</v>
      </c>
      <c r="Q1658" s="26"/>
      <c r="R1658" s="26"/>
    </row>
    <row r="1659" spans="1:18">
      <c r="A1659" s="26"/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>
        <v>0.369618</v>
      </c>
      <c r="O1659" s="26">
        <v>39.3855</v>
      </c>
      <c r="P1659" s="28">
        <v>1.68E-6</v>
      </c>
      <c r="Q1659" s="26"/>
      <c r="R1659" s="26"/>
    </row>
    <row r="1660" spans="1:18">
      <c r="A1660" s="26"/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>
        <v>0.37961800000000001</v>
      </c>
      <c r="O1660" s="26">
        <v>39.386899999999997</v>
      </c>
      <c r="P1660" s="28">
        <v>1.66E-6</v>
      </c>
      <c r="Q1660" s="26"/>
      <c r="R1660" s="26"/>
    </row>
    <row r="1661" spans="1:18">
      <c r="A1661" s="26"/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>
        <v>0.38961800000000002</v>
      </c>
      <c r="O1661" s="26">
        <v>39.388300000000001</v>
      </c>
      <c r="P1661" s="28">
        <v>1.6300000000000001E-6</v>
      </c>
      <c r="Q1661" s="26"/>
      <c r="R1661" s="26"/>
    </row>
    <row r="1662" spans="1:18">
      <c r="A1662" s="26"/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>
        <v>0.39961799999999997</v>
      </c>
      <c r="O1662" s="26">
        <v>39.389699999999998</v>
      </c>
      <c r="P1662" s="28">
        <v>1.5999999999999999E-6</v>
      </c>
      <c r="Q1662" s="26"/>
      <c r="R1662" s="26"/>
    </row>
    <row r="1663" spans="1:18">
      <c r="A1663" s="26"/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>
        <v>0.40961799999999998</v>
      </c>
      <c r="O1663" s="26">
        <v>39.390999999999998</v>
      </c>
      <c r="P1663" s="28">
        <v>1.5799999999999999E-6</v>
      </c>
      <c r="Q1663" s="26"/>
      <c r="R1663" s="26"/>
    </row>
    <row r="1664" spans="1:18">
      <c r="A1664" s="26"/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>
        <v>0.41961799999999999</v>
      </c>
      <c r="O1664" s="26">
        <v>39.392400000000002</v>
      </c>
      <c r="P1664" s="28">
        <v>1.55E-6</v>
      </c>
      <c r="Q1664" s="26"/>
      <c r="R1664" s="26"/>
    </row>
    <row r="1665" spans="1:18">
      <c r="A1665" s="26"/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>
        <v>0.429618</v>
      </c>
      <c r="O1665" s="26">
        <v>39.393700000000003</v>
      </c>
      <c r="P1665" s="28">
        <v>1.5200000000000001E-6</v>
      </c>
      <c r="Q1665" s="26"/>
      <c r="R1665" s="26"/>
    </row>
    <row r="1666" spans="1:18">
      <c r="A1666" s="26"/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>
        <v>0.43961800000000001</v>
      </c>
      <c r="O1666" s="26">
        <v>39.395000000000003</v>
      </c>
      <c r="P1666" s="28">
        <v>1.48E-6</v>
      </c>
      <c r="Q1666" s="26"/>
      <c r="R1666" s="26"/>
    </row>
    <row r="1667" spans="1:18">
      <c r="A1667" s="26"/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>
        <v>0.44961800000000002</v>
      </c>
      <c r="O1667" s="26">
        <v>39.3962</v>
      </c>
      <c r="P1667" s="28">
        <v>1.4500000000000001E-6</v>
      </c>
      <c r="Q1667" s="26"/>
      <c r="R1667" s="26"/>
    </row>
    <row r="1668" spans="1:18">
      <c r="A1668" s="26"/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>
        <v>0.45961800000000003</v>
      </c>
      <c r="O1668" s="26">
        <v>39.397399999999998</v>
      </c>
      <c r="P1668" s="28">
        <v>1.4100000000000001E-6</v>
      </c>
      <c r="Q1668" s="26"/>
      <c r="R1668" s="26"/>
    </row>
    <row r="1669" spans="1:18">
      <c r="A1669" s="26"/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>
        <v>0.46961799999999998</v>
      </c>
      <c r="O1669" s="26">
        <v>39.398600000000002</v>
      </c>
      <c r="P1669" s="28">
        <v>1.3799999999999999E-6</v>
      </c>
      <c r="Q1669" s="26"/>
      <c r="R1669" s="26"/>
    </row>
    <row r="1670" spans="1:18">
      <c r="A1670" s="26"/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>
        <v>0.47961799999999999</v>
      </c>
      <c r="O1670" s="26">
        <v>39.399799999999999</v>
      </c>
      <c r="P1670" s="28">
        <v>1.3400000000000001E-6</v>
      </c>
      <c r="Q1670" s="26"/>
      <c r="R1670" s="26"/>
    </row>
    <row r="1671" spans="1:18">
      <c r="A1671" s="26"/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>
        <v>0.489618</v>
      </c>
      <c r="O1671" s="26">
        <v>39.4009</v>
      </c>
      <c r="P1671" s="28">
        <v>1.31E-6</v>
      </c>
      <c r="Q1671" s="26"/>
      <c r="R1671" s="26"/>
    </row>
    <row r="1672" spans="1:18">
      <c r="A1672" s="26"/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>
        <v>0.49961800000000001</v>
      </c>
      <c r="O1672" s="26">
        <v>39.402000000000001</v>
      </c>
      <c r="P1672" s="28">
        <v>1.28E-6</v>
      </c>
      <c r="Q1672" s="26"/>
      <c r="R1672" s="26"/>
    </row>
    <row r="1673" spans="1:18">
      <c r="A1673" s="26"/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>
        <v>0.50961800000000002</v>
      </c>
      <c r="O1673" s="26">
        <v>39.403100000000002</v>
      </c>
      <c r="P1673" s="28">
        <v>1.2500000000000001E-6</v>
      </c>
      <c r="Q1673" s="26"/>
      <c r="R1673" s="26"/>
    </row>
    <row r="1674" spans="1:18">
      <c r="A1674" s="26"/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>
        <v>0.51961800000000002</v>
      </c>
      <c r="O1674" s="26">
        <v>39.404200000000003</v>
      </c>
      <c r="P1674" s="28">
        <v>1.22E-6</v>
      </c>
      <c r="Q1674" s="26"/>
      <c r="R1674" s="26"/>
    </row>
    <row r="1675" spans="1:18">
      <c r="A1675" s="26"/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>
        <v>0.52961800000000003</v>
      </c>
      <c r="O1675" s="26">
        <v>39.405200000000001</v>
      </c>
      <c r="P1675" s="28">
        <v>1.19E-6</v>
      </c>
      <c r="Q1675" s="26"/>
      <c r="R1675" s="26"/>
    </row>
    <row r="1676" spans="1:18">
      <c r="A1676" s="26"/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>
        <v>0.53961800000000004</v>
      </c>
      <c r="O1676" s="26">
        <v>39.406199999999998</v>
      </c>
      <c r="P1676" s="28">
        <v>1.1599999999999999E-6</v>
      </c>
      <c r="Q1676" s="26"/>
      <c r="R1676" s="26"/>
    </row>
    <row r="1677" spans="1:18">
      <c r="A1677" s="26"/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>
        <v>0.54961800000000005</v>
      </c>
      <c r="O1677" s="26">
        <v>39.407200000000003</v>
      </c>
      <c r="P1677" s="28">
        <v>1.13E-6</v>
      </c>
      <c r="Q1677" s="26"/>
      <c r="R1677" s="26"/>
    </row>
    <row r="1678" spans="1:18">
      <c r="A1678" s="26"/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>
        <v>0.55961799999999995</v>
      </c>
      <c r="O1678" s="26">
        <v>39.408099999999997</v>
      </c>
      <c r="P1678" s="28">
        <v>1.1000000000000001E-6</v>
      </c>
      <c r="Q1678" s="26"/>
      <c r="R1678" s="26"/>
    </row>
    <row r="1679" spans="1:18">
      <c r="A1679" s="26"/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>
        <v>0.56961799999999996</v>
      </c>
      <c r="O1679" s="26">
        <v>39.409100000000002</v>
      </c>
      <c r="P1679" s="28">
        <v>1.08E-6</v>
      </c>
      <c r="Q1679" s="26"/>
      <c r="R1679" s="26"/>
    </row>
    <row r="1680" spans="1:18">
      <c r="A1680" s="26"/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>
        <v>0.57961799999999997</v>
      </c>
      <c r="O1680" s="26">
        <v>39.409999999999997</v>
      </c>
      <c r="P1680" s="28">
        <v>1.0499999999999999E-6</v>
      </c>
      <c r="Q1680" s="26"/>
      <c r="R1680" s="26"/>
    </row>
    <row r="1681" spans="1:18">
      <c r="A1681" s="26"/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>
        <v>0.58961799999999998</v>
      </c>
      <c r="O1681" s="26">
        <v>39.410800000000002</v>
      </c>
      <c r="P1681" s="28">
        <v>1.02E-6</v>
      </c>
      <c r="Q1681" s="26"/>
      <c r="R1681" s="26"/>
    </row>
    <row r="1682" spans="1:18">
      <c r="A1682" s="26"/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>
        <v>0.59961799999999998</v>
      </c>
      <c r="O1682" s="26">
        <v>39.411700000000003</v>
      </c>
      <c r="P1682" s="28">
        <v>9.9699999999999994E-7</v>
      </c>
      <c r="Q1682" s="26"/>
      <c r="R1682" s="26"/>
    </row>
    <row r="1683" spans="1:18">
      <c r="A1683" s="26"/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>
        <v>0.60961799999999999</v>
      </c>
      <c r="O1683" s="26">
        <v>39.412500000000001</v>
      </c>
      <c r="P1683" s="28">
        <v>9.7100000000000011E-7</v>
      </c>
      <c r="Q1683" s="26"/>
      <c r="R1683" s="26"/>
    </row>
    <row r="1684" spans="1:18">
      <c r="A1684" s="26"/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>
        <v>0.619618</v>
      </c>
      <c r="O1684" s="26">
        <v>39.413400000000003</v>
      </c>
      <c r="P1684" s="28">
        <v>9.5300000000000002E-7</v>
      </c>
      <c r="Q1684" s="26"/>
      <c r="R1684" s="26"/>
    </row>
    <row r="1685" spans="1:18">
      <c r="A1685" s="26"/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>
        <v>0.62961800000000001</v>
      </c>
      <c r="O1685" s="26">
        <v>39.414200000000001</v>
      </c>
      <c r="P1685" s="28">
        <v>9.4200000000000004E-7</v>
      </c>
      <c r="Q1685" s="26"/>
      <c r="R1685" s="26"/>
    </row>
    <row r="1686" spans="1:18">
      <c r="A1686" s="26"/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>
        <v>0.63961800000000002</v>
      </c>
      <c r="O1686" s="26">
        <v>39.414999999999999</v>
      </c>
      <c r="P1686" s="28">
        <v>9.3200000000000003E-7</v>
      </c>
      <c r="Q1686" s="26"/>
      <c r="R1686" s="26"/>
    </row>
    <row r="1687" spans="1:18">
      <c r="A1687" s="26"/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>
        <v>0.64961800000000003</v>
      </c>
      <c r="O1687" s="26">
        <v>39.415799999999997</v>
      </c>
      <c r="P1687" s="28">
        <v>9.2099999999999995E-7</v>
      </c>
      <c r="Q1687" s="26"/>
      <c r="R1687" s="26"/>
    </row>
    <row r="1688" spans="1:18">
      <c r="A1688" s="26"/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>
        <v>0.65961800000000004</v>
      </c>
      <c r="O1688" s="26">
        <v>39.416600000000003</v>
      </c>
      <c r="P1688" s="28">
        <v>9.0800000000000003E-7</v>
      </c>
      <c r="Q1688" s="26"/>
      <c r="R1688" s="26"/>
    </row>
    <row r="1689" spans="1:18">
      <c r="A1689" s="26"/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>
        <v>0.66961800000000005</v>
      </c>
      <c r="O1689" s="26">
        <v>39.417299999999997</v>
      </c>
      <c r="P1689" s="28">
        <v>8.9400000000000004E-7</v>
      </c>
      <c r="Q1689" s="26"/>
      <c r="R1689" s="26"/>
    </row>
    <row r="1690" spans="1:18">
      <c r="A1690" s="26"/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>
        <v>0.67961800000000006</v>
      </c>
      <c r="O1690" s="26">
        <v>39.418100000000003</v>
      </c>
      <c r="P1690" s="28">
        <v>8.7899999999999997E-7</v>
      </c>
      <c r="Q1690" s="26"/>
      <c r="R1690" s="26"/>
    </row>
    <row r="1691" spans="1:18">
      <c r="A1691" s="26"/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>
        <v>0.68961799999999995</v>
      </c>
      <c r="O1691" s="26">
        <v>39.418799999999997</v>
      </c>
      <c r="P1691" s="28">
        <v>8.6300000000000004E-7</v>
      </c>
      <c r="Q1691" s="26"/>
      <c r="R1691" s="26"/>
    </row>
    <row r="1692" spans="1:18">
      <c r="A1692" s="26"/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>
        <v>0.69961799999999996</v>
      </c>
      <c r="O1692" s="26">
        <v>39.419600000000003</v>
      </c>
      <c r="P1692" s="28">
        <v>8.47E-7</v>
      </c>
      <c r="Q1692" s="26"/>
      <c r="R1692" s="26"/>
    </row>
    <row r="1693" spans="1:18">
      <c r="A1693" s="26"/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>
        <v>0.70961799999999997</v>
      </c>
      <c r="O1693" s="26">
        <v>39.420299999999997</v>
      </c>
      <c r="P1693" s="28">
        <v>8.3099999999999996E-7</v>
      </c>
      <c r="Q1693" s="26"/>
      <c r="R1693" s="26"/>
    </row>
    <row r="1694" spans="1:18">
      <c r="A1694" s="26"/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>
        <v>0.71961799999999998</v>
      </c>
      <c r="O1694" s="26">
        <v>39.420999999999999</v>
      </c>
      <c r="P1694" s="28">
        <v>8.1500000000000003E-7</v>
      </c>
      <c r="Q1694" s="26"/>
      <c r="R1694" s="26"/>
    </row>
    <row r="1695" spans="1:18">
      <c r="A1695" s="26"/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>
        <v>0.72961799999999999</v>
      </c>
      <c r="O1695" s="26">
        <v>39.421700000000001</v>
      </c>
      <c r="P1695" s="28">
        <v>7.9899999999999999E-7</v>
      </c>
      <c r="Q1695" s="26"/>
      <c r="R1695" s="26"/>
    </row>
    <row r="1696" spans="1:18">
      <c r="A1696" s="26"/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>
        <v>0.739618</v>
      </c>
      <c r="O1696" s="26">
        <v>39.422400000000003</v>
      </c>
      <c r="P1696" s="28">
        <v>7.8199999999999999E-7</v>
      </c>
      <c r="Q1696" s="26"/>
      <c r="R1696" s="26"/>
    </row>
    <row r="1697" spans="1:18">
      <c r="A1697" s="26"/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>
        <v>0.74961800000000001</v>
      </c>
      <c r="O1697" s="26">
        <v>39.423000000000002</v>
      </c>
      <c r="P1697" s="28">
        <v>7.6499999999999998E-7</v>
      </c>
      <c r="Q1697" s="26"/>
      <c r="R1697" s="26"/>
    </row>
    <row r="1698" spans="1:18">
      <c r="A1698" s="26"/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>
        <v>0.75961800000000002</v>
      </c>
      <c r="O1698" s="26">
        <v>39.423699999999997</v>
      </c>
      <c r="P1698" s="28">
        <v>7.4799999999999997E-7</v>
      </c>
      <c r="Q1698" s="26"/>
      <c r="R1698" s="26"/>
    </row>
    <row r="1699" spans="1:18">
      <c r="A1699" s="26"/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>
        <v>0.76961800000000002</v>
      </c>
      <c r="O1699" s="26">
        <v>39.424300000000002</v>
      </c>
      <c r="P1699" s="28">
        <v>7.3300000000000001E-7</v>
      </c>
      <c r="Q1699" s="26"/>
      <c r="R1699" s="26"/>
    </row>
    <row r="1700" spans="1:18">
      <c r="A1700" s="26"/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>
        <v>0.77961800000000003</v>
      </c>
      <c r="O1700" s="26">
        <v>39.424900000000001</v>
      </c>
      <c r="P1700" s="28">
        <v>7.1699999999999997E-7</v>
      </c>
      <c r="Q1700" s="26"/>
      <c r="R1700" s="26"/>
    </row>
    <row r="1701" spans="1:18">
      <c r="A1701" s="26"/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>
        <v>0.78961800000000004</v>
      </c>
      <c r="O1701" s="26">
        <v>39.4255</v>
      </c>
      <c r="P1701" s="28">
        <v>7.0200000000000001E-7</v>
      </c>
      <c r="Q1701" s="26"/>
      <c r="R1701" s="26"/>
    </row>
    <row r="1702" spans="1:18">
      <c r="A1702" s="26"/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>
        <v>0.79961800000000005</v>
      </c>
      <c r="O1702" s="26">
        <v>39.426099999999998</v>
      </c>
      <c r="P1702" s="28">
        <v>6.8800000000000002E-7</v>
      </c>
      <c r="Q1702" s="26"/>
      <c r="R1702" s="26"/>
    </row>
    <row r="1703" spans="1:18">
      <c r="A1703" s="26"/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>
        <v>0.80961799999999995</v>
      </c>
      <c r="O1703" s="26">
        <v>39.426699999999997</v>
      </c>
      <c r="P1703" s="28">
        <v>6.7599999999999997E-7</v>
      </c>
      <c r="Q1703" s="26"/>
      <c r="R1703" s="26"/>
    </row>
    <row r="1704" spans="1:18">
      <c r="A1704" s="26"/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>
        <v>0.81961799999999996</v>
      </c>
      <c r="O1704" s="26">
        <v>39.427300000000002</v>
      </c>
      <c r="P1704" s="28">
        <v>6.6400000000000002E-7</v>
      </c>
      <c r="Q1704" s="26"/>
      <c r="R1704" s="26"/>
    </row>
    <row r="1705" spans="1:18">
      <c r="A1705" s="26"/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>
        <v>0.82961799999999997</v>
      </c>
      <c r="O1705" s="26">
        <v>39.427799999999998</v>
      </c>
      <c r="P1705" s="28">
        <v>6.5300000000000004E-7</v>
      </c>
      <c r="Q1705" s="26"/>
      <c r="R1705" s="26"/>
    </row>
    <row r="1706" spans="1:18">
      <c r="A1706" s="26"/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>
        <v>0.83961799999999998</v>
      </c>
      <c r="O1706" s="26">
        <v>39.428400000000003</v>
      </c>
      <c r="P1706" s="28">
        <v>6.4099999999999998E-7</v>
      </c>
      <c r="Q1706" s="26"/>
      <c r="R1706" s="26"/>
    </row>
    <row r="1707" spans="1:18">
      <c r="A1707" s="26"/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>
        <v>0.84961799999999998</v>
      </c>
      <c r="O1707" s="26">
        <v>39.428899999999999</v>
      </c>
      <c r="P1707" s="28">
        <v>6.2799999999999996E-7</v>
      </c>
      <c r="Q1707" s="26"/>
      <c r="R1707" s="26"/>
    </row>
    <row r="1708" spans="1:18">
      <c r="A1708" s="26"/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>
        <v>0.85961799999999999</v>
      </c>
      <c r="O1708" s="26">
        <v>39.429499999999997</v>
      </c>
      <c r="P1708" s="28">
        <v>6.1600000000000001E-7</v>
      </c>
      <c r="Q1708" s="26"/>
      <c r="R1708" s="26"/>
    </row>
    <row r="1709" spans="1:18">
      <c r="A1709" s="26"/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>
        <v>0.869618</v>
      </c>
      <c r="O1709" s="26">
        <v>39.43</v>
      </c>
      <c r="P1709" s="28">
        <v>6.0399999999999996E-7</v>
      </c>
      <c r="Q1709" s="26"/>
      <c r="R1709" s="26"/>
    </row>
    <row r="1710" spans="1:18">
      <c r="A1710" s="26"/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>
        <v>0.87961800000000001</v>
      </c>
      <c r="O1710" s="26">
        <v>39.430500000000002</v>
      </c>
      <c r="P1710" s="28">
        <v>5.9100000000000004E-7</v>
      </c>
      <c r="Q1710" s="26"/>
      <c r="R1710" s="26"/>
    </row>
    <row r="1711" spans="1:18">
      <c r="A1711" s="26"/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>
        <v>0.88961800000000002</v>
      </c>
      <c r="O1711" s="26">
        <v>39.430999999999997</v>
      </c>
      <c r="P1711" s="28">
        <v>5.7899999999999998E-7</v>
      </c>
      <c r="Q1711" s="26"/>
      <c r="R1711" s="26"/>
    </row>
    <row r="1712" spans="1:18">
      <c r="A1712" s="26"/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>
        <v>0.89961800000000003</v>
      </c>
      <c r="O1712" s="26">
        <v>39.4315</v>
      </c>
      <c r="P1712" s="28">
        <v>5.6700000000000003E-7</v>
      </c>
      <c r="Q1712" s="26"/>
      <c r="R1712" s="26"/>
    </row>
    <row r="1713" spans="1:18">
      <c r="A1713" s="26"/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>
        <v>0.90961800000000004</v>
      </c>
      <c r="O1713" s="26">
        <v>39.432000000000002</v>
      </c>
      <c r="P1713" s="28">
        <v>5.5400000000000001E-7</v>
      </c>
      <c r="Q1713" s="26"/>
      <c r="R1713" s="26"/>
    </row>
    <row r="1714" spans="1:18">
      <c r="A1714" s="26"/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>
        <v>0.91961800000000005</v>
      </c>
      <c r="O1714" s="26">
        <v>39.432400000000001</v>
      </c>
      <c r="P1714" s="28">
        <v>5.4199999999999996E-7</v>
      </c>
      <c r="Q1714" s="26"/>
      <c r="R1714" s="26"/>
    </row>
    <row r="1715" spans="1:18">
      <c r="A1715" s="26"/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>
        <v>0.92961800000000006</v>
      </c>
      <c r="O1715" s="26">
        <v>39.432899999999997</v>
      </c>
      <c r="P1715" s="28">
        <v>5.3099999999999998E-7</v>
      </c>
      <c r="Q1715" s="26"/>
      <c r="R1715" s="26"/>
    </row>
    <row r="1716" spans="1:18">
      <c r="A1716" s="26"/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>
        <v>0.93961799999999995</v>
      </c>
      <c r="O1716" s="26">
        <v>39.433399999999999</v>
      </c>
      <c r="P1716" s="28">
        <v>5.1900000000000003E-7</v>
      </c>
      <c r="Q1716" s="26"/>
      <c r="R1716" s="26"/>
    </row>
    <row r="1717" spans="1:18">
      <c r="A1717" s="26"/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>
        <v>0.94961799999999996</v>
      </c>
      <c r="O1717" s="26">
        <v>39.433799999999998</v>
      </c>
      <c r="P1717" s="28">
        <v>5.0699999999999997E-7</v>
      </c>
      <c r="Q1717" s="26"/>
      <c r="R1717" s="26"/>
    </row>
    <row r="1718" spans="1:18">
      <c r="A1718" s="26"/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>
        <v>0.95961799999999997</v>
      </c>
      <c r="O1718" s="26">
        <v>39.434199999999997</v>
      </c>
      <c r="P1718" s="28">
        <v>4.9500000000000003E-7</v>
      </c>
      <c r="Q1718" s="26"/>
      <c r="R1718" s="26"/>
    </row>
    <row r="1719" spans="1:18">
      <c r="A1719" s="26"/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>
        <v>0.96961799999999998</v>
      </c>
      <c r="O1719" s="26">
        <v>39.434600000000003</v>
      </c>
      <c r="P1719" s="28">
        <v>4.8400000000000005E-7</v>
      </c>
      <c r="Q1719" s="26"/>
      <c r="R1719" s="26"/>
    </row>
    <row r="1720" spans="1:18">
      <c r="A1720" s="26"/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>
        <v>0.97961799999999999</v>
      </c>
      <c r="O1720" s="26">
        <v>39.435000000000002</v>
      </c>
      <c r="P1720" s="28">
        <v>4.7300000000000001E-7</v>
      </c>
      <c r="Q1720" s="26"/>
      <c r="R1720" s="26"/>
    </row>
    <row r="1721" spans="1:18">
      <c r="A1721" s="26"/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>
        <v>0.989618</v>
      </c>
      <c r="O1721" s="26">
        <v>39.435400000000001</v>
      </c>
      <c r="P1721" s="28">
        <v>4.6400000000000003E-7</v>
      </c>
      <c r="Q1721" s="26"/>
      <c r="R1721" s="26"/>
    </row>
    <row r="1722" spans="1:18">
      <c r="A1722" s="26"/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>
        <v>1</v>
      </c>
      <c r="O1722" s="26">
        <v>39.435899999999997</v>
      </c>
      <c r="P1722" s="28">
        <v>4.5499999999999998E-7</v>
      </c>
      <c r="Q1722" s="26"/>
      <c r="R1722" s="26"/>
    </row>
    <row r="1723" spans="1:18">
      <c r="A1723" s="26"/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>
        <v>1.01</v>
      </c>
      <c r="O1723" s="26">
        <v>39.436199999999999</v>
      </c>
      <c r="P1723" s="28">
        <v>4.4799999999999999E-7</v>
      </c>
      <c r="Q1723" s="26"/>
      <c r="R1723" s="26"/>
    </row>
    <row r="1724" spans="1:18">
      <c r="A1724" s="26"/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>
        <v>1.02</v>
      </c>
      <c r="O1724" s="26">
        <v>39.436599999999999</v>
      </c>
      <c r="P1724" s="28">
        <v>4.4299999999999998E-7</v>
      </c>
      <c r="Q1724" s="26"/>
      <c r="R1724" s="26"/>
    </row>
    <row r="1725" spans="1:18">
      <c r="A1725" s="26"/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>
        <v>1.03</v>
      </c>
      <c r="O1725" s="26">
        <v>39.436999999999998</v>
      </c>
      <c r="P1725" s="28">
        <v>4.3799999999999998E-7</v>
      </c>
      <c r="Q1725" s="26"/>
      <c r="R1725" s="26"/>
    </row>
    <row r="1726" spans="1:18">
      <c r="A1726" s="26"/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>
        <v>1.04</v>
      </c>
      <c r="O1726" s="26">
        <v>39.437399999999997</v>
      </c>
      <c r="P1726" s="28">
        <v>4.34E-7</v>
      </c>
      <c r="Q1726" s="26"/>
      <c r="R1726" s="26"/>
    </row>
    <row r="1727" spans="1:18">
      <c r="A1727" s="26"/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>
        <v>1.05</v>
      </c>
      <c r="O1727" s="26">
        <v>39.4377</v>
      </c>
      <c r="P1727" s="28">
        <v>4.3099999999999998E-7</v>
      </c>
      <c r="Q1727" s="26"/>
      <c r="R1727" s="26"/>
    </row>
    <row r="1728" spans="1:18">
      <c r="A1728" s="26"/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>
        <v>1.06</v>
      </c>
      <c r="O1728" s="26">
        <v>39.438099999999999</v>
      </c>
      <c r="P1728" s="28">
        <v>4.2899999999999999E-7</v>
      </c>
      <c r="Q1728" s="26"/>
      <c r="R1728" s="26"/>
    </row>
    <row r="1729" spans="1:18">
      <c r="A1729" s="26"/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>
        <v>1.07</v>
      </c>
      <c r="O1729" s="26">
        <v>39.438499999999998</v>
      </c>
      <c r="P1729" s="28">
        <v>4.2800000000000002E-7</v>
      </c>
      <c r="Q1729" s="26"/>
      <c r="R1729" s="26"/>
    </row>
    <row r="1730" spans="1:18">
      <c r="A1730" s="26"/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>
        <v>1.08</v>
      </c>
      <c r="O1730" s="26">
        <v>39.438899999999997</v>
      </c>
      <c r="P1730" s="28">
        <v>4.2800000000000002E-7</v>
      </c>
      <c r="Q1730" s="26"/>
      <c r="R1730" s="26"/>
    </row>
    <row r="1731" spans="1:18">
      <c r="A1731" s="26"/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>
        <v>1.0900000000000001</v>
      </c>
      <c r="O1731" s="26">
        <v>39.4392</v>
      </c>
      <c r="P1731" s="28">
        <v>4.2899999999999999E-7</v>
      </c>
      <c r="Q1731" s="26"/>
      <c r="R1731" s="26"/>
    </row>
    <row r="1732" spans="1:18">
      <c r="A1732" s="26"/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>
        <v>1.1000000000000001</v>
      </c>
      <c r="O1732" s="26">
        <v>39.439599999999999</v>
      </c>
      <c r="P1732" s="28">
        <v>4.3099999999999998E-7</v>
      </c>
      <c r="Q1732" s="26"/>
      <c r="R1732" s="26"/>
    </row>
    <row r="1733" spans="1:18">
      <c r="A1733" s="26"/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>
        <v>1.1100000000000001</v>
      </c>
      <c r="O1733" s="26">
        <v>39.44</v>
      </c>
      <c r="P1733" s="28">
        <v>4.3300000000000003E-7</v>
      </c>
      <c r="Q1733" s="26"/>
      <c r="R1733" s="26"/>
    </row>
    <row r="1734" spans="1:18">
      <c r="A1734" s="26"/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>
        <v>1.1200000000000001</v>
      </c>
      <c r="O1734" s="26">
        <v>39.440300000000001</v>
      </c>
      <c r="P1734" s="28">
        <v>4.3599999999999999E-7</v>
      </c>
      <c r="Q1734" s="26"/>
      <c r="R1734" s="26"/>
    </row>
    <row r="1735" spans="1:18">
      <c r="A1735" s="26"/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>
        <v>1.1299999999999999</v>
      </c>
      <c r="O1735" s="26">
        <v>39.4407</v>
      </c>
      <c r="P1735" s="28">
        <v>4.4000000000000002E-7</v>
      </c>
      <c r="Q1735" s="26"/>
      <c r="R1735" s="26"/>
    </row>
    <row r="1736" spans="1:18">
      <c r="A1736" s="26"/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>
        <v>1.1399999999999999</v>
      </c>
      <c r="O1736" s="26">
        <v>39.441099999999999</v>
      </c>
      <c r="P1736" s="28">
        <v>4.4400000000000001E-7</v>
      </c>
      <c r="Q1736" s="26"/>
      <c r="R1736" s="26"/>
    </row>
    <row r="1737" spans="1:18">
      <c r="A1737" s="26"/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>
        <v>1.1499999999999999</v>
      </c>
      <c r="O1737" s="26">
        <v>39.441499999999998</v>
      </c>
      <c r="P1737" s="28">
        <v>4.4799999999999999E-7</v>
      </c>
      <c r="Q1737" s="26"/>
      <c r="R1737" s="26"/>
    </row>
    <row r="1738" spans="1:18">
      <c r="A1738" s="26"/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>
        <v>1.1599999999999999</v>
      </c>
      <c r="O1738" s="26">
        <v>39.441899999999997</v>
      </c>
      <c r="P1738" s="28">
        <v>4.5200000000000002E-7</v>
      </c>
      <c r="Q1738" s="26"/>
      <c r="R1738" s="26"/>
    </row>
    <row r="1739" spans="1:18">
      <c r="A1739" s="26"/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>
        <v>1.17</v>
      </c>
      <c r="O1739" s="26">
        <v>39.442300000000003</v>
      </c>
      <c r="P1739" s="28">
        <v>4.5499999999999998E-7</v>
      </c>
      <c r="Q1739" s="26"/>
      <c r="R1739" s="26"/>
    </row>
    <row r="1740" spans="1:18">
      <c r="A1740" s="26"/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>
        <v>1.18</v>
      </c>
      <c r="O1740" s="26">
        <v>39.442700000000002</v>
      </c>
      <c r="P1740" s="28">
        <v>4.5900000000000002E-7</v>
      </c>
      <c r="Q1740" s="26"/>
      <c r="R1740" s="26"/>
    </row>
    <row r="1741" spans="1:18">
      <c r="A1741" s="26"/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>
        <v>1.19</v>
      </c>
      <c r="O1741" s="26">
        <v>39.443100000000001</v>
      </c>
      <c r="P1741" s="28">
        <v>4.6199999999999998E-7</v>
      </c>
      <c r="Q1741" s="26"/>
      <c r="R1741" s="26"/>
    </row>
    <row r="1742" spans="1:18">
      <c r="A1742" s="26"/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>
        <v>1.2</v>
      </c>
      <c r="O1742" s="26">
        <v>39.4435</v>
      </c>
      <c r="P1742" s="28">
        <v>4.6400000000000003E-7</v>
      </c>
      <c r="Q1742" s="26"/>
      <c r="R1742" s="26"/>
    </row>
    <row r="1743" spans="1:18">
      <c r="A1743" s="26"/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>
        <v>1.21</v>
      </c>
      <c r="O1743" s="26">
        <v>39.443899999999999</v>
      </c>
      <c r="P1743" s="28">
        <v>4.6499999999999999E-7</v>
      </c>
      <c r="Q1743" s="26"/>
      <c r="R1743" s="26"/>
    </row>
    <row r="1744" spans="1:18">
      <c r="A1744" s="26"/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>
        <v>1.22</v>
      </c>
      <c r="O1744" s="26">
        <v>39.444299999999998</v>
      </c>
      <c r="P1744" s="28">
        <v>4.6600000000000002E-7</v>
      </c>
      <c r="Q1744" s="26"/>
      <c r="R1744" s="26"/>
    </row>
    <row r="1745" spans="1:18">
      <c r="A1745" s="26"/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>
        <v>1.23</v>
      </c>
      <c r="O1745" s="26">
        <v>39.444699999999997</v>
      </c>
      <c r="P1745" s="28">
        <v>4.6499999999999999E-7</v>
      </c>
      <c r="Q1745" s="26"/>
      <c r="R1745" s="26"/>
    </row>
    <row r="1746" spans="1:18">
      <c r="A1746" s="26"/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>
        <v>1.24</v>
      </c>
      <c r="O1746" s="26">
        <v>39.445099999999996</v>
      </c>
      <c r="P1746" s="28">
        <v>4.6400000000000003E-7</v>
      </c>
      <c r="Q1746" s="26"/>
      <c r="R1746" s="26"/>
    </row>
    <row r="1747" spans="1:18">
      <c r="A1747" s="26"/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>
        <v>1.25</v>
      </c>
      <c r="O1747" s="26">
        <v>39.445500000000003</v>
      </c>
      <c r="P1747" s="28">
        <v>4.6100000000000001E-7</v>
      </c>
      <c r="Q1747" s="26"/>
      <c r="R1747" s="26"/>
    </row>
    <row r="1748" spans="1:18">
      <c r="A1748" s="26"/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>
        <v>1.26</v>
      </c>
      <c r="O1748" s="26">
        <v>39.445900000000002</v>
      </c>
      <c r="P1748" s="28">
        <v>4.58E-7</v>
      </c>
      <c r="Q1748" s="26"/>
      <c r="R1748" s="26"/>
    </row>
    <row r="1749" spans="1:18">
      <c r="A1749" s="26"/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>
        <v>1.27</v>
      </c>
      <c r="O1749" s="26">
        <v>39.446300000000001</v>
      </c>
      <c r="P1749" s="28">
        <v>4.5400000000000002E-7</v>
      </c>
      <c r="Q1749" s="26"/>
      <c r="R1749" s="26"/>
    </row>
    <row r="1750" spans="1:18">
      <c r="A1750" s="26"/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>
        <v>1.28</v>
      </c>
      <c r="O1750" s="26">
        <v>39.4467</v>
      </c>
      <c r="P1750" s="28">
        <v>4.4900000000000001E-7</v>
      </c>
      <c r="Q1750" s="26"/>
      <c r="R1750" s="26"/>
    </row>
    <row r="1751" spans="1:18">
      <c r="A1751" s="26"/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>
        <v>1.29</v>
      </c>
      <c r="O1751" s="26">
        <v>39.447000000000003</v>
      </c>
      <c r="P1751" s="28">
        <v>4.4299999999999998E-7</v>
      </c>
      <c r="Q1751" s="26"/>
      <c r="R1751" s="26"/>
    </row>
    <row r="1752" spans="1:18">
      <c r="A1752" s="26"/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>
        <v>1.3</v>
      </c>
      <c r="O1752" s="26">
        <v>39.447400000000002</v>
      </c>
      <c r="P1752" s="28">
        <v>4.3700000000000001E-7</v>
      </c>
      <c r="Q1752" s="26"/>
      <c r="R1752" s="26"/>
    </row>
    <row r="1753" spans="1:18">
      <c r="A1753" s="26"/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>
        <v>1.31</v>
      </c>
      <c r="O1753" s="26">
        <v>39.447800000000001</v>
      </c>
      <c r="P1753" s="28">
        <v>4.3099999999999998E-7</v>
      </c>
      <c r="Q1753" s="26"/>
      <c r="R1753" s="26"/>
    </row>
    <row r="1754" spans="1:18">
      <c r="A1754" s="26"/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>
        <v>1.32</v>
      </c>
      <c r="O1754" s="26">
        <v>39.4482</v>
      </c>
      <c r="P1754" s="28">
        <v>4.2399999999999999E-7</v>
      </c>
      <c r="Q1754" s="26"/>
      <c r="R1754" s="26"/>
    </row>
    <row r="1755" spans="1:18">
      <c r="A1755" s="26"/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>
        <v>1.33</v>
      </c>
      <c r="O1755" s="26">
        <v>39.448500000000003</v>
      </c>
      <c r="P1755" s="28">
        <v>4.1699999999999999E-7</v>
      </c>
      <c r="Q1755" s="26"/>
      <c r="R1755" s="26"/>
    </row>
    <row r="1756" spans="1:18">
      <c r="A1756" s="26"/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>
        <v>1.34</v>
      </c>
      <c r="O1756" s="26">
        <v>39.448900000000002</v>
      </c>
      <c r="P1756" s="28">
        <v>4.0900000000000002E-7</v>
      </c>
      <c r="Q1756" s="26"/>
      <c r="R1756" s="26"/>
    </row>
    <row r="1757" spans="1:18">
      <c r="A1757" s="26"/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>
        <v>1.35</v>
      </c>
      <c r="O1757" s="26">
        <v>39.449199999999998</v>
      </c>
      <c r="P1757" s="28">
        <v>4.0200000000000003E-7</v>
      </c>
      <c r="Q1757" s="26"/>
      <c r="R1757" s="26"/>
    </row>
    <row r="1758" spans="1:18">
      <c r="A1758" s="26"/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>
        <v>1.36</v>
      </c>
      <c r="O1758" s="26">
        <v>39.449599999999997</v>
      </c>
      <c r="P1758" s="28">
        <v>3.9400000000000001E-7</v>
      </c>
      <c r="Q1758" s="26"/>
      <c r="R1758" s="26"/>
    </row>
    <row r="1759" spans="1:18">
      <c r="A1759" s="26"/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>
        <v>1.37</v>
      </c>
      <c r="O1759" s="26">
        <v>39.4499</v>
      </c>
      <c r="P1759" s="28">
        <v>3.8599999999999999E-7</v>
      </c>
      <c r="Q1759" s="26"/>
      <c r="R1759" s="26"/>
    </row>
    <row r="1760" spans="1:18">
      <c r="A1760" s="26"/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>
        <v>1.38</v>
      </c>
      <c r="O1760" s="26">
        <v>39.450200000000002</v>
      </c>
      <c r="P1760" s="28">
        <v>3.77E-7</v>
      </c>
      <c r="Q1760" s="26"/>
      <c r="R1760" s="26"/>
    </row>
    <row r="1761" spans="1:18">
      <c r="A1761" s="26"/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>
        <v>1.39</v>
      </c>
      <c r="O1761" s="26">
        <v>39.450499999999998</v>
      </c>
      <c r="P1761" s="28">
        <v>3.7E-7</v>
      </c>
      <c r="Q1761" s="26"/>
      <c r="R1761" s="26"/>
    </row>
    <row r="1762" spans="1:18">
      <c r="A1762" s="26"/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>
        <v>1.4</v>
      </c>
      <c r="O1762" s="26">
        <v>39.450899999999997</v>
      </c>
      <c r="P1762" s="28">
        <v>3.6199999999999999E-7</v>
      </c>
      <c r="Q1762" s="26"/>
      <c r="R1762" s="26"/>
    </row>
    <row r="1763" spans="1:18">
      <c r="A1763" s="26"/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>
        <v>1.41</v>
      </c>
      <c r="O1763" s="26">
        <v>39.4512</v>
      </c>
      <c r="P1763" s="28">
        <v>3.5400000000000002E-7</v>
      </c>
      <c r="Q1763" s="26"/>
      <c r="R1763" s="26"/>
    </row>
    <row r="1764" spans="1:18">
      <c r="A1764" s="26"/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>
        <v>1.42</v>
      </c>
      <c r="O1764" s="26">
        <v>39.451500000000003</v>
      </c>
      <c r="P1764" s="28">
        <v>3.46E-7</v>
      </c>
      <c r="Q1764" s="26"/>
      <c r="R1764" s="26"/>
    </row>
    <row r="1765" spans="1:18">
      <c r="A1765" s="26"/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>
        <v>1.43</v>
      </c>
      <c r="O1765" s="26">
        <v>39.451799999999999</v>
      </c>
      <c r="P1765" s="28">
        <v>3.3999999999999997E-7</v>
      </c>
      <c r="Q1765" s="26"/>
      <c r="R1765" s="26"/>
    </row>
    <row r="1766" spans="1:18">
      <c r="A1766" s="26"/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>
        <v>1.44</v>
      </c>
      <c r="O1766" s="26">
        <v>39.451999999999998</v>
      </c>
      <c r="P1766" s="28">
        <v>3.34E-7</v>
      </c>
      <c r="Q1766" s="26"/>
      <c r="R1766" s="26"/>
    </row>
    <row r="1767" spans="1:18">
      <c r="A1767" s="26"/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>
        <v>1.45</v>
      </c>
      <c r="O1767" s="26">
        <v>39.452300000000001</v>
      </c>
      <c r="P1767" s="28">
        <v>3.2800000000000003E-7</v>
      </c>
      <c r="Q1767" s="26"/>
      <c r="R1767" s="26"/>
    </row>
    <row r="1768" spans="1:18">
      <c r="A1768" s="26"/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>
        <v>1.46</v>
      </c>
      <c r="O1768" s="26">
        <v>39.452599999999997</v>
      </c>
      <c r="P1768" s="28">
        <v>3.2099999999999998E-7</v>
      </c>
      <c r="Q1768" s="26"/>
      <c r="R1768" s="26"/>
    </row>
    <row r="1769" spans="1:18">
      <c r="A1769" s="26"/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>
        <v>1.47</v>
      </c>
      <c r="O1769" s="26">
        <v>39.4529</v>
      </c>
      <c r="P1769" s="28">
        <v>3.15E-7</v>
      </c>
      <c r="Q1769" s="26"/>
      <c r="R1769" s="26"/>
    </row>
    <row r="1770" spans="1:18">
      <c r="A1770" s="26"/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>
        <v>1.48</v>
      </c>
      <c r="O1770" s="26">
        <v>39.453099999999999</v>
      </c>
      <c r="P1770" s="28">
        <v>3.0899999999999997E-7</v>
      </c>
      <c r="Q1770" s="26"/>
      <c r="R1770" s="26"/>
    </row>
    <row r="1771" spans="1:18">
      <c r="A1771" s="26"/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>
        <v>1.49</v>
      </c>
      <c r="O1771" s="26">
        <v>39.453400000000002</v>
      </c>
      <c r="P1771" s="28">
        <v>3.03E-7</v>
      </c>
      <c r="Q1771" s="26"/>
      <c r="R1771" s="26"/>
    </row>
    <row r="1772" spans="1:18">
      <c r="A1772" s="26"/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>
        <v>1.5</v>
      </c>
      <c r="O1772" s="26">
        <v>39.453699999999998</v>
      </c>
      <c r="P1772" s="28">
        <v>2.9700000000000003E-7</v>
      </c>
      <c r="Q1772" s="26"/>
      <c r="R1772" s="26"/>
    </row>
    <row r="1773" spans="1:18">
      <c r="A1773" s="26"/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>
        <v>1.51</v>
      </c>
      <c r="O1773" s="26">
        <v>39.453899999999997</v>
      </c>
      <c r="P1773" s="28">
        <v>2.91E-7</v>
      </c>
      <c r="Q1773" s="26"/>
      <c r="R1773" s="26"/>
    </row>
    <row r="1774" spans="1:18">
      <c r="A1774" s="26"/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>
        <v>1.52</v>
      </c>
      <c r="O1774" s="26">
        <v>39.4542</v>
      </c>
      <c r="P1774" s="28">
        <v>2.8500000000000002E-7</v>
      </c>
      <c r="Q1774" s="26"/>
      <c r="R1774" s="26"/>
    </row>
    <row r="1775" spans="1:18">
      <c r="A1775" s="26"/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>
        <v>1.53</v>
      </c>
      <c r="O1775" s="26">
        <v>39.4544</v>
      </c>
      <c r="P1775" s="28">
        <v>2.79E-7</v>
      </c>
      <c r="Q1775" s="26"/>
      <c r="R1775" s="26"/>
    </row>
    <row r="1776" spans="1:18">
      <c r="A1776" s="26"/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>
        <v>1.54</v>
      </c>
      <c r="O1776" s="26">
        <v>39.454599999999999</v>
      </c>
      <c r="P1776" s="28">
        <v>2.7300000000000002E-7</v>
      </c>
      <c r="Q1776" s="26"/>
      <c r="R1776" s="26"/>
    </row>
    <row r="1777" spans="1:18">
      <c r="A1777" s="26"/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>
        <v>1.55</v>
      </c>
      <c r="O1777" s="26">
        <v>39.454900000000002</v>
      </c>
      <c r="P1777" s="28">
        <v>2.6800000000000002E-7</v>
      </c>
      <c r="Q1777" s="26"/>
      <c r="R1777" s="26"/>
    </row>
    <row r="1778" spans="1:18">
      <c r="A1778" s="26"/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>
        <v>1.56</v>
      </c>
      <c r="O1778" s="26">
        <v>39.455100000000002</v>
      </c>
      <c r="P1778" s="28">
        <v>2.6199999999999999E-7</v>
      </c>
      <c r="Q1778" s="26"/>
      <c r="R1778" s="26"/>
    </row>
    <row r="1779" spans="1:18">
      <c r="A1779" s="26"/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>
        <v>1.57</v>
      </c>
      <c r="O1779" s="26">
        <v>39.455300000000001</v>
      </c>
      <c r="P1779" s="28">
        <v>2.5699999999999999E-7</v>
      </c>
      <c r="Q1779" s="26"/>
      <c r="R1779" s="26"/>
    </row>
    <row r="1780" spans="1:18">
      <c r="A1780" s="26"/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>
        <v>1.58</v>
      </c>
      <c r="O1780" s="26">
        <v>39.455500000000001</v>
      </c>
      <c r="P1780" s="28">
        <v>2.5199999999999998E-7</v>
      </c>
      <c r="Q1780" s="26"/>
      <c r="R1780" s="26"/>
    </row>
    <row r="1781" spans="1:18">
      <c r="A1781" s="26"/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>
        <v>1.59</v>
      </c>
      <c r="O1781" s="26">
        <v>39.4557</v>
      </c>
      <c r="P1781" s="28">
        <v>2.4699999999999998E-7</v>
      </c>
      <c r="Q1781" s="26"/>
      <c r="R1781" s="26"/>
    </row>
    <row r="1782" spans="1:18">
      <c r="A1782" s="26"/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>
        <v>1.6</v>
      </c>
      <c r="O1782" s="26">
        <v>39.456000000000003</v>
      </c>
      <c r="P1782" s="28">
        <v>2.4200000000000002E-7</v>
      </c>
      <c r="Q1782" s="26"/>
      <c r="R1782" s="26"/>
    </row>
    <row r="1783" spans="1:18">
      <c r="A1783" s="26"/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>
        <v>1.61</v>
      </c>
      <c r="O1783" s="26">
        <v>39.456200000000003</v>
      </c>
      <c r="P1783" s="28">
        <v>2.3699999999999999E-7</v>
      </c>
      <c r="Q1783" s="26"/>
      <c r="R1783" s="26"/>
    </row>
    <row r="1784" spans="1:18">
      <c r="A1784" s="26"/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>
        <v>1.62</v>
      </c>
      <c r="O1784" s="26">
        <v>39.456400000000002</v>
      </c>
      <c r="P1784" s="28">
        <v>2.3200000000000001E-7</v>
      </c>
      <c r="Q1784" s="26"/>
      <c r="R1784" s="26"/>
    </row>
    <row r="1785" spans="1:18">
      <c r="A1785" s="26"/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>
        <v>1.63</v>
      </c>
      <c r="O1785" s="26">
        <v>39.456600000000002</v>
      </c>
      <c r="P1785" s="28">
        <v>2.28E-7</v>
      </c>
      <c r="Q1785" s="26"/>
      <c r="R1785" s="26"/>
    </row>
    <row r="1786" spans="1:18">
      <c r="A1786" s="26"/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>
        <v>1.64</v>
      </c>
      <c r="O1786" s="26">
        <v>39.456699999999998</v>
      </c>
      <c r="P1786" s="28">
        <v>2.2399999999999999E-7</v>
      </c>
      <c r="Q1786" s="26"/>
      <c r="R1786" s="26"/>
    </row>
    <row r="1787" spans="1:18">
      <c r="A1787" s="26"/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>
        <v>1.65</v>
      </c>
      <c r="O1787" s="26">
        <v>39.456899999999997</v>
      </c>
      <c r="P1787" s="28">
        <v>2.2000000000000001E-7</v>
      </c>
      <c r="Q1787" s="26"/>
      <c r="R1787" s="26"/>
    </row>
    <row r="1788" spans="1:18">
      <c r="A1788" s="26"/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>
        <v>1.66</v>
      </c>
      <c r="O1788" s="26">
        <v>39.457099999999997</v>
      </c>
      <c r="P1788" s="28">
        <v>2.16E-7</v>
      </c>
      <c r="Q1788" s="26"/>
      <c r="R1788" s="26"/>
    </row>
    <row r="1789" spans="1:18">
      <c r="A1789" s="26"/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>
        <v>1.67</v>
      </c>
      <c r="O1789" s="26">
        <v>39.457299999999996</v>
      </c>
      <c r="P1789" s="28">
        <v>2.1299999999999999E-7</v>
      </c>
      <c r="Q1789" s="26"/>
      <c r="R1789" s="26"/>
    </row>
    <row r="1790" spans="1:18">
      <c r="A1790" s="26"/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>
        <v>1.68</v>
      </c>
      <c r="O1790" s="26">
        <v>39.457500000000003</v>
      </c>
      <c r="P1790" s="28">
        <v>2.1E-7</v>
      </c>
      <c r="Q1790" s="26"/>
      <c r="R1790" s="26"/>
    </row>
    <row r="1791" spans="1:18">
      <c r="A1791" s="26"/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>
        <v>1.69</v>
      </c>
      <c r="O1791" s="26">
        <v>39.457700000000003</v>
      </c>
      <c r="P1791" s="28">
        <v>2.0699999999999999E-7</v>
      </c>
      <c r="Q1791" s="26"/>
      <c r="R1791" s="26"/>
    </row>
    <row r="1792" spans="1:18">
      <c r="A1792" s="26"/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>
        <v>1.7</v>
      </c>
      <c r="O1792" s="26">
        <v>39.457799999999999</v>
      </c>
      <c r="P1792" s="28">
        <v>2.04E-7</v>
      </c>
      <c r="Q1792" s="26"/>
      <c r="R1792" s="26"/>
    </row>
    <row r="1793" spans="1:18">
      <c r="A1793" s="26"/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>
        <v>1.71</v>
      </c>
      <c r="O1793" s="26">
        <v>39.457999999999998</v>
      </c>
      <c r="P1793" s="28">
        <v>2.0200000000000001E-7</v>
      </c>
      <c r="Q1793" s="26"/>
      <c r="R1793" s="26"/>
    </row>
    <row r="1794" spans="1:18">
      <c r="A1794" s="26"/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>
        <v>1.7150000000000001</v>
      </c>
      <c r="O1794" s="26">
        <v>39.458100000000002</v>
      </c>
      <c r="P1794" s="28">
        <v>2.0100000000000001E-7</v>
      </c>
      <c r="Q1794" s="26"/>
      <c r="R1794" s="26"/>
    </row>
    <row r="1795" spans="1:18">
      <c r="A1795" s="26"/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>
        <v>1.724531</v>
      </c>
      <c r="O1795" s="26">
        <v>39.458300000000001</v>
      </c>
      <c r="P1795" s="28">
        <v>1.98E-7</v>
      </c>
      <c r="Q1795" s="26"/>
      <c r="R1795" s="26"/>
    </row>
    <row r="1796" spans="1:18">
      <c r="A1796" s="26"/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>
        <v>1.734531</v>
      </c>
      <c r="O1796" s="26">
        <v>39.458399999999997</v>
      </c>
      <c r="P1796" s="28">
        <v>1.9600000000000001E-7</v>
      </c>
      <c r="Q1796" s="26"/>
      <c r="R1796" s="26"/>
    </row>
    <row r="1797" spans="1:18">
      <c r="A1797" s="26"/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>
        <v>1.7445310000000001</v>
      </c>
      <c r="O1797" s="26">
        <v>39.458599999999997</v>
      </c>
      <c r="P1797" s="28">
        <v>1.9399999999999999E-7</v>
      </c>
      <c r="Q1797" s="26"/>
      <c r="R1797" s="26"/>
    </row>
    <row r="1798" spans="1:18">
      <c r="A1798" s="26"/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>
        <v>1.7545310000000001</v>
      </c>
      <c r="O1798" s="26">
        <v>39.458799999999997</v>
      </c>
      <c r="P1798" s="28">
        <v>1.92E-7</v>
      </c>
      <c r="Q1798" s="26"/>
      <c r="R1798" s="26"/>
    </row>
    <row r="1799" spans="1:18">
      <c r="A1799" s="26"/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>
        <v>1.7645310000000001</v>
      </c>
      <c r="O1799" s="26">
        <v>39.4589</v>
      </c>
      <c r="P1799" s="28">
        <v>1.91E-7</v>
      </c>
      <c r="Q1799" s="26"/>
      <c r="R1799" s="26"/>
    </row>
    <row r="1800" spans="1:18">
      <c r="A1800" s="26"/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>
        <v>1.7745310000000001</v>
      </c>
      <c r="O1800" s="26">
        <v>39.459099999999999</v>
      </c>
      <c r="P1800" s="28">
        <v>1.8900000000000001E-7</v>
      </c>
      <c r="Q1800" s="26"/>
      <c r="R1800" s="26"/>
    </row>
    <row r="1801" spans="1:18">
      <c r="A1801" s="26"/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>
        <v>1.7845310000000001</v>
      </c>
      <c r="O1801" s="26">
        <v>39.459299999999999</v>
      </c>
      <c r="P1801" s="28">
        <v>1.8799999999999999E-7</v>
      </c>
      <c r="Q1801" s="26"/>
      <c r="R1801" s="26"/>
    </row>
    <row r="1802" spans="1:18">
      <c r="A1802" s="26"/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>
        <v>1.7945310000000001</v>
      </c>
      <c r="O1802" s="26">
        <v>39.459400000000002</v>
      </c>
      <c r="P1802" s="28">
        <v>1.86E-7</v>
      </c>
      <c r="Q1802" s="26"/>
      <c r="R1802" s="26"/>
    </row>
    <row r="1803" spans="1:18">
      <c r="A1803" s="26"/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>
        <v>1.8045310000000001</v>
      </c>
      <c r="O1803" s="26">
        <v>39.459600000000002</v>
      </c>
      <c r="P1803" s="28">
        <v>1.85E-7</v>
      </c>
      <c r="Q1803" s="26"/>
      <c r="R1803" s="26"/>
    </row>
    <row r="1804" spans="1:18">
      <c r="A1804" s="26"/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>
        <v>1.8145309999999999</v>
      </c>
      <c r="O1804" s="26">
        <v>39.459699999999998</v>
      </c>
      <c r="P1804" s="28">
        <v>1.85E-7</v>
      </c>
      <c r="Q1804" s="26"/>
      <c r="R1804" s="26"/>
    </row>
    <row r="1805" spans="1:18">
      <c r="A1805" s="26"/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>
        <v>1.8245309999999999</v>
      </c>
      <c r="O1805" s="26">
        <v>39.459899999999998</v>
      </c>
      <c r="P1805" s="28">
        <v>1.8400000000000001E-7</v>
      </c>
      <c r="Q1805" s="26"/>
      <c r="R1805" s="26"/>
    </row>
    <row r="1806" spans="1:18">
      <c r="A1806" s="26"/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>
        <v>1.8345309999999999</v>
      </c>
      <c r="O1806" s="26">
        <v>39.460099999999997</v>
      </c>
      <c r="P1806" s="28">
        <v>1.8400000000000001E-7</v>
      </c>
      <c r="Q1806" s="26"/>
      <c r="R1806" s="26"/>
    </row>
    <row r="1807" spans="1:18">
      <c r="A1807" s="26"/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>
        <v>1.8445309999999999</v>
      </c>
      <c r="O1807" s="26">
        <v>39.4602</v>
      </c>
      <c r="P1807" s="28">
        <v>1.8400000000000001E-7</v>
      </c>
      <c r="Q1807" s="26"/>
      <c r="R1807" s="26"/>
    </row>
    <row r="1808" spans="1:18">
      <c r="A1808" s="26"/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>
        <v>1.8545309999999999</v>
      </c>
      <c r="O1808" s="26">
        <v>39.4604</v>
      </c>
      <c r="P1808" s="28">
        <v>1.85E-7</v>
      </c>
      <c r="Q1808" s="26"/>
      <c r="R1808" s="26"/>
    </row>
    <row r="1809" spans="1:18">
      <c r="A1809" s="26"/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>
        <v>1.8645309999999999</v>
      </c>
      <c r="O1809" s="26">
        <v>39.460500000000003</v>
      </c>
      <c r="P1809" s="28">
        <v>1.86E-7</v>
      </c>
      <c r="Q1809" s="26"/>
      <c r="R1809" s="26"/>
    </row>
    <row r="1810" spans="1:18">
      <c r="A1810" s="26"/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>
        <v>1.8745309999999999</v>
      </c>
      <c r="O1810" s="26">
        <v>39.460700000000003</v>
      </c>
      <c r="P1810" s="28">
        <v>1.8699999999999999E-7</v>
      </c>
      <c r="Q1810" s="26"/>
      <c r="R1810" s="26"/>
    </row>
    <row r="1811" spans="1:18">
      <c r="A1811" s="26"/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>
        <v>1.884531</v>
      </c>
      <c r="O1811" s="26">
        <v>39.460900000000002</v>
      </c>
      <c r="P1811" s="28">
        <v>1.8900000000000001E-7</v>
      </c>
      <c r="Q1811" s="26"/>
      <c r="R1811" s="26"/>
    </row>
    <row r="1812" spans="1:18">
      <c r="A1812" s="26"/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>
        <v>1.894531</v>
      </c>
      <c r="O1812" s="26">
        <v>39.460999999999999</v>
      </c>
      <c r="P1812" s="28">
        <v>1.91E-7</v>
      </c>
      <c r="Q1812" s="26"/>
      <c r="R1812" s="26"/>
    </row>
    <row r="1813" spans="1:18">
      <c r="A1813" s="26"/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>
        <v>1.904531</v>
      </c>
      <c r="O1813" s="26">
        <v>39.461199999999998</v>
      </c>
      <c r="P1813" s="28">
        <v>1.9399999999999999E-7</v>
      </c>
      <c r="Q1813" s="26"/>
      <c r="R1813" s="26"/>
    </row>
    <row r="1814" spans="1:18">
      <c r="A1814" s="26"/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>
        <v>1.914531</v>
      </c>
      <c r="O1814" s="26">
        <v>39.461399999999998</v>
      </c>
      <c r="P1814" s="28">
        <v>1.97E-7</v>
      </c>
      <c r="Q1814" s="26"/>
      <c r="R1814" s="26"/>
    </row>
    <row r="1815" spans="1:18">
      <c r="A1815" s="26"/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>
        <v>1.924531</v>
      </c>
      <c r="O1815" s="26">
        <v>39.461500000000001</v>
      </c>
      <c r="P1815" s="28">
        <v>1.9999999999999999E-7</v>
      </c>
      <c r="Q1815" s="26"/>
      <c r="R1815" s="26"/>
    </row>
    <row r="1816" spans="1:18">
      <c r="A1816" s="26"/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>
        <v>1.934531</v>
      </c>
      <c r="O1816" s="26">
        <v>39.4617</v>
      </c>
      <c r="P1816" s="28">
        <v>2.04E-7</v>
      </c>
      <c r="Q1816" s="26"/>
      <c r="R1816" s="26"/>
    </row>
    <row r="1817" spans="1:18">
      <c r="A1817" s="26"/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>
        <v>1.944531</v>
      </c>
      <c r="O1817" s="26">
        <v>39.4619</v>
      </c>
      <c r="P1817" s="28">
        <v>2.0800000000000001E-7</v>
      </c>
      <c r="Q1817" s="26"/>
      <c r="R1817" s="26"/>
    </row>
    <row r="1818" spans="1:18">
      <c r="A1818" s="26"/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>
        <v>1.954531</v>
      </c>
      <c r="O1818" s="26">
        <v>39.4621</v>
      </c>
      <c r="P1818" s="28">
        <v>2.1299999999999999E-7</v>
      </c>
      <c r="Q1818" s="26"/>
      <c r="R1818" s="26"/>
    </row>
    <row r="1819" spans="1:18">
      <c r="A1819" s="26"/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>
        <v>1.964531</v>
      </c>
      <c r="O1819" s="26">
        <v>39.462299999999999</v>
      </c>
      <c r="P1819" s="28">
        <v>2.1799999999999999E-7</v>
      </c>
      <c r="Q1819" s="26"/>
      <c r="R1819" s="26"/>
    </row>
    <row r="1820" spans="1:18">
      <c r="A1820" s="26"/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>
        <v>1.974531</v>
      </c>
      <c r="O1820" s="26">
        <v>39.462499999999999</v>
      </c>
      <c r="P1820" s="28">
        <v>2.22E-7</v>
      </c>
      <c r="Q1820" s="26"/>
      <c r="R1820" s="26"/>
    </row>
    <row r="1821" spans="1:18">
      <c r="A1821" s="26"/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>
        <v>1.984531</v>
      </c>
      <c r="O1821" s="26">
        <v>39.462699999999998</v>
      </c>
      <c r="P1821" s="28">
        <v>2.28E-7</v>
      </c>
      <c r="Q1821" s="26"/>
      <c r="R1821" s="26"/>
    </row>
    <row r="1822" spans="1:18">
      <c r="A1822" s="26"/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>
        <v>1.9945310000000001</v>
      </c>
      <c r="O1822" s="26">
        <v>39.462899999999998</v>
      </c>
      <c r="P1822" s="28">
        <v>2.3300000000000001E-7</v>
      </c>
      <c r="Q1822" s="26"/>
      <c r="R1822" s="26"/>
    </row>
    <row r="1823" spans="1:18">
      <c r="A1823" s="26"/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>
        <v>2</v>
      </c>
      <c r="O1823" s="26">
        <v>39.463000000000001</v>
      </c>
      <c r="P1823" s="28">
        <v>2.35E-7</v>
      </c>
      <c r="Q1823" s="26"/>
      <c r="R1823" s="26"/>
    </row>
    <row r="1824" spans="1:18">
      <c r="A1824" s="26"/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>
        <v>2.0099999999999998</v>
      </c>
      <c r="O1824" s="26">
        <v>39.463200000000001</v>
      </c>
      <c r="P1824" s="28">
        <v>2.41E-7</v>
      </c>
      <c r="Q1824" s="26"/>
      <c r="R1824" s="26"/>
    </row>
    <row r="1825" spans="1:18">
      <c r="A1825" s="26"/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>
        <v>2.02</v>
      </c>
      <c r="O1825" s="26">
        <v>39.4634</v>
      </c>
      <c r="P1825" s="28">
        <v>2.4600000000000001E-7</v>
      </c>
      <c r="Q1825" s="26"/>
      <c r="R1825" s="26"/>
    </row>
    <row r="1826" spans="1:18">
      <c r="A1826" s="26"/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>
        <v>2.0299999999999998</v>
      </c>
      <c r="O1826" s="26">
        <v>39.4636</v>
      </c>
      <c r="P1826" s="28">
        <v>2.4999999999999999E-7</v>
      </c>
      <c r="Q1826" s="26"/>
      <c r="R1826" s="26"/>
    </row>
    <row r="1827" spans="1:18">
      <c r="A1827" s="26"/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>
        <v>2.04</v>
      </c>
      <c r="O1827" s="26">
        <v>39.463799999999999</v>
      </c>
      <c r="P1827" s="28">
        <v>2.5499999999999999E-7</v>
      </c>
      <c r="Q1827" s="26"/>
      <c r="R1827" s="26"/>
    </row>
    <row r="1828" spans="1:18">
      <c r="A1828" s="26"/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>
        <v>2.0499999999999998</v>
      </c>
      <c r="O1828" s="26">
        <v>39.464100000000002</v>
      </c>
      <c r="P1828" s="28">
        <v>2.5899999999999998E-7</v>
      </c>
      <c r="Q1828" s="26"/>
      <c r="R1828" s="26"/>
    </row>
    <row r="1829" spans="1:18">
      <c r="A1829" s="26"/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>
        <v>2.06</v>
      </c>
      <c r="O1829" s="26">
        <v>39.464300000000001</v>
      </c>
      <c r="P1829" s="28">
        <v>2.6300000000000001E-7</v>
      </c>
      <c r="Q1829" s="26"/>
      <c r="R1829" s="26"/>
    </row>
    <row r="1830" spans="1:18">
      <c r="A1830" s="26"/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>
        <v>2.0699999999999998</v>
      </c>
      <c r="O1830" s="26">
        <v>39.464500000000001</v>
      </c>
      <c r="P1830" s="28">
        <v>2.6600000000000003E-7</v>
      </c>
      <c r="Q1830" s="26"/>
      <c r="R1830" s="26"/>
    </row>
    <row r="1831" spans="1:18">
      <c r="A1831" s="26"/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>
        <v>2.08</v>
      </c>
      <c r="O1831" s="26">
        <v>39.464700000000001</v>
      </c>
      <c r="P1831" s="28">
        <v>2.7000000000000001E-7</v>
      </c>
      <c r="Q1831" s="26"/>
      <c r="R1831" s="26"/>
    </row>
    <row r="1832" spans="1:18">
      <c r="A1832" s="26"/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>
        <v>2.09</v>
      </c>
      <c r="O1832" s="26">
        <v>39.465000000000003</v>
      </c>
      <c r="P1832" s="28">
        <v>2.72E-7</v>
      </c>
      <c r="Q1832" s="26"/>
      <c r="R1832" s="26"/>
    </row>
    <row r="1833" spans="1:18">
      <c r="A1833" s="26"/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>
        <v>2.1</v>
      </c>
      <c r="O1833" s="26">
        <v>39.465200000000003</v>
      </c>
      <c r="P1833" s="28">
        <v>2.7500000000000001E-7</v>
      </c>
      <c r="Q1833" s="26"/>
      <c r="R1833" s="26"/>
    </row>
    <row r="1834" spans="1:18">
      <c r="A1834" s="26"/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>
        <v>2.11</v>
      </c>
      <c r="O1834" s="26">
        <v>39.465499999999999</v>
      </c>
      <c r="P1834" s="28">
        <v>2.7700000000000001E-7</v>
      </c>
      <c r="Q1834" s="26"/>
      <c r="R1834" s="26"/>
    </row>
    <row r="1835" spans="1:18">
      <c r="A1835" s="26"/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>
        <v>2.12</v>
      </c>
      <c r="O1835" s="26">
        <v>39.465699999999998</v>
      </c>
      <c r="P1835" s="28">
        <v>2.7799999999999997E-7</v>
      </c>
      <c r="Q1835" s="26"/>
      <c r="R1835" s="26"/>
    </row>
    <row r="1836" spans="1:18">
      <c r="A1836" s="26"/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>
        <v>2.13</v>
      </c>
      <c r="O1836" s="26">
        <v>39.465899999999998</v>
      </c>
      <c r="P1836" s="28">
        <v>2.79E-7</v>
      </c>
      <c r="Q1836" s="26"/>
      <c r="R1836" s="26"/>
    </row>
    <row r="1837" spans="1:18">
      <c r="A1837" s="26"/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>
        <v>2.14</v>
      </c>
      <c r="O1837" s="26">
        <v>39.466200000000001</v>
      </c>
      <c r="P1837" s="28">
        <v>2.8000000000000002E-7</v>
      </c>
      <c r="Q1837" s="26"/>
      <c r="R1837" s="26"/>
    </row>
    <row r="1838" spans="1:18">
      <c r="A1838" s="26"/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>
        <v>2.15</v>
      </c>
      <c r="O1838" s="26">
        <v>39.4664</v>
      </c>
      <c r="P1838" s="28">
        <v>2.8000000000000002E-7</v>
      </c>
      <c r="Q1838" s="26"/>
      <c r="R1838" s="26"/>
    </row>
    <row r="1839" spans="1:18">
      <c r="A1839" s="26"/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>
        <v>2.16</v>
      </c>
      <c r="O1839" s="26">
        <v>39.466700000000003</v>
      </c>
      <c r="P1839" s="28">
        <v>2.8000000000000002E-7</v>
      </c>
      <c r="Q1839" s="26"/>
      <c r="R1839" s="26"/>
    </row>
    <row r="1840" spans="1:18">
      <c r="A1840" s="26"/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>
        <v>2.17</v>
      </c>
      <c r="O1840" s="26">
        <v>39.466900000000003</v>
      </c>
      <c r="P1840" s="28">
        <v>2.8000000000000002E-7</v>
      </c>
      <c r="Q1840" s="26"/>
      <c r="R1840" s="26"/>
    </row>
    <row r="1841" spans="1:18">
      <c r="A1841" s="26"/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>
        <v>2.1800000000000002</v>
      </c>
      <c r="O1841" s="26">
        <v>39.467100000000002</v>
      </c>
      <c r="P1841" s="28">
        <v>2.79E-7</v>
      </c>
      <c r="Q1841" s="26"/>
      <c r="R1841" s="26"/>
    </row>
    <row r="1842" spans="1:18">
      <c r="A1842" s="26"/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>
        <v>2.19</v>
      </c>
      <c r="O1842" s="26">
        <v>39.467399999999998</v>
      </c>
      <c r="P1842" s="28">
        <v>2.7799999999999997E-7</v>
      </c>
      <c r="Q1842" s="26"/>
      <c r="R1842" s="26"/>
    </row>
    <row r="1843" spans="1:18">
      <c r="A1843" s="26"/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>
        <v>2.2000000000000002</v>
      </c>
      <c r="O1843" s="26">
        <v>39.467599999999997</v>
      </c>
      <c r="P1843" s="28">
        <v>2.7700000000000001E-7</v>
      </c>
      <c r="Q1843" s="26"/>
      <c r="R1843" s="26"/>
    </row>
    <row r="1844" spans="1:18">
      <c r="A1844" s="26"/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>
        <v>2.21</v>
      </c>
      <c r="O1844" s="26">
        <v>39.4679</v>
      </c>
      <c r="P1844" s="28">
        <v>2.7500000000000001E-7</v>
      </c>
      <c r="Q1844" s="26"/>
      <c r="R1844" s="26"/>
    </row>
    <row r="1845" spans="1:18">
      <c r="A1845" s="26"/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>
        <v>2.2200000000000002</v>
      </c>
      <c r="O1845" s="26">
        <v>39.4681</v>
      </c>
      <c r="P1845" s="28">
        <v>2.7399999999999999E-7</v>
      </c>
      <c r="Q1845" s="26"/>
      <c r="R1845" s="26"/>
    </row>
    <row r="1846" spans="1:18">
      <c r="A1846" s="26"/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>
        <v>2.23</v>
      </c>
      <c r="O1846" s="26">
        <v>39.468299999999999</v>
      </c>
      <c r="P1846" s="28">
        <v>2.72E-7</v>
      </c>
      <c r="Q1846" s="26"/>
      <c r="R1846" s="26"/>
    </row>
    <row r="1847" spans="1:18">
      <c r="A1847" s="26"/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>
        <v>2.2400000000000002</v>
      </c>
      <c r="O1847" s="26">
        <v>39.468600000000002</v>
      </c>
      <c r="P1847" s="28">
        <v>2.7000000000000001E-7</v>
      </c>
      <c r="Q1847" s="26"/>
      <c r="R1847" s="26"/>
    </row>
    <row r="1848" spans="1:18">
      <c r="A1848" s="26"/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>
        <v>2.25</v>
      </c>
      <c r="O1848" s="26">
        <v>39.468800000000002</v>
      </c>
      <c r="P1848" s="28">
        <v>2.67E-7</v>
      </c>
      <c r="Q1848" s="26"/>
      <c r="R1848" s="26"/>
    </row>
    <row r="1849" spans="1:18">
      <c r="A1849" s="26"/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>
        <v>2.2599999999999998</v>
      </c>
      <c r="O1849" s="26">
        <v>39.469000000000001</v>
      </c>
      <c r="P1849" s="28">
        <v>2.65E-7</v>
      </c>
      <c r="Q1849" s="26"/>
      <c r="R1849" s="26"/>
    </row>
    <row r="1850" spans="1:18">
      <c r="A1850" s="26"/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>
        <v>2.27</v>
      </c>
      <c r="O1850" s="26">
        <v>39.469299999999997</v>
      </c>
      <c r="P1850" s="28">
        <v>2.6199999999999999E-7</v>
      </c>
      <c r="Q1850" s="26"/>
      <c r="R1850" s="26"/>
    </row>
    <row r="1851" spans="1:18">
      <c r="A1851" s="26"/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>
        <v>2.2799999999999998</v>
      </c>
      <c r="O1851" s="26">
        <v>39.469499999999996</v>
      </c>
      <c r="P1851" s="28">
        <v>2.5899999999999998E-7</v>
      </c>
      <c r="Q1851" s="26"/>
      <c r="R1851" s="26"/>
    </row>
    <row r="1852" spans="1:18">
      <c r="A1852" s="26"/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>
        <v>2.29</v>
      </c>
      <c r="O1852" s="26">
        <v>39.469700000000003</v>
      </c>
      <c r="P1852" s="28">
        <v>2.5600000000000002E-7</v>
      </c>
      <c r="Q1852" s="26"/>
      <c r="R1852" s="26"/>
    </row>
    <row r="1853" spans="1:18">
      <c r="A1853" s="26"/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>
        <v>2.2999999999999998</v>
      </c>
      <c r="O1853" s="26">
        <v>39.469900000000003</v>
      </c>
      <c r="P1853" s="28">
        <v>2.53E-7</v>
      </c>
      <c r="Q1853" s="26"/>
      <c r="R1853" s="26"/>
    </row>
    <row r="1854" spans="1:18">
      <c r="A1854" s="26"/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>
        <v>2.31</v>
      </c>
      <c r="O1854" s="26">
        <v>39.470100000000002</v>
      </c>
      <c r="P1854" s="28">
        <v>2.4999999999999999E-7</v>
      </c>
      <c r="Q1854" s="26"/>
      <c r="R1854" s="26"/>
    </row>
    <row r="1855" spans="1:18">
      <c r="A1855" s="26"/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>
        <v>2.3199999999999998</v>
      </c>
      <c r="O1855" s="26">
        <v>39.470300000000002</v>
      </c>
      <c r="P1855" s="28">
        <v>2.4699999999999998E-7</v>
      </c>
      <c r="Q1855" s="26"/>
      <c r="R1855" s="26"/>
    </row>
    <row r="1856" spans="1:18">
      <c r="A1856" s="26"/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>
        <v>2.33</v>
      </c>
      <c r="O1856" s="26">
        <v>39.470599999999997</v>
      </c>
      <c r="P1856" s="28">
        <v>2.4400000000000001E-7</v>
      </c>
      <c r="Q1856" s="26"/>
      <c r="R1856" s="26"/>
    </row>
    <row r="1857" spans="1:18">
      <c r="A1857" s="26"/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>
        <v>2.34</v>
      </c>
      <c r="O1857" s="26">
        <v>39.470799999999997</v>
      </c>
      <c r="P1857" s="28">
        <v>2.3999999999999998E-7</v>
      </c>
      <c r="Q1857" s="26"/>
      <c r="R1857" s="26"/>
    </row>
    <row r="1858" spans="1:18">
      <c r="A1858" s="26"/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>
        <v>2.35</v>
      </c>
      <c r="O1858" s="26">
        <v>39.470999999999997</v>
      </c>
      <c r="P1858" s="28">
        <v>2.3699999999999999E-7</v>
      </c>
      <c r="Q1858" s="26"/>
      <c r="R1858" s="26"/>
    </row>
    <row r="1859" spans="1:18">
      <c r="A1859" s="26"/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>
        <v>2.36</v>
      </c>
      <c r="O1859" s="26">
        <v>39.471200000000003</v>
      </c>
      <c r="P1859" s="28">
        <v>2.34E-7</v>
      </c>
      <c r="Q1859" s="26"/>
      <c r="R1859" s="26"/>
    </row>
    <row r="1860" spans="1:18">
      <c r="A1860" s="26"/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>
        <v>2.37</v>
      </c>
      <c r="O1860" s="26">
        <v>39.471400000000003</v>
      </c>
      <c r="P1860" s="28">
        <v>2.2999999999999999E-7</v>
      </c>
      <c r="Q1860" s="26"/>
      <c r="R1860" s="26"/>
    </row>
    <row r="1861" spans="1:18">
      <c r="A1861" s="26"/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>
        <v>2.38</v>
      </c>
      <c r="O1861" s="26">
        <v>39.471600000000002</v>
      </c>
      <c r="P1861" s="28">
        <v>2.2700000000000001E-7</v>
      </c>
      <c r="Q1861" s="26"/>
      <c r="R1861" s="26"/>
    </row>
    <row r="1862" spans="1:18">
      <c r="A1862" s="26"/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>
        <v>2.39</v>
      </c>
      <c r="O1862" s="26">
        <v>39.471800000000002</v>
      </c>
      <c r="P1862" s="28">
        <v>2.2399999999999999E-7</v>
      </c>
      <c r="Q1862" s="26"/>
      <c r="R1862" s="26"/>
    </row>
    <row r="1863" spans="1:18">
      <c r="A1863" s="26"/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>
        <v>2.4</v>
      </c>
      <c r="O1863" s="26">
        <v>39.472000000000001</v>
      </c>
      <c r="P1863" s="28">
        <v>2.2000000000000001E-7</v>
      </c>
      <c r="Q1863" s="26"/>
      <c r="R1863" s="26"/>
    </row>
    <row r="1864" spans="1:18">
      <c r="A1864" s="26"/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>
        <v>2.41</v>
      </c>
      <c r="O1864" s="26">
        <v>39.472099999999998</v>
      </c>
      <c r="P1864" s="28">
        <v>2.17E-7</v>
      </c>
      <c r="Q1864" s="26"/>
      <c r="R1864" s="26"/>
    </row>
    <row r="1865" spans="1:18">
      <c r="A1865" s="26"/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>
        <v>2.42</v>
      </c>
      <c r="O1865" s="26">
        <v>39.472299999999997</v>
      </c>
      <c r="P1865" s="28">
        <v>2.1299999999999999E-7</v>
      </c>
      <c r="Q1865" s="26"/>
      <c r="R1865" s="26"/>
    </row>
    <row r="1866" spans="1:18">
      <c r="A1866" s="26"/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>
        <v>2.4300000000000002</v>
      </c>
      <c r="O1866" s="26">
        <v>39.472499999999997</v>
      </c>
      <c r="P1866" s="28">
        <v>2.1E-7</v>
      </c>
      <c r="Q1866" s="26"/>
      <c r="R1866" s="26"/>
    </row>
    <row r="1867" spans="1:18">
      <c r="A1867" s="26"/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>
        <v>2.44</v>
      </c>
      <c r="O1867" s="26">
        <v>39.472700000000003</v>
      </c>
      <c r="P1867" s="28">
        <v>2.0699999999999999E-7</v>
      </c>
      <c r="Q1867" s="26"/>
      <c r="R1867" s="26"/>
    </row>
    <row r="1868" spans="1:18">
      <c r="A1868" s="26"/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>
        <v>2.4500000000000002</v>
      </c>
      <c r="O1868" s="26">
        <v>39.472900000000003</v>
      </c>
      <c r="P1868" s="28">
        <v>2.03E-7</v>
      </c>
      <c r="Q1868" s="26"/>
      <c r="R1868" s="26"/>
    </row>
    <row r="1869" spans="1:18">
      <c r="A1869" s="26"/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>
        <v>2.46</v>
      </c>
      <c r="O1869" s="26">
        <v>39.472999999999999</v>
      </c>
      <c r="P1869" s="28">
        <v>1.9999999999999999E-7</v>
      </c>
      <c r="Q1869" s="26"/>
      <c r="R1869" s="26"/>
    </row>
    <row r="1870" spans="1:18">
      <c r="A1870" s="26"/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>
        <v>2.4700000000000002</v>
      </c>
      <c r="O1870" s="26">
        <v>39.473199999999999</v>
      </c>
      <c r="P1870" s="28">
        <v>1.97E-7</v>
      </c>
      <c r="Q1870" s="26"/>
      <c r="R1870" s="26"/>
    </row>
    <row r="1871" spans="1:18">
      <c r="A1871" s="26"/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>
        <v>2.48</v>
      </c>
      <c r="O1871" s="26">
        <v>39.473399999999998</v>
      </c>
      <c r="P1871" s="28">
        <v>1.9299999999999999E-7</v>
      </c>
      <c r="Q1871" s="26"/>
      <c r="R1871" s="26"/>
    </row>
    <row r="1872" spans="1:18">
      <c r="A1872" s="26"/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>
        <v>2.4900000000000002</v>
      </c>
      <c r="O1872" s="26">
        <v>39.473500000000001</v>
      </c>
      <c r="P1872" s="28">
        <v>1.9000000000000001E-7</v>
      </c>
      <c r="Q1872" s="26"/>
      <c r="R1872" s="26"/>
    </row>
    <row r="1873" spans="1:18">
      <c r="A1873" s="26"/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>
        <v>2.5</v>
      </c>
      <c r="O1873" s="26">
        <v>39.473700000000001</v>
      </c>
      <c r="P1873" s="28">
        <v>1.8699999999999999E-7</v>
      </c>
      <c r="Q1873" s="26"/>
      <c r="R1873" s="26"/>
    </row>
    <row r="1874" spans="1:18">
      <c r="A1874" s="26"/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>
        <v>2.5099999999999998</v>
      </c>
      <c r="O1874" s="26">
        <v>39.4739</v>
      </c>
      <c r="P1874" s="28">
        <v>1.8400000000000001E-7</v>
      </c>
      <c r="Q1874" s="26"/>
      <c r="R1874" s="26"/>
    </row>
    <row r="1875" spans="1:18">
      <c r="A1875" s="26"/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>
        <v>2.52</v>
      </c>
      <c r="O1875" s="26">
        <v>39.473999999999997</v>
      </c>
      <c r="P1875" s="28">
        <v>1.8099999999999999E-7</v>
      </c>
      <c r="Q1875" s="26"/>
      <c r="R1875" s="26"/>
    </row>
    <row r="1876" spans="1:18">
      <c r="A1876" s="26"/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>
        <v>2.5299999999999998</v>
      </c>
      <c r="O1876" s="26">
        <v>39.474200000000003</v>
      </c>
      <c r="P1876" s="28">
        <v>1.7800000000000001E-7</v>
      </c>
      <c r="Q1876" s="26"/>
      <c r="R1876" s="26"/>
    </row>
    <row r="1877" spans="1:18">
      <c r="A1877" s="26"/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>
        <v>2.54</v>
      </c>
      <c r="O1877" s="26">
        <v>39.474299999999999</v>
      </c>
      <c r="P1877" s="28">
        <v>1.74E-7</v>
      </c>
      <c r="Q1877" s="26"/>
      <c r="R1877" s="26"/>
    </row>
    <row r="1878" spans="1:18">
      <c r="A1878" s="26"/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>
        <v>2.5499999999999998</v>
      </c>
      <c r="O1878" s="26">
        <v>39.474499999999999</v>
      </c>
      <c r="P1878" s="28">
        <v>1.7100000000000001E-7</v>
      </c>
      <c r="Q1878" s="26"/>
      <c r="R1878" s="26"/>
    </row>
    <row r="1879" spans="1:18">
      <c r="A1879" s="26"/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>
        <v>2.56</v>
      </c>
      <c r="O1879" s="26">
        <v>39.474600000000002</v>
      </c>
      <c r="P1879" s="28">
        <v>1.68E-7</v>
      </c>
      <c r="Q1879" s="26"/>
      <c r="R1879" s="26"/>
    </row>
    <row r="1880" spans="1:18">
      <c r="A1880" s="26"/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>
        <v>2.57</v>
      </c>
      <c r="O1880" s="26">
        <v>39.474800000000002</v>
      </c>
      <c r="P1880" s="28">
        <v>1.66E-7</v>
      </c>
      <c r="Q1880" s="26"/>
      <c r="R1880" s="26"/>
    </row>
    <row r="1881" spans="1:18">
      <c r="A1881" s="26"/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>
        <v>2.58</v>
      </c>
      <c r="O1881" s="26">
        <v>39.474899999999998</v>
      </c>
      <c r="P1881" s="28">
        <v>1.6299999999999999E-7</v>
      </c>
      <c r="Q1881" s="26"/>
      <c r="R1881" s="26"/>
    </row>
    <row r="1882" spans="1:18">
      <c r="A1882" s="26"/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>
        <v>2.59</v>
      </c>
      <c r="O1882" s="26">
        <v>39.475000000000001</v>
      </c>
      <c r="P1882" s="28">
        <v>1.6E-7</v>
      </c>
      <c r="Q1882" s="26"/>
      <c r="R1882" s="26"/>
    </row>
    <row r="1883" spans="1:18">
      <c r="A1883" s="26"/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>
        <v>2.6</v>
      </c>
      <c r="O1883" s="26">
        <v>39.475200000000001</v>
      </c>
      <c r="P1883" s="28">
        <v>1.5699999999999999E-7</v>
      </c>
      <c r="Q1883" s="26"/>
      <c r="R1883" s="26"/>
    </row>
    <row r="1884" spans="1:18">
      <c r="A1884" s="26"/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>
        <v>2.61</v>
      </c>
      <c r="O1884" s="26">
        <v>39.475299999999997</v>
      </c>
      <c r="P1884" s="28">
        <v>1.55E-7</v>
      </c>
      <c r="Q1884" s="26"/>
      <c r="R1884" s="26"/>
    </row>
    <row r="1885" spans="1:18">
      <c r="A1885" s="26"/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>
        <v>2.62</v>
      </c>
      <c r="O1885" s="26">
        <v>39.4754</v>
      </c>
      <c r="P1885" s="28">
        <v>1.5200000000000001E-7</v>
      </c>
      <c r="Q1885" s="26"/>
      <c r="R1885" s="26"/>
    </row>
    <row r="1886" spans="1:18">
      <c r="A1886" s="26"/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>
        <v>2.63</v>
      </c>
      <c r="O1886" s="26">
        <v>39.4756</v>
      </c>
      <c r="P1886" s="28">
        <v>1.4999999999999999E-7</v>
      </c>
      <c r="Q1886" s="26"/>
      <c r="R1886" s="26"/>
    </row>
    <row r="1887" spans="1:18">
      <c r="A1887" s="26"/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>
        <v>2.64</v>
      </c>
      <c r="O1887" s="26">
        <v>39.475700000000003</v>
      </c>
      <c r="P1887" s="28">
        <v>1.4700000000000001E-7</v>
      </c>
      <c r="Q1887" s="26"/>
      <c r="R1887" s="26"/>
    </row>
    <row r="1888" spans="1:18">
      <c r="A1888" s="26"/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>
        <v>2.65</v>
      </c>
      <c r="O1888" s="26">
        <v>39.4758</v>
      </c>
      <c r="P1888" s="28">
        <v>1.4499999999999999E-7</v>
      </c>
      <c r="Q1888" s="26"/>
      <c r="R1888" s="26"/>
    </row>
    <row r="1889" spans="1:18">
      <c r="A1889" s="26"/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>
        <v>2.66</v>
      </c>
      <c r="O1889" s="26">
        <v>39.475900000000003</v>
      </c>
      <c r="P1889" s="28">
        <v>1.43E-7</v>
      </c>
      <c r="Q1889" s="26"/>
      <c r="R1889" s="26"/>
    </row>
    <row r="1890" spans="1:18">
      <c r="A1890" s="26"/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>
        <v>2.67</v>
      </c>
      <c r="O1890" s="26">
        <v>39.476100000000002</v>
      </c>
      <c r="P1890" s="28">
        <v>1.4100000000000001E-7</v>
      </c>
      <c r="Q1890" s="26"/>
      <c r="R1890" s="26"/>
    </row>
    <row r="1891" spans="1:18">
      <c r="A1891" s="26"/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>
        <v>2.68</v>
      </c>
      <c r="O1891" s="26">
        <v>39.476199999999999</v>
      </c>
      <c r="P1891" s="28">
        <v>1.3899999999999999E-7</v>
      </c>
      <c r="Q1891" s="26"/>
      <c r="R1891" s="26"/>
    </row>
    <row r="1892" spans="1:18">
      <c r="A1892" s="26"/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>
        <v>2.69</v>
      </c>
      <c r="O1892" s="26">
        <v>39.476300000000002</v>
      </c>
      <c r="P1892" s="28">
        <v>1.36E-7</v>
      </c>
      <c r="Q1892" s="26"/>
      <c r="R1892" s="26"/>
    </row>
    <row r="1893" spans="1:18">
      <c r="A1893" s="26"/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>
        <v>2.7</v>
      </c>
      <c r="O1893" s="26">
        <v>39.476399999999998</v>
      </c>
      <c r="P1893" s="28">
        <v>1.35E-7</v>
      </c>
      <c r="Q1893" s="26"/>
      <c r="R1893" s="26"/>
    </row>
    <row r="1894" spans="1:18">
      <c r="A1894" s="26"/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>
        <v>2.71</v>
      </c>
      <c r="O1894" s="26">
        <v>39.476500000000001</v>
      </c>
      <c r="P1894" s="28">
        <v>1.3300000000000001E-7</v>
      </c>
      <c r="Q1894" s="26"/>
      <c r="R1894" s="26"/>
    </row>
    <row r="1895" spans="1:18">
      <c r="A1895" s="26"/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>
        <v>2.72</v>
      </c>
      <c r="O1895" s="26">
        <v>39.476599999999998</v>
      </c>
      <c r="P1895" s="28">
        <v>1.3199999999999999E-7</v>
      </c>
      <c r="Q1895" s="26"/>
      <c r="R1895" s="26"/>
    </row>
    <row r="1896" spans="1:18">
      <c r="A1896" s="26"/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>
        <v>2.73</v>
      </c>
      <c r="O1896" s="26">
        <v>39.476799999999997</v>
      </c>
      <c r="P1896" s="28">
        <v>1.31E-7</v>
      </c>
      <c r="Q1896" s="26"/>
      <c r="R1896" s="26"/>
    </row>
    <row r="1897" spans="1:18">
      <c r="A1897" s="26"/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>
        <v>2.74</v>
      </c>
      <c r="O1897" s="26">
        <v>39.476900000000001</v>
      </c>
      <c r="P1897" s="28">
        <v>1.29E-7</v>
      </c>
      <c r="Q1897" s="26"/>
      <c r="R1897" s="26"/>
    </row>
    <row r="1898" spans="1:18">
      <c r="A1898" s="26"/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>
        <v>2.75</v>
      </c>
      <c r="O1898" s="26">
        <v>39.476999999999997</v>
      </c>
      <c r="P1898" s="28">
        <v>1.2800000000000001E-7</v>
      </c>
      <c r="Q1898" s="26"/>
      <c r="R1898" s="26"/>
    </row>
    <row r="1899" spans="1:18">
      <c r="A1899" s="26"/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>
        <v>2.76</v>
      </c>
      <c r="O1899" s="26">
        <v>39.4771</v>
      </c>
      <c r="P1899" s="28">
        <v>1.2599999999999999E-7</v>
      </c>
      <c r="Q1899" s="26"/>
      <c r="R1899" s="26"/>
    </row>
    <row r="1900" spans="1:18">
      <c r="A1900" s="26"/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>
        <v>2.77</v>
      </c>
      <c r="O1900" s="26">
        <v>39.477200000000003</v>
      </c>
      <c r="P1900" s="28">
        <v>1.2499999999999999E-7</v>
      </c>
      <c r="Q1900" s="26"/>
      <c r="R1900" s="26"/>
    </row>
    <row r="1901" spans="1:18">
      <c r="A1901" s="26"/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>
        <v>2.78</v>
      </c>
      <c r="O1901" s="26">
        <v>39.4773</v>
      </c>
      <c r="P1901" s="28">
        <v>1.24E-7</v>
      </c>
      <c r="Q1901" s="26"/>
      <c r="R1901" s="26"/>
    </row>
    <row r="1902" spans="1:18">
      <c r="A1902" s="26"/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>
        <v>2.79</v>
      </c>
      <c r="O1902" s="26">
        <v>39.477400000000003</v>
      </c>
      <c r="P1902" s="28">
        <v>1.23E-7</v>
      </c>
      <c r="Q1902" s="26"/>
      <c r="R1902" s="26"/>
    </row>
    <row r="1903" spans="1:18">
      <c r="A1903" s="26"/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>
        <v>2.8</v>
      </c>
      <c r="O1903" s="26">
        <v>39.477499999999999</v>
      </c>
      <c r="P1903" s="28">
        <v>1.2100000000000001E-7</v>
      </c>
      <c r="Q1903" s="26"/>
      <c r="R1903" s="26"/>
    </row>
    <row r="1904" spans="1:18">
      <c r="A1904" s="26"/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>
        <v>2.81</v>
      </c>
      <c r="O1904" s="26">
        <v>39.477600000000002</v>
      </c>
      <c r="P1904" s="28">
        <v>1.1999999999999999E-7</v>
      </c>
      <c r="Q1904" s="26"/>
      <c r="R1904" s="26"/>
    </row>
    <row r="1905" spans="1:18">
      <c r="A1905" s="26"/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>
        <v>2.82</v>
      </c>
      <c r="O1905" s="26">
        <v>39.477699999999999</v>
      </c>
      <c r="P1905" s="28">
        <v>1.1899999999999999E-7</v>
      </c>
      <c r="Q1905" s="26"/>
      <c r="R1905" s="26"/>
    </row>
    <row r="1906" spans="1:18">
      <c r="A1906" s="26"/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>
        <v>2.83</v>
      </c>
      <c r="O1906" s="26">
        <v>39.477800000000002</v>
      </c>
      <c r="P1906" s="28">
        <v>1.18E-7</v>
      </c>
      <c r="Q1906" s="26"/>
      <c r="R1906" s="26"/>
    </row>
    <row r="1907" spans="1:18">
      <c r="A1907" s="26"/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>
        <v>2.84</v>
      </c>
      <c r="O1907" s="26">
        <v>39.477899999999998</v>
      </c>
      <c r="P1907" s="28">
        <v>1.17E-7</v>
      </c>
      <c r="Q1907" s="26"/>
      <c r="R1907" s="26"/>
    </row>
    <row r="1908" spans="1:18">
      <c r="A1908" s="26"/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>
        <v>2.85</v>
      </c>
      <c r="O1908" s="26">
        <v>39.478000000000002</v>
      </c>
      <c r="P1908" s="28">
        <v>1.1600000000000001E-7</v>
      </c>
      <c r="Q1908" s="26"/>
      <c r="R1908" s="26"/>
    </row>
    <row r="1909" spans="1:18">
      <c r="A1909" s="26"/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>
        <v>2.86</v>
      </c>
      <c r="O1909" s="26">
        <v>39.478099999999998</v>
      </c>
      <c r="P1909" s="28">
        <v>1.15E-7</v>
      </c>
      <c r="Q1909" s="26"/>
      <c r="R1909" s="26"/>
    </row>
    <row r="1910" spans="1:18">
      <c r="A1910" s="26"/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>
        <v>2.87</v>
      </c>
      <c r="O1910" s="26">
        <v>39.478200000000001</v>
      </c>
      <c r="P1910" s="28">
        <v>1.14E-7</v>
      </c>
      <c r="Q1910" s="26"/>
      <c r="R1910" s="26"/>
    </row>
    <row r="1911" spans="1:18">
      <c r="A1911" s="26"/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>
        <v>2.88</v>
      </c>
      <c r="O1911" s="26">
        <v>39.478299999999997</v>
      </c>
      <c r="P1911" s="28">
        <v>1.1300000000000001E-7</v>
      </c>
      <c r="Q1911" s="26"/>
      <c r="R1911" s="26"/>
    </row>
    <row r="1912" spans="1:18">
      <c r="A1912" s="26"/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>
        <v>2.89</v>
      </c>
      <c r="O1912" s="26">
        <v>39.478400000000001</v>
      </c>
      <c r="P1912" s="28">
        <v>1.12E-7</v>
      </c>
      <c r="Q1912" s="26"/>
      <c r="R1912" s="26"/>
    </row>
    <row r="1913" spans="1:18">
      <c r="A1913" s="26"/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>
        <v>2.9</v>
      </c>
      <c r="O1913" s="26">
        <v>39.478499999999997</v>
      </c>
      <c r="P1913" s="28">
        <v>1.11E-7</v>
      </c>
      <c r="Q1913" s="26"/>
      <c r="R1913" s="26"/>
    </row>
    <row r="1914" spans="1:18">
      <c r="A1914" s="26"/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>
        <v>2.91</v>
      </c>
      <c r="O1914" s="26">
        <v>39.4786</v>
      </c>
      <c r="P1914" s="28">
        <v>1.1000000000000001E-7</v>
      </c>
      <c r="Q1914" s="26"/>
      <c r="R1914" s="26"/>
    </row>
    <row r="1915" spans="1:18">
      <c r="A1915" s="26"/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>
        <v>2.92</v>
      </c>
      <c r="O1915" s="26">
        <v>39.478700000000003</v>
      </c>
      <c r="P1915" s="28">
        <v>1.09E-7</v>
      </c>
      <c r="Q1915" s="26"/>
      <c r="R1915" s="26"/>
    </row>
    <row r="1916" spans="1:18">
      <c r="A1916" s="26"/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>
        <v>2.93</v>
      </c>
      <c r="O1916" s="26">
        <v>39.4788</v>
      </c>
      <c r="P1916" s="28">
        <v>1.08E-7</v>
      </c>
      <c r="Q1916" s="26"/>
      <c r="R1916" s="26"/>
    </row>
    <row r="1917" spans="1:18">
      <c r="A1917" s="26"/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>
        <v>2.94</v>
      </c>
      <c r="O1917" s="26">
        <v>39.478900000000003</v>
      </c>
      <c r="P1917" s="28">
        <v>1.0700000000000001E-7</v>
      </c>
      <c r="Q1917" s="26"/>
      <c r="R1917" s="26"/>
    </row>
    <row r="1918" spans="1:18">
      <c r="A1918" s="26"/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>
        <v>2.95</v>
      </c>
      <c r="O1918" s="26">
        <v>39.478999999999999</v>
      </c>
      <c r="P1918" s="28">
        <v>1.06E-7</v>
      </c>
      <c r="Q1918" s="26"/>
      <c r="R1918" s="26"/>
    </row>
    <row r="1919" spans="1:18">
      <c r="A1919" s="26"/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>
        <v>2.96</v>
      </c>
      <c r="O1919" s="26">
        <v>39.479100000000003</v>
      </c>
      <c r="P1919" s="28">
        <v>1.05E-7</v>
      </c>
      <c r="Q1919" s="26"/>
      <c r="R1919" s="26"/>
    </row>
    <row r="1920" spans="1:18">
      <c r="A1920" s="26"/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>
        <v>2.97</v>
      </c>
      <c r="O1920" s="26">
        <v>39.479199999999999</v>
      </c>
      <c r="P1920" s="28">
        <v>1.04E-7</v>
      </c>
      <c r="Q1920" s="26"/>
      <c r="R1920" s="26"/>
    </row>
    <row r="1921" spans="1:18">
      <c r="A1921" s="26"/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>
        <v>2.98</v>
      </c>
      <c r="O1921" s="26">
        <v>39.479199999999999</v>
      </c>
      <c r="P1921" s="28">
        <v>1.03E-7</v>
      </c>
      <c r="Q1921" s="26"/>
      <c r="R1921" s="26"/>
    </row>
    <row r="1922" spans="1:18">
      <c r="A1922" s="26"/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>
        <v>2.99</v>
      </c>
      <c r="O1922" s="26">
        <v>39.479300000000002</v>
      </c>
      <c r="P1922" s="28">
        <v>1.02E-7</v>
      </c>
      <c r="Q1922" s="26"/>
      <c r="R1922" s="26"/>
    </row>
    <row r="1923" spans="1:18">
      <c r="A1923" s="26"/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>
        <v>3</v>
      </c>
      <c r="O1923" s="26">
        <v>39.479399999999998</v>
      </c>
      <c r="P1923" s="28">
        <v>1.01E-7</v>
      </c>
      <c r="Q1923" s="26"/>
      <c r="R1923" s="26"/>
    </row>
    <row r="1924" spans="1:18">
      <c r="A1924" s="26"/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>
        <v>3.01</v>
      </c>
      <c r="O1924" s="26">
        <v>39.479500000000002</v>
      </c>
      <c r="P1924" s="28">
        <v>9.9999999999999995E-8</v>
      </c>
      <c r="Q1924" s="26"/>
      <c r="R1924" s="26"/>
    </row>
    <row r="1925" spans="1:18">
      <c r="A1925" s="26"/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>
        <v>3.02</v>
      </c>
      <c r="O1925" s="26">
        <v>39.479599999999998</v>
      </c>
      <c r="P1925" s="28">
        <v>9.9299999999999996E-8</v>
      </c>
      <c r="Q1925" s="26"/>
      <c r="R1925" s="26"/>
    </row>
    <row r="1926" spans="1:18">
      <c r="A1926" s="26"/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>
        <v>3.03</v>
      </c>
      <c r="O1926" s="26">
        <v>39.479700000000001</v>
      </c>
      <c r="P1926" s="28">
        <v>9.8399999999999994E-8</v>
      </c>
      <c r="Q1926" s="26"/>
      <c r="R1926" s="26"/>
    </row>
    <row r="1927" spans="1:18">
      <c r="A1927" s="26"/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>
        <v>3.04</v>
      </c>
      <c r="O1927" s="26">
        <v>39.479799999999997</v>
      </c>
      <c r="P1927" s="28">
        <v>9.7500000000000006E-8</v>
      </c>
      <c r="Q1927" s="26"/>
      <c r="R1927" s="26"/>
    </row>
    <row r="1928" spans="1:18">
      <c r="A1928" s="26"/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>
        <v>3.05</v>
      </c>
      <c r="O1928" s="26">
        <v>39.479799999999997</v>
      </c>
      <c r="P1928" s="28">
        <v>9.6600000000000005E-8</v>
      </c>
      <c r="Q1928" s="26"/>
      <c r="R1928" s="26"/>
    </row>
    <row r="1929" spans="1:18">
      <c r="A1929" s="26"/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>
        <v>3.06</v>
      </c>
      <c r="O1929" s="26">
        <v>39.479900000000001</v>
      </c>
      <c r="P1929" s="28">
        <v>9.5700000000000003E-8</v>
      </c>
      <c r="Q1929" s="26"/>
      <c r="R1929" s="26"/>
    </row>
    <row r="1930" spans="1:18">
      <c r="A1930" s="26"/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>
        <v>3.07</v>
      </c>
      <c r="O1930" s="26">
        <v>39.479999999999997</v>
      </c>
      <c r="P1930" s="28">
        <v>9.4800000000000002E-8</v>
      </c>
      <c r="Q1930" s="26"/>
      <c r="R1930" s="26"/>
    </row>
    <row r="1931" spans="1:18">
      <c r="A1931" s="26"/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>
        <v>3.08</v>
      </c>
      <c r="O1931" s="26">
        <v>39.4801</v>
      </c>
      <c r="P1931" s="28">
        <v>9.39E-8</v>
      </c>
      <c r="Q1931" s="26"/>
      <c r="R1931" s="26"/>
    </row>
    <row r="1932" spans="1:18">
      <c r="A1932" s="26"/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>
        <v>3.09</v>
      </c>
      <c r="O1932" s="26">
        <v>39.480200000000004</v>
      </c>
      <c r="P1932" s="28">
        <v>9.2999999999999999E-8</v>
      </c>
      <c r="Q1932" s="26"/>
      <c r="R1932" s="26"/>
    </row>
    <row r="1933" spans="1:18">
      <c r="A1933" s="26"/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>
        <v>3.1</v>
      </c>
      <c r="O1933" s="26">
        <v>39.4803</v>
      </c>
      <c r="P1933" s="28">
        <v>9.2099999999999998E-8</v>
      </c>
      <c r="Q1933" s="26"/>
      <c r="R1933" s="26"/>
    </row>
    <row r="1934" spans="1:18">
      <c r="A1934" s="26"/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>
        <v>3.11</v>
      </c>
      <c r="O1934" s="26">
        <v>39.4803</v>
      </c>
      <c r="P1934" s="28">
        <v>9.1199999999999996E-8</v>
      </c>
      <c r="Q1934" s="26"/>
      <c r="R1934" s="26"/>
    </row>
    <row r="1935" spans="1:18">
      <c r="A1935" s="26"/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>
        <v>3.12</v>
      </c>
      <c r="O1935" s="26">
        <v>39.480400000000003</v>
      </c>
      <c r="P1935" s="28">
        <v>9.0299999999999995E-8</v>
      </c>
      <c r="Q1935" s="26"/>
      <c r="R1935" s="26"/>
    </row>
    <row r="1936" spans="1:18">
      <c r="A1936" s="26"/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>
        <v>3.13</v>
      </c>
      <c r="O1936" s="26">
        <v>39.480499999999999</v>
      </c>
      <c r="P1936" s="28">
        <v>8.9500000000000001E-8</v>
      </c>
      <c r="Q1936" s="26"/>
      <c r="R1936" s="26"/>
    </row>
    <row r="1937" spans="1:18">
      <c r="A1937" s="26"/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>
        <v>3.14</v>
      </c>
      <c r="O1937" s="26">
        <v>39.480600000000003</v>
      </c>
      <c r="P1937" s="28">
        <v>8.8599999999999999E-8</v>
      </c>
      <c r="Q1937" s="26"/>
      <c r="R1937" s="26"/>
    </row>
    <row r="1938" spans="1:18">
      <c r="A1938" s="26"/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>
        <v>3.15</v>
      </c>
      <c r="O1938" s="26">
        <v>39.480600000000003</v>
      </c>
      <c r="P1938" s="28">
        <v>8.7699999999999998E-8</v>
      </c>
      <c r="Q1938" s="26"/>
      <c r="R1938" s="26"/>
    </row>
    <row r="1939" spans="1:18">
      <c r="A1939" s="26"/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>
        <v>3.16</v>
      </c>
      <c r="O1939" s="26">
        <v>39.480699999999999</v>
      </c>
      <c r="P1939" s="28">
        <v>8.6799999999999996E-8</v>
      </c>
      <c r="Q1939" s="26"/>
      <c r="R1939" s="26"/>
    </row>
    <row r="1940" spans="1:18">
      <c r="A1940" s="26"/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>
        <v>3.17</v>
      </c>
      <c r="O1940" s="26">
        <v>39.480800000000002</v>
      </c>
      <c r="P1940" s="28">
        <v>8.6000000000000002E-8</v>
      </c>
      <c r="Q1940" s="26"/>
      <c r="R1940" s="26"/>
    </row>
    <row r="1941" spans="1:18">
      <c r="A1941" s="26"/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>
        <v>3.18</v>
      </c>
      <c r="O1941" s="26">
        <v>39.480899999999998</v>
      </c>
      <c r="P1941" s="28">
        <v>8.5100000000000001E-8</v>
      </c>
      <c r="Q1941" s="26"/>
      <c r="R1941" s="26"/>
    </row>
    <row r="1942" spans="1:18">
      <c r="A1942" s="26"/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>
        <v>3.19</v>
      </c>
      <c r="O1942" s="26">
        <v>39.480899999999998</v>
      </c>
      <c r="P1942" s="28">
        <v>8.4299999999999994E-8</v>
      </c>
      <c r="Q1942" s="26"/>
      <c r="R1942" s="26"/>
    </row>
    <row r="1943" spans="1:18">
      <c r="A1943" s="26"/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>
        <v>3.2</v>
      </c>
      <c r="O1943" s="26">
        <v>39.481000000000002</v>
      </c>
      <c r="P1943" s="28">
        <v>8.35E-8</v>
      </c>
      <c r="Q1943" s="26"/>
      <c r="R1943" s="26"/>
    </row>
    <row r="1944" spans="1:18">
      <c r="A1944" s="26"/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>
        <v>3.21</v>
      </c>
      <c r="O1944" s="26">
        <v>39.481099999999998</v>
      </c>
      <c r="P1944" s="28">
        <v>8.2599999999999998E-8</v>
      </c>
      <c r="Q1944" s="26"/>
      <c r="R1944" s="26"/>
    </row>
    <row r="1945" spans="1:18">
      <c r="A1945" s="26"/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>
        <v>3.22</v>
      </c>
      <c r="O1945" s="26">
        <v>39.481099999999998</v>
      </c>
      <c r="P1945" s="28">
        <v>8.1800000000000005E-8</v>
      </c>
      <c r="Q1945" s="26"/>
      <c r="R1945" s="26"/>
    </row>
    <row r="1946" spans="1:18">
      <c r="A1946" s="26"/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>
        <v>3.23</v>
      </c>
      <c r="O1946" s="26">
        <v>39.481200000000001</v>
      </c>
      <c r="P1946" s="28">
        <v>8.0999999999999997E-8</v>
      </c>
      <c r="Q1946" s="26"/>
      <c r="R1946" s="26"/>
    </row>
    <row r="1947" spans="1:18">
      <c r="A1947" s="26"/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>
        <v>3.24</v>
      </c>
      <c r="O1947" s="26">
        <v>39.481299999999997</v>
      </c>
      <c r="P1947" s="28">
        <v>8.0200000000000003E-8</v>
      </c>
      <c r="Q1947" s="26"/>
      <c r="R1947" s="26"/>
    </row>
    <row r="1948" spans="1:18">
      <c r="A1948" s="26"/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>
        <v>3.25</v>
      </c>
      <c r="O1948" s="26">
        <v>39.481400000000001</v>
      </c>
      <c r="P1948" s="28">
        <v>7.9399999999999996E-8</v>
      </c>
      <c r="Q1948" s="26"/>
      <c r="R1948" s="26"/>
    </row>
    <row r="1949" spans="1:18">
      <c r="A1949" s="26"/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>
        <v>3.26</v>
      </c>
      <c r="O1949" s="26">
        <v>39.481400000000001</v>
      </c>
      <c r="P1949" s="28">
        <v>7.8600000000000002E-8</v>
      </c>
      <c r="Q1949" s="26"/>
      <c r="R1949" s="26"/>
    </row>
    <row r="1950" spans="1:18">
      <c r="A1950" s="26"/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>
        <v>3.27</v>
      </c>
      <c r="O1950" s="26">
        <v>39.481499999999997</v>
      </c>
      <c r="P1950" s="28">
        <v>7.7799999999999995E-8</v>
      </c>
      <c r="Q1950" s="26"/>
      <c r="R1950" s="26"/>
    </row>
    <row r="1951" spans="1:18">
      <c r="A1951" s="26"/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>
        <v>3.28</v>
      </c>
      <c r="O1951" s="26">
        <v>39.4816</v>
      </c>
      <c r="P1951" s="28">
        <v>7.7000000000000001E-8</v>
      </c>
      <c r="Q1951" s="26"/>
      <c r="R1951" s="26"/>
    </row>
    <row r="1952" spans="1:18">
      <c r="A1952" s="26"/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>
        <v>3.29</v>
      </c>
      <c r="O1952" s="26">
        <v>39.4816</v>
      </c>
      <c r="P1952" s="28">
        <v>7.6199999999999994E-8</v>
      </c>
      <c r="Q1952" s="26"/>
      <c r="R1952" s="26"/>
    </row>
    <row r="1953" spans="1:18">
      <c r="A1953" s="26"/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>
        <v>3.3</v>
      </c>
      <c r="O1953" s="26">
        <v>39.481699999999996</v>
      </c>
      <c r="P1953" s="28">
        <v>7.54E-8</v>
      </c>
      <c r="Q1953" s="26"/>
      <c r="R1953" s="26"/>
    </row>
    <row r="1954" spans="1:18">
      <c r="A1954" s="26"/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>
        <v>3.31</v>
      </c>
      <c r="O1954" s="26">
        <v>39.4818</v>
      </c>
      <c r="P1954" s="28">
        <v>7.4600000000000006E-8</v>
      </c>
      <c r="Q1954" s="26"/>
      <c r="R1954" s="26"/>
    </row>
    <row r="1955" spans="1:18">
      <c r="A1955" s="26"/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>
        <v>3.32</v>
      </c>
      <c r="O1955" s="26">
        <v>39.4818</v>
      </c>
      <c r="P1955" s="28">
        <v>7.3900000000000007E-8</v>
      </c>
      <c r="Q1955" s="26"/>
      <c r="R1955" s="26"/>
    </row>
    <row r="1956" spans="1:18">
      <c r="A1956" s="26"/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>
        <v>3.33</v>
      </c>
      <c r="O1956" s="26">
        <v>39.481900000000003</v>
      </c>
      <c r="P1956" s="28">
        <v>7.3099999999999999E-8</v>
      </c>
      <c r="Q1956" s="26"/>
      <c r="R1956" s="26"/>
    </row>
    <row r="1957" spans="1:18">
      <c r="A1957" s="26"/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>
        <v>3.34</v>
      </c>
      <c r="O1957" s="26">
        <v>39.481900000000003</v>
      </c>
      <c r="P1957" s="28">
        <v>7.2300000000000006E-8</v>
      </c>
      <c r="Q1957" s="26"/>
      <c r="R1957" s="26"/>
    </row>
    <row r="1958" spans="1:18">
      <c r="A1958" s="26"/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>
        <v>3.35</v>
      </c>
      <c r="O1958" s="26">
        <v>39.481999999999999</v>
      </c>
      <c r="P1958" s="28">
        <v>7.1600000000000006E-8</v>
      </c>
      <c r="Q1958" s="26"/>
      <c r="R1958" s="26"/>
    </row>
    <row r="1959" spans="1:18">
      <c r="A1959" s="26"/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>
        <v>3.36</v>
      </c>
      <c r="O1959" s="26">
        <v>39.482100000000003</v>
      </c>
      <c r="P1959" s="28">
        <v>7.0900000000000006E-8</v>
      </c>
      <c r="Q1959" s="26"/>
      <c r="R1959" s="26"/>
    </row>
    <row r="1960" spans="1:18">
      <c r="A1960" s="26"/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>
        <v>3.37</v>
      </c>
      <c r="O1960" s="26">
        <v>39.482100000000003</v>
      </c>
      <c r="P1960" s="28">
        <v>7.0099999999999999E-8</v>
      </c>
      <c r="Q1960" s="26"/>
      <c r="R1960" s="26"/>
    </row>
    <row r="1961" spans="1:18">
      <c r="A1961" s="26"/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>
        <v>3.38</v>
      </c>
      <c r="O1961" s="26">
        <v>39.482199999999999</v>
      </c>
      <c r="P1961" s="28">
        <v>6.9399999999999999E-8</v>
      </c>
      <c r="Q1961" s="26"/>
      <c r="R1961" s="26"/>
    </row>
    <row r="1962" spans="1:18">
      <c r="A1962" s="26"/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>
        <v>3.39</v>
      </c>
      <c r="O1962" s="26">
        <v>39.482199999999999</v>
      </c>
      <c r="P1962" s="28">
        <v>6.87E-8</v>
      </c>
      <c r="Q1962" s="26"/>
      <c r="R1962" s="26"/>
    </row>
    <row r="1963" spans="1:18">
      <c r="A1963" s="26"/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>
        <v>3.4</v>
      </c>
      <c r="O1963" s="26">
        <v>39.482300000000002</v>
      </c>
      <c r="P1963" s="28">
        <v>6.8E-8</v>
      </c>
      <c r="Q1963" s="26"/>
      <c r="R1963" s="26"/>
    </row>
    <row r="1964" spans="1:18">
      <c r="A1964" s="26"/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>
        <v>3.41</v>
      </c>
      <c r="O1964" s="26">
        <v>39.482399999999998</v>
      </c>
      <c r="P1964" s="28">
        <v>6.73E-8</v>
      </c>
      <c r="Q1964" s="26"/>
      <c r="R1964" s="26"/>
    </row>
    <row r="1965" spans="1:18">
      <c r="A1965" s="26"/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>
        <v>3.42</v>
      </c>
      <c r="O1965" s="26">
        <v>39.482399999999998</v>
      </c>
      <c r="P1965" s="28">
        <v>6.6699999999999995E-8</v>
      </c>
      <c r="Q1965" s="26"/>
      <c r="R1965" s="26"/>
    </row>
    <row r="1966" spans="1:18">
      <c r="A1966" s="26"/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>
        <v>3.43</v>
      </c>
      <c r="O1966" s="26">
        <v>39.482500000000002</v>
      </c>
      <c r="P1966" s="28">
        <v>6.5999999999999995E-8</v>
      </c>
      <c r="Q1966" s="26"/>
      <c r="R1966" s="26"/>
    </row>
    <row r="1967" spans="1:18">
      <c r="A1967" s="26"/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>
        <v>3.44</v>
      </c>
      <c r="O1967" s="26">
        <v>39.482500000000002</v>
      </c>
      <c r="P1967" s="28">
        <v>6.5299999999999996E-8</v>
      </c>
      <c r="Q1967" s="26"/>
      <c r="R1967" s="26"/>
    </row>
    <row r="1968" spans="1:18">
      <c r="A1968" s="26"/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>
        <v>3.45</v>
      </c>
      <c r="O1968" s="26">
        <v>39.482599999999998</v>
      </c>
      <c r="P1968" s="28">
        <v>6.4700000000000004E-8</v>
      </c>
      <c r="Q1968" s="26"/>
      <c r="R1968" s="26"/>
    </row>
    <row r="1969" spans="1:18">
      <c r="A1969" s="26"/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>
        <v>3.46</v>
      </c>
      <c r="O1969" s="26">
        <v>39.482599999999998</v>
      </c>
      <c r="P1969" s="28">
        <v>6.4099999999999998E-8</v>
      </c>
      <c r="Q1969" s="26"/>
      <c r="R1969" s="26"/>
    </row>
    <row r="1970" spans="1:18">
      <c r="A1970" s="26"/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>
        <v>3.47</v>
      </c>
      <c r="O1970" s="26">
        <v>39.482700000000001</v>
      </c>
      <c r="P1970" s="28">
        <v>6.3399999999999999E-8</v>
      </c>
      <c r="Q1970" s="26"/>
      <c r="R1970" s="26"/>
    </row>
    <row r="1971" spans="1:18">
      <c r="A1971" s="26"/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>
        <v>3.48</v>
      </c>
      <c r="O1971" s="26">
        <v>39.482700000000001</v>
      </c>
      <c r="P1971" s="28">
        <v>6.2800000000000006E-8</v>
      </c>
      <c r="Q1971" s="26"/>
      <c r="R1971" s="26"/>
    </row>
    <row r="1972" spans="1:18">
      <c r="A1972" s="26"/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>
        <v>3.49</v>
      </c>
      <c r="O1972" s="26">
        <v>39.482799999999997</v>
      </c>
      <c r="P1972" s="28">
        <v>6.2200000000000001E-8</v>
      </c>
      <c r="Q1972" s="26"/>
      <c r="R1972" s="26"/>
    </row>
    <row r="1973" spans="1:18">
      <c r="A1973" s="26"/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>
        <v>3.5</v>
      </c>
      <c r="O1973" s="26">
        <v>39.482900000000001</v>
      </c>
      <c r="P1973" s="28">
        <v>6.1599999999999996E-8</v>
      </c>
      <c r="Q1973" s="26"/>
      <c r="R1973" s="26"/>
    </row>
    <row r="1974" spans="1:18">
      <c r="A1974" s="26"/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>
        <v>3.51</v>
      </c>
      <c r="O1974" s="26">
        <v>39.482900000000001</v>
      </c>
      <c r="P1974" s="28">
        <v>6.1000000000000004E-8</v>
      </c>
      <c r="Q1974" s="26"/>
      <c r="R1974" s="26"/>
    </row>
    <row r="1975" spans="1:18">
      <c r="A1975" s="26"/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>
        <v>3.52</v>
      </c>
      <c r="O1975" s="26">
        <v>39.482999999999997</v>
      </c>
      <c r="P1975" s="28">
        <v>6.0500000000000006E-8</v>
      </c>
      <c r="Q1975" s="26"/>
      <c r="R1975" s="26"/>
    </row>
    <row r="1976" spans="1:18">
      <c r="A1976" s="26"/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>
        <v>3.53</v>
      </c>
      <c r="O1976" s="26">
        <v>39.482999999999997</v>
      </c>
      <c r="P1976" s="28">
        <v>5.99E-8</v>
      </c>
      <c r="Q1976" s="26"/>
      <c r="R1976" s="26"/>
    </row>
    <row r="1977" spans="1:18">
      <c r="A1977" s="26"/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>
        <v>3.54</v>
      </c>
      <c r="O1977" s="26">
        <v>39.4831</v>
      </c>
      <c r="P1977" s="28">
        <v>5.9300000000000002E-8</v>
      </c>
      <c r="Q1977" s="26"/>
      <c r="R1977" s="26"/>
    </row>
    <row r="1978" spans="1:18">
      <c r="A1978" s="26"/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>
        <v>3.55</v>
      </c>
      <c r="O1978" s="26">
        <v>39.4831</v>
      </c>
      <c r="P1978" s="28">
        <v>5.8799999999999997E-8</v>
      </c>
      <c r="Q1978" s="26"/>
      <c r="R1978" s="26"/>
    </row>
    <row r="1979" spans="1:18">
      <c r="A1979" s="26"/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>
        <v>3.56</v>
      </c>
      <c r="O1979" s="26">
        <v>39.483199999999997</v>
      </c>
      <c r="P1979" s="28">
        <v>5.8199999999999998E-8</v>
      </c>
      <c r="Q1979" s="26"/>
      <c r="R1979" s="26"/>
    </row>
    <row r="1980" spans="1:18">
      <c r="A1980" s="26"/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>
        <v>3.57</v>
      </c>
      <c r="O1980" s="26">
        <v>39.483199999999997</v>
      </c>
      <c r="P1980" s="28">
        <v>5.7700000000000001E-8</v>
      </c>
      <c r="Q1980" s="26"/>
      <c r="R1980" s="26"/>
    </row>
    <row r="1981" spans="1:18">
      <c r="A1981" s="26"/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>
        <v>3.58</v>
      </c>
      <c r="O1981" s="26">
        <v>39.4833</v>
      </c>
      <c r="P1981" s="28">
        <v>5.7200000000000003E-8</v>
      </c>
      <c r="Q1981" s="26"/>
      <c r="R1981" s="26"/>
    </row>
    <row r="1982" spans="1:18">
      <c r="A1982" s="26"/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>
        <v>3.59</v>
      </c>
      <c r="O1982" s="26">
        <v>39.4833</v>
      </c>
      <c r="P1982" s="28">
        <v>5.6699999999999998E-8</v>
      </c>
      <c r="Q1982" s="26"/>
      <c r="R1982" s="26"/>
    </row>
    <row r="1983" spans="1:18">
      <c r="A1983" s="26"/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>
        <v>3.6</v>
      </c>
      <c r="O1983" s="26">
        <v>39.483400000000003</v>
      </c>
      <c r="P1983" s="28">
        <v>5.62E-8</v>
      </c>
      <c r="Q1983" s="26"/>
      <c r="R1983" s="26"/>
    </row>
    <row r="1984" spans="1:18">
      <c r="A1984" s="26"/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>
        <v>3.61</v>
      </c>
      <c r="O1984" s="26">
        <v>39.483400000000003</v>
      </c>
      <c r="P1984" s="28">
        <v>5.5700000000000002E-8</v>
      </c>
      <c r="Q1984" s="26"/>
      <c r="R1984" s="26"/>
    </row>
    <row r="1985" spans="1:18">
      <c r="A1985" s="26"/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>
        <v>3.62</v>
      </c>
      <c r="O1985" s="26">
        <v>39.483499999999999</v>
      </c>
      <c r="P1985" s="28">
        <v>5.5199999999999998E-8</v>
      </c>
      <c r="Q1985" s="26"/>
      <c r="R1985" s="26"/>
    </row>
    <row r="1986" spans="1:18">
      <c r="A1986" s="26"/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>
        <v>3.63</v>
      </c>
      <c r="O1986" s="26">
        <v>39.483499999999999</v>
      </c>
      <c r="P1986" s="28">
        <v>5.47E-8</v>
      </c>
      <c r="Q1986" s="26"/>
      <c r="R1986" s="26"/>
    </row>
    <row r="1987" spans="1:18">
      <c r="A1987" s="26"/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>
        <v>3.64</v>
      </c>
      <c r="O1987" s="26">
        <v>39.483600000000003</v>
      </c>
      <c r="P1987" s="28">
        <v>5.4300000000000003E-8</v>
      </c>
      <c r="Q1987" s="26"/>
      <c r="R1987" s="26"/>
    </row>
    <row r="1988" spans="1:18">
      <c r="A1988" s="26"/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>
        <v>3.65</v>
      </c>
      <c r="O1988" s="26">
        <v>39.483600000000003</v>
      </c>
      <c r="P1988" s="28">
        <v>5.3799999999999999E-8</v>
      </c>
      <c r="Q1988" s="26"/>
      <c r="R1988" s="26"/>
    </row>
    <row r="1989" spans="1:18">
      <c r="A1989" s="26"/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>
        <v>3.66</v>
      </c>
      <c r="O1989" s="26">
        <v>39.483600000000003</v>
      </c>
      <c r="P1989" s="28">
        <v>5.3300000000000001E-8</v>
      </c>
      <c r="Q1989" s="26"/>
      <c r="R1989" s="26"/>
    </row>
    <row r="1990" spans="1:18">
      <c r="A1990" s="26"/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>
        <v>3.67</v>
      </c>
      <c r="O1990" s="26">
        <v>39.483699999999999</v>
      </c>
      <c r="P1990" s="28">
        <v>5.2899999999999997E-8</v>
      </c>
      <c r="Q1990" s="26"/>
      <c r="R1990" s="26"/>
    </row>
    <row r="1991" spans="1:18">
      <c r="A1991" s="26"/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>
        <v>3.68</v>
      </c>
      <c r="O1991" s="26">
        <v>39.483699999999999</v>
      </c>
      <c r="P1991" s="28">
        <v>5.25E-8</v>
      </c>
      <c r="Q1991" s="26"/>
      <c r="R1991" s="26"/>
    </row>
    <row r="1992" spans="1:18">
      <c r="A1992" s="26"/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>
        <v>3.69</v>
      </c>
      <c r="O1992" s="26">
        <v>39.483800000000002</v>
      </c>
      <c r="P1992" s="28">
        <v>5.2000000000000002E-8</v>
      </c>
      <c r="Q1992" s="26"/>
      <c r="R1992" s="26"/>
    </row>
    <row r="1993" spans="1:18">
      <c r="A1993" s="26"/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>
        <v>3.7</v>
      </c>
      <c r="O1993" s="26">
        <v>39.483800000000002</v>
      </c>
      <c r="P1993" s="28">
        <v>5.1599999999999999E-8</v>
      </c>
      <c r="Q1993" s="26"/>
      <c r="R1993" s="26"/>
    </row>
    <row r="1994" spans="1:18">
      <c r="A1994" s="26"/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>
        <v>3.71</v>
      </c>
      <c r="O1994" s="26">
        <v>39.483899999999998</v>
      </c>
      <c r="P1994" s="28">
        <v>5.1200000000000002E-8</v>
      </c>
      <c r="Q1994" s="26"/>
      <c r="R1994" s="26"/>
    </row>
    <row r="1995" spans="1:18">
      <c r="A1995" s="26"/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>
        <v>3.72</v>
      </c>
      <c r="O1995" s="26">
        <v>39.483899999999998</v>
      </c>
      <c r="P1995" s="28">
        <v>5.0799999999999998E-8</v>
      </c>
      <c r="Q1995" s="26"/>
      <c r="R1995" s="26"/>
    </row>
    <row r="1996" spans="1:18">
      <c r="A1996" s="26"/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>
        <v>3.73</v>
      </c>
      <c r="O1996" s="26">
        <v>39.484000000000002</v>
      </c>
      <c r="P1996" s="28">
        <v>5.0400000000000001E-8</v>
      </c>
      <c r="Q1996" s="26"/>
      <c r="R1996" s="26"/>
    </row>
    <row r="1997" spans="1:18">
      <c r="A1997" s="26"/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>
        <v>3.74</v>
      </c>
      <c r="O1997" s="26">
        <v>39.484000000000002</v>
      </c>
      <c r="P1997" s="28">
        <v>4.9999999999999998E-8</v>
      </c>
      <c r="Q1997" s="26"/>
      <c r="R1997" s="26"/>
    </row>
    <row r="1998" spans="1:18">
      <c r="A1998" s="26"/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>
        <v>3.75</v>
      </c>
      <c r="O1998" s="26">
        <v>39.484000000000002</v>
      </c>
      <c r="P1998" s="28">
        <v>4.9600000000000001E-8</v>
      </c>
      <c r="Q1998" s="26"/>
      <c r="R1998" s="26"/>
    </row>
    <row r="1999" spans="1:18">
      <c r="A1999" s="26"/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>
        <v>3.76</v>
      </c>
      <c r="O1999" s="26">
        <v>39.484099999999998</v>
      </c>
      <c r="P1999" s="28">
        <v>4.9199999999999997E-8</v>
      </c>
      <c r="Q1999" s="26"/>
      <c r="R1999" s="26"/>
    </row>
    <row r="2000" spans="1:18">
      <c r="A2000" s="26"/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>
        <v>3.77</v>
      </c>
      <c r="O2000" s="26">
        <v>39.484099999999998</v>
      </c>
      <c r="P2000" s="28">
        <v>4.88E-8</v>
      </c>
      <c r="Q2000" s="26"/>
      <c r="R2000" s="26"/>
    </row>
    <row r="2001" spans="1:18">
      <c r="A2001" s="26"/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>
        <v>3.78</v>
      </c>
      <c r="O2001" s="26">
        <v>39.484200000000001</v>
      </c>
      <c r="P2001" s="28">
        <v>4.8400000000000003E-8</v>
      </c>
      <c r="Q2001" s="26"/>
      <c r="R2001" s="26"/>
    </row>
    <row r="2002" spans="1:18">
      <c r="A2002" s="26"/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>
        <v>3.79</v>
      </c>
      <c r="O2002" s="26">
        <v>39.484200000000001</v>
      </c>
      <c r="P2002" s="28">
        <v>4.8100000000000001E-8</v>
      </c>
      <c r="Q2002" s="26"/>
      <c r="R2002" s="26"/>
    </row>
    <row r="2003" spans="1:18">
      <c r="A2003" s="26"/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>
        <v>3.8</v>
      </c>
      <c r="O2003" s="26">
        <v>39.484299999999998</v>
      </c>
      <c r="P2003" s="28">
        <v>4.7699999999999997E-8</v>
      </c>
      <c r="Q2003" s="26"/>
      <c r="R2003" s="26"/>
    </row>
    <row r="2004" spans="1:18">
      <c r="A2004" s="26"/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>
        <v>3.81</v>
      </c>
      <c r="O2004" s="26">
        <v>39.484299999999998</v>
      </c>
      <c r="P2004" s="28">
        <v>4.7400000000000001E-8</v>
      </c>
      <c r="Q2004" s="26"/>
      <c r="R2004" s="26"/>
    </row>
    <row r="2005" spans="1:18">
      <c r="A2005" s="26"/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>
        <v>3.82</v>
      </c>
      <c r="O2005" s="26">
        <v>39.484299999999998</v>
      </c>
      <c r="P2005" s="28">
        <v>4.6999999999999997E-8</v>
      </c>
      <c r="Q2005" s="26"/>
      <c r="R2005" s="26"/>
    </row>
    <row r="2006" spans="1:18">
      <c r="A2006" s="26"/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>
        <v>3.83</v>
      </c>
      <c r="O2006" s="26">
        <v>39.484400000000001</v>
      </c>
      <c r="P2006" s="28">
        <v>4.6700000000000001E-8</v>
      </c>
      <c r="Q2006" s="26"/>
      <c r="R2006" s="26"/>
    </row>
    <row r="2007" spans="1:18">
      <c r="A2007" s="26"/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>
        <v>3.84</v>
      </c>
      <c r="O2007" s="26">
        <v>39.484400000000001</v>
      </c>
      <c r="P2007" s="28">
        <v>4.6299999999999998E-8</v>
      </c>
      <c r="Q2007" s="26"/>
      <c r="R2007" s="26"/>
    </row>
    <row r="2008" spans="1:18">
      <c r="A2008" s="26"/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>
        <v>3.85</v>
      </c>
      <c r="O2008" s="26">
        <v>39.484499999999997</v>
      </c>
      <c r="P2008" s="28">
        <v>4.6000000000000002E-8</v>
      </c>
      <c r="Q2008" s="26"/>
      <c r="R2008" s="26"/>
    </row>
    <row r="2009" spans="1:18">
      <c r="A2009" s="26"/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>
        <v>3.86</v>
      </c>
      <c r="O2009" s="26">
        <v>39.484499999999997</v>
      </c>
      <c r="P2009" s="28">
        <v>4.5599999999999998E-8</v>
      </c>
      <c r="Q2009" s="26"/>
      <c r="R2009" s="26"/>
    </row>
    <row r="2010" spans="1:18">
      <c r="A2010" s="26"/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>
        <v>3.87</v>
      </c>
      <c r="O2010" s="26">
        <v>39.484499999999997</v>
      </c>
      <c r="P2010" s="28">
        <v>4.5300000000000002E-8</v>
      </c>
      <c r="Q2010" s="26"/>
      <c r="R2010" s="26"/>
    </row>
    <row r="2011" spans="1:18">
      <c r="A2011" s="26"/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>
        <v>3.88</v>
      </c>
      <c r="O2011" s="26">
        <v>39.4846</v>
      </c>
      <c r="P2011" s="28">
        <v>4.4999999999999999E-8</v>
      </c>
      <c r="Q2011" s="26"/>
      <c r="R2011" s="26"/>
    </row>
    <row r="2012" spans="1:18">
      <c r="A2012" s="26"/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>
        <v>3.89</v>
      </c>
      <c r="O2012" s="26">
        <v>39.4846</v>
      </c>
      <c r="P2012" s="28">
        <v>4.4600000000000002E-8</v>
      </c>
      <c r="Q2012" s="26"/>
      <c r="R2012" s="26"/>
    </row>
    <row r="2013" spans="1:18">
      <c r="A2013" s="26"/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>
        <v>3.9</v>
      </c>
      <c r="O2013" s="26">
        <v>39.4846</v>
      </c>
      <c r="P2013" s="28">
        <v>4.43E-8</v>
      </c>
      <c r="Q2013" s="26"/>
      <c r="R2013" s="26"/>
    </row>
    <row r="2014" spans="1:18">
      <c r="A2014" s="26"/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>
        <v>3.91</v>
      </c>
      <c r="O2014" s="26">
        <v>39.484699999999997</v>
      </c>
      <c r="P2014" s="28">
        <v>4.3999999999999997E-8</v>
      </c>
      <c r="Q2014" s="26"/>
      <c r="R2014" s="26"/>
    </row>
    <row r="2015" spans="1:18">
      <c r="A2015" s="26"/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>
        <v>3.92</v>
      </c>
      <c r="O2015" s="26">
        <v>39.484699999999997</v>
      </c>
      <c r="P2015" s="28">
        <v>4.3700000000000001E-8</v>
      </c>
      <c r="Q2015" s="26"/>
      <c r="R2015" s="26"/>
    </row>
    <row r="2016" spans="1:18">
      <c r="A2016" s="26"/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>
        <v>3.93</v>
      </c>
      <c r="O2016" s="26">
        <v>39.4848</v>
      </c>
      <c r="P2016" s="28">
        <v>4.3399999999999998E-8</v>
      </c>
      <c r="Q2016" s="26"/>
      <c r="R2016" s="26"/>
    </row>
    <row r="2017" spans="1:18">
      <c r="A2017" s="26"/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>
        <v>3.94</v>
      </c>
      <c r="O2017" s="26">
        <v>39.4848</v>
      </c>
      <c r="P2017" s="28">
        <v>4.3000000000000001E-8</v>
      </c>
      <c r="Q2017" s="26"/>
      <c r="R2017" s="26"/>
    </row>
    <row r="2018" spans="1:18">
      <c r="A2018" s="26"/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>
        <v>3.95</v>
      </c>
      <c r="O2018" s="26">
        <v>39.4848</v>
      </c>
      <c r="P2018" s="28">
        <v>4.2699999999999999E-8</v>
      </c>
      <c r="Q2018" s="26"/>
      <c r="R2018" s="26"/>
    </row>
    <row r="2019" spans="1:18">
      <c r="A2019" s="26"/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>
        <v>3.96</v>
      </c>
      <c r="O2019" s="26">
        <v>39.484900000000003</v>
      </c>
      <c r="P2019" s="28">
        <v>4.2400000000000002E-8</v>
      </c>
      <c r="Q2019" s="26"/>
      <c r="R2019" s="26"/>
    </row>
    <row r="2020" spans="1:18">
      <c r="A2020" s="26"/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>
        <v>3.97</v>
      </c>
      <c r="O2020" s="26">
        <v>39.484900000000003</v>
      </c>
      <c r="P2020" s="28">
        <v>4.21E-8</v>
      </c>
      <c r="Q2020" s="26"/>
      <c r="R2020" s="26"/>
    </row>
    <row r="2021" spans="1:18">
      <c r="A2021" s="26"/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>
        <v>3.98</v>
      </c>
      <c r="O2021" s="26">
        <v>39.484900000000003</v>
      </c>
      <c r="P2021" s="28">
        <v>4.1799999999999997E-8</v>
      </c>
      <c r="Q2021" s="26"/>
      <c r="R2021" s="26"/>
    </row>
    <row r="2022" spans="1:18">
      <c r="A2022" s="26"/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>
        <v>3.99</v>
      </c>
      <c r="O2022" s="26">
        <v>39.484999999999999</v>
      </c>
      <c r="P2022" s="28">
        <v>4.1500000000000001E-8</v>
      </c>
      <c r="Q2022" s="26"/>
      <c r="R2022" s="26"/>
    </row>
    <row r="2023" spans="1:18">
      <c r="A2023" s="26"/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>
        <v>4</v>
      </c>
      <c r="O2023" s="26">
        <v>39.484999999999999</v>
      </c>
      <c r="P2023" s="28">
        <v>4.1199999999999998E-8</v>
      </c>
      <c r="Q2023" s="26"/>
      <c r="R2023" s="26"/>
    </row>
    <row r="2024" spans="1:18">
      <c r="A2024" s="26"/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>
        <v>4.01</v>
      </c>
      <c r="O2024" s="26">
        <v>39.485100000000003</v>
      </c>
      <c r="P2024" s="28">
        <v>4.1000000000000003E-8</v>
      </c>
      <c r="Q2024" s="26"/>
      <c r="R2024" s="26"/>
    </row>
    <row r="2025" spans="1:18">
      <c r="A2025" s="26"/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>
        <v>4.0199999999999996</v>
      </c>
      <c r="O2025" s="26">
        <v>39.485100000000003</v>
      </c>
      <c r="P2025" s="28">
        <v>4.07E-8</v>
      </c>
      <c r="Q2025" s="26"/>
      <c r="R2025" s="26"/>
    </row>
    <row r="2026" spans="1:18">
      <c r="A2026" s="26"/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>
        <v>4.03</v>
      </c>
      <c r="O2026" s="26">
        <v>39.485100000000003</v>
      </c>
      <c r="P2026" s="28">
        <v>4.0399999999999998E-8</v>
      </c>
      <c r="Q2026" s="26"/>
      <c r="R2026" s="26"/>
    </row>
    <row r="2027" spans="1:18">
      <c r="A2027" s="26"/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>
        <v>4.04</v>
      </c>
      <c r="O2027" s="26">
        <v>39.485199999999999</v>
      </c>
      <c r="P2027" s="28">
        <v>4.0100000000000002E-8</v>
      </c>
      <c r="Q2027" s="26"/>
      <c r="R2027" s="26"/>
    </row>
    <row r="2028" spans="1:18">
      <c r="A2028" s="26"/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>
        <v>4.05</v>
      </c>
      <c r="O2028" s="26">
        <v>39.485199999999999</v>
      </c>
      <c r="P2028" s="28">
        <v>3.9799999999999999E-8</v>
      </c>
      <c r="Q2028" s="26"/>
      <c r="R2028" s="26"/>
    </row>
    <row r="2029" spans="1:18">
      <c r="A2029" s="26"/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>
        <v>4.0599999999999996</v>
      </c>
      <c r="O2029" s="26">
        <v>39.485199999999999</v>
      </c>
      <c r="P2029" s="28">
        <v>3.9500000000000003E-8</v>
      </c>
      <c r="Q2029" s="26"/>
      <c r="R2029" s="26"/>
    </row>
    <row r="2030" spans="1:18">
      <c r="A2030" s="26"/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>
        <v>4.07</v>
      </c>
      <c r="O2030" s="26">
        <v>39.485300000000002</v>
      </c>
      <c r="P2030" s="28">
        <v>3.9300000000000001E-8</v>
      </c>
      <c r="Q2030" s="26"/>
      <c r="R2030" s="26"/>
    </row>
    <row r="2031" spans="1:18">
      <c r="A2031" s="26"/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>
        <v>4.08</v>
      </c>
      <c r="O2031" s="26">
        <v>39.485300000000002</v>
      </c>
      <c r="P2031" s="28">
        <v>3.8999999999999998E-8</v>
      </c>
      <c r="Q2031" s="26"/>
      <c r="R2031" s="26"/>
    </row>
    <row r="2032" spans="1:18">
      <c r="A2032" s="26"/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>
        <v>4.09</v>
      </c>
      <c r="O2032" s="26">
        <v>39.485300000000002</v>
      </c>
      <c r="P2032" s="28">
        <v>3.8700000000000002E-8</v>
      </c>
      <c r="Q2032" s="26"/>
      <c r="R2032" s="26"/>
    </row>
    <row r="2033" spans="1:18">
      <c r="A2033" s="26"/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>
        <v>4.0999999999999996</v>
      </c>
      <c r="O2033" s="26">
        <v>39.485399999999998</v>
      </c>
      <c r="P2033" s="28">
        <v>3.8500000000000001E-8</v>
      </c>
      <c r="Q2033" s="26"/>
      <c r="R2033" s="26"/>
    </row>
    <row r="2034" spans="1:18">
      <c r="A2034" s="26"/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>
        <v>4.1100000000000003</v>
      </c>
      <c r="O2034" s="26">
        <v>39.485399999999998</v>
      </c>
      <c r="P2034" s="28">
        <v>3.8199999999999998E-8</v>
      </c>
      <c r="Q2034" s="26"/>
      <c r="R2034" s="26"/>
    </row>
    <row r="2035" spans="1:18">
      <c r="A2035" s="26"/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>
        <v>4.12</v>
      </c>
      <c r="O2035" s="26">
        <v>39.485399999999998</v>
      </c>
      <c r="P2035" s="28">
        <v>3.7900000000000002E-8</v>
      </c>
      <c r="Q2035" s="26"/>
      <c r="R2035" s="26"/>
    </row>
    <row r="2036" spans="1:18">
      <c r="A2036" s="26"/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>
        <v>4.13</v>
      </c>
      <c r="O2036" s="26">
        <v>39.485500000000002</v>
      </c>
      <c r="P2036" s="28">
        <v>3.77E-8</v>
      </c>
      <c r="Q2036" s="26"/>
      <c r="R2036" s="26"/>
    </row>
    <row r="2037" spans="1:18">
      <c r="A2037" s="26"/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>
        <v>4.1399999999999997</v>
      </c>
      <c r="O2037" s="26">
        <v>39.485500000000002</v>
      </c>
      <c r="P2037" s="28">
        <v>3.7399999999999997E-8</v>
      </c>
      <c r="Q2037" s="26"/>
      <c r="R2037" s="26"/>
    </row>
    <row r="2038" spans="1:18">
      <c r="A2038" s="26"/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>
        <v>4.1500000000000004</v>
      </c>
      <c r="O2038" s="26">
        <v>39.485500000000002</v>
      </c>
      <c r="P2038" s="28">
        <v>3.7100000000000001E-8</v>
      </c>
      <c r="Q2038" s="26"/>
      <c r="R2038" s="26"/>
    </row>
    <row r="2039" spans="1:18">
      <c r="A2039" s="26"/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>
        <v>4.16</v>
      </c>
      <c r="O2039" s="26">
        <v>39.485599999999998</v>
      </c>
      <c r="P2039" s="28">
        <v>3.69E-8</v>
      </c>
      <c r="Q2039" s="26"/>
      <c r="R2039" s="26"/>
    </row>
    <row r="2040" spans="1:18">
      <c r="A2040" s="26"/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>
        <v>4.17</v>
      </c>
      <c r="O2040" s="26">
        <v>39.485599999999998</v>
      </c>
      <c r="P2040" s="28">
        <v>3.6599999999999997E-8</v>
      </c>
      <c r="Q2040" s="26"/>
      <c r="R2040" s="26"/>
    </row>
    <row r="2041" spans="1:18">
      <c r="A2041" s="26"/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>
        <v>4.18</v>
      </c>
      <c r="O2041" s="26">
        <v>39.485599999999998</v>
      </c>
      <c r="P2041" s="28">
        <v>3.6400000000000002E-8</v>
      </c>
      <c r="Q2041" s="26"/>
      <c r="R2041" s="26"/>
    </row>
    <row r="2042" spans="1:18">
      <c r="A2042" s="26"/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>
        <v>4.1900000000000004</v>
      </c>
      <c r="O2042" s="26">
        <v>39.485599999999998</v>
      </c>
      <c r="P2042" s="28">
        <v>3.6099999999999999E-8</v>
      </c>
      <c r="Q2042" s="26"/>
      <c r="R2042" s="26"/>
    </row>
    <row r="2043" spans="1:18">
      <c r="A2043" s="26"/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>
        <v>4.2</v>
      </c>
      <c r="O2043" s="26">
        <v>39.485700000000001</v>
      </c>
      <c r="P2043" s="28">
        <v>3.5899999999999997E-8</v>
      </c>
      <c r="Q2043" s="26"/>
      <c r="R2043" s="26"/>
    </row>
    <row r="2044" spans="1:18">
      <c r="A2044" s="26"/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>
        <v>4.21</v>
      </c>
      <c r="O2044" s="26">
        <v>39.485700000000001</v>
      </c>
      <c r="P2044" s="28">
        <v>3.5600000000000001E-8</v>
      </c>
      <c r="Q2044" s="26"/>
      <c r="R2044" s="26"/>
    </row>
    <row r="2045" spans="1:18">
      <c r="A2045" s="26"/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>
        <v>4.22</v>
      </c>
      <c r="O2045" s="26">
        <v>39.485700000000001</v>
      </c>
      <c r="P2045" s="28">
        <v>3.5399999999999999E-8</v>
      </c>
      <c r="Q2045" s="26"/>
      <c r="R2045" s="26"/>
    </row>
    <row r="2046" spans="1:18">
      <c r="A2046" s="26"/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>
        <v>4.2300000000000004</v>
      </c>
      <c r="O2046" s="26">
        <v>39.485799999999998</v>
      </c>
      <c r="P2046" s="28">
        <v>3.5100000000000003E-8</v>
      </c>
      <c r="Q2046" s="26"/>
      <c r="R2046" s="26"/>
    </row>
    <row r="2047" spans="1:18">
      <c r="A2047" s="26"/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>
        <v>4.24</v>
      </c>
      <c r="O2047" s="26">
        <v>39.485799999999998</v>
      </c>
      <c r="P2047" s="28">
        <v>3.4900000000000001E-8</v>
      </c>
      <c r="Q2047" s="26"/>
      <c r="R2047" s="26"/>
    </row>
    <row r="2048" spans="1:18">
      <c r="A2048" s="26"/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>
        <v>4.25</v>
      </c>
      <c r="O2048" s="26">
        <v>39.485799999999998</v>
      </c>
      <c r="P2048" s="28">
        <v>3.4599999999999999E-8</v>
      </c>
      <c r="Q2048" s="26"/>
      <c r="R2048" s="26"/>
    </row>
    <row r="2049" spans="1:18">
      <c r="A2049" s="26"/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>
        <v>4.26</v>
      </c>
      <c r="O2049" s="26">
        <v>39.485900000000001</v>
      </c>
      <c r="P2049" s="28">
        <v>3.4399999999999997E-8</v>
      </c>
      <c r="Q2049" s="26"/>
      <c r="R2049" s="26"/>
    </row>
    <row r="2050" spans="1:18">
      <c r="A2050" s="26"/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>
        <v>4.2699999999999996</v>
      </c>
      <c r="O2050" s="26">
        <v>39.485900000000001</v>
      </c>
      <c r="P2050" s="28">
        <v>3.4200000000000002E-8</v>
      </c>
      <c r="Q2050" s="26"/>
      <c r="R2050" s="26"/>
    </row>
    <row r="2051" spans="1:18">
      <c r="A2051" s="26"/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>
        <v>4.28</v>
      </c>
      <c r="O2051" s="26">
        <v>39.485900000000001</v>
      </c>
      <c r="P2051" s="28">
        <v>3.3899999999999999E-8</v>
      </c>
      <c r="Q2051" s="26"/>
      <c r="R2051" s="26"/>
    </row>
    <row r="2052" spans="1:18">
      <c r="A2052" s="26"/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>
        <v>4.29</v>
      </c>
      <c r="O2052" s="26">
        <v>39.485999999999997</v>
      </c>
      <c r="P2052" s="28">
        <v>3.3699999999999997E-8</v>
      </c>
      <c r="Q2052" s="26"/>
      <c r="R2052" s="26"/>
    </row>
    <row r="2053" spans="1:18">
      <c r="A2053" s="26"/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>
        <v>4.3</v>
      </c>
      <c r="O2053" s="26">
        <v>39.485999999999997</v>
      </c>
      <c r="P2053" s="28">
        <v>3.3400000000000001E-8</v>
      </c>
      <c r="Q2053" s="26"/>
      <c r="R2053" s="26"/>
    </row>
    <row r="2054" spans="1:18">
      <c r="A2054" s="26"/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>
        <v>4.3099999999999996</v>
      </c>
      <c r="O2054" s="26">
        <v>39.485999999999997</v>
      </c>
      <c r="P2054" s="28">
        <v>3.32E-8</v>
      </c>
      <c r="Q2054" s="26"/>
      <c r="R2054" s="26"/>
    </row>
    <row r="2055" spans="1:18">
      <c r="A2055" s="26"/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>
        <v>4.32</v>
      </c>
      <c r="O2055" s="26">
        <v>39.485999999999997</v>
      </c>
      <c r="P2055" s="28">
        <v>3.2999999999999998E-8</v>
      </c>
      <c r="Q2055" s="26"/>
      <c r="R2055" s="26"/>
    </row>
    <row r="2056" spans="1:18">
      <c r="A2056" s="26"/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>
        <v>4.33</v>
      </c>
      <c r="O2056" s="26">
        <v>39.4861</v>
      </c>
      <c r="P2056" s="28">
        <v>3.2700000000000002E-8</v>
      </c>
      <c r="Q2056" s="26"/>
      <c r="R2056" s="26"/>
    </row>
    <row r="2057" spans="1:18">
      <c r="A2057" s="26"/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>
        <v>4.34</v>
      </c>
      <c r="O2057" s="26">
        <v>39.4861</v>
      </c>
      <c r="P2057" s="28">
        <v>3.25E-8</v>
      </c>
      <c r="Q2057" s="26"/>
      <c r="R2057" s="26"/>
    </row>
    <row r="2058" spans="1:18">
      <c r="A2058" s="26"/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>
        <v>4.3499999999999996</v>
      </c>
      <c r="O2058" s="26">
        <v>39.4861</v>
      </c>
      <c r="P2058" s="28">
        <v>3.2299999999999998E-8</v>
      </c>
      <c r="Q2058" s="26"/>
      <c r="R2058" s="26"/>
    </row>
    <row r="2059" spans="1:18">
      <c r="A2059" s="26"/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>
        <v>4.3600000000000003</v>
      </c>
      <c r="O2059" s="26">
        <v>39.4861</v>
      </c>
      <c r="P2059" s="28">
        <v>3.2000000000000002E-8</v>
      </c>
      <c r="Q2059" s="26"/>
      <c r="R2059" s="26"/>
    </row>
    <row r="2060" spans="1:18">
      <c r="A2060" s="26"/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>
        <v>4.37</v>
      </c>
      <c r="O2060" s="26">
        <v>39.486199999999997</v>
      </c>
      <c r="P2060" s="28">
        <v>3.18E-8</v>
      </c>
      <c r="Q2060" s="26"/>
      <c r="R2060" s="26"/>
    </row>
    <row r="2061" spans="1:18">
      <c r="A2061" s="26"/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>
        <v>4.38</v>
      </c>
      <c r="O2061" s="26">
        <v>39.486199999999997</v>
      </c>
      <c r="P2061" s="28">
        <v>3.1599999999999998E-8</v>
      </c>
      <c r="Q2061" s="26"/>
      <c r="R2061" s="26"/>
    </row>
    <row r="2062" spans="1:18">
      <c r="A2062" s="26"/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>
        <v>4.3899999999999997</v>
      </c>
      <c r="O2062" s="26">
        <v>39.486199999999997</v>
      </c>
      <c r="P2062" s="28">
        <v>3.1400000000000003E-8</v>
      </c>
      <c r="Q2062" s="26"/>
      <c r="R2062" s="26"/>
    </row>
    <row r="2063" spans="1:18">
      <c r="A2063" s="26"/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>
        <v>4.4000000000000004</v>
      </c>
      <c r="O2063" s="26">
        <v>39.4863</v>
      </c>
      <c r="P2063" s="28">
        <v>3.1200000000000001E-8</v>
      </c>
      <c r="Q2063" s="26"/>
      <c r="R2063" s="26"/>
    </row>
    <row r="2064" spans="1:18">
      <c r="A2064" s="26"/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>
        <v>4.41</v>
      </c>
      <c r="O2064" s="26">
        <v>39.4863</v>
      </c>
      <c r="P2064" s="28">
        <v>3.0899999999999999E-8</v>
      </c>
      <c r="Q2064" s="26"/>
      <c r="R2064" s="26"/>
    </row>
    <row r="2065" spans="1:18">
      <c r="A2065" s="26"/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>
        <v>4.42</v>
      </c>
      <c r="O2065" s="26">
        <v>39.4863</v>
      </c>
      <c r="P2065" s="28">
        <v>3.0699999999999997E-8</v>
      </c>
      <c r="Q2065" s="26"/>
      <c r="R2065" s="26"/>
    </row>
    <row r="2066" spans="1:18">
      <c r="A2066" s="26"/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>
        <v>4.43</v>
      </c>
      <c r="O2066" s="26">
        <v>39.4863</v>
      </c>
      <c r="P2066" s="28">
        <v>3.0500000000000002E-8</v>
      </c>
      <c r="Q2066" s="26"/>
      <c r="R2066" s="26"/>
    </row>
    <row r="2067" spans="1:18">
      <c r="A2067" s="26"/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>
        <v>4.4400000000000004</v>
      </c>
      <c r="O2067" s="26">
        <v>39.486400000000003</v>
      </c>
      <c r="P2067" s="28">
        <v>3.03E-8</v>
      </c>
      <c r="Q2067" s="26"/>
      <c r="R2067" s="26"/>
    </row>
    <row r="2068" spans="1:18">
      <c r="A2068" s="26"/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>
        <v>4.45</v>
      </c>
      <c r="O2068" s="26">
        <v>39.486400000000003</v>
      </c>
      <c r="P2068" s="28">
        <v>3.0099999999999998E-8</v>
      </c>
      <c r="Q2068" s="26"/>
      <c r="R2068" s="26"/>
    </row>
    <row r="2069" spans="1:18">
      <c r="A2069" s="26"/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>
        <v>4.46</v>
      </c>
      <c r="O2069" s="26">
        <v>39.486400000000003</v>
      </c>
      <c r="P2069" s="28">
        <v>2.9900000000000003E-8</v>
      </c>
      <c r="Q2069" s="26"/>
      <c r="R2069" s="26"/>
    </row>
    <row r="2070" spans="1:18">
      <c r="A2070" s="26"/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>
        <v>4.47</v>
      </c>
      <c r="O2070" s="26">
        <v>39.486400000000003</v>
      </c>
      <c r="P2070" s="28">
        <v>2.9700000000000001E-8</v>
      </c>
      <c r="Q2070" s="26"/>
      <c r="R2070" s="26"/>
    </row>
    <row r="2071" spans="1:18">
      <c r="A2071" s="26"/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>
        <v>4.4800000000000004</v>
      </c>
      <c r="O2071" s="26">
        <v>39.486499999999999</v>
      </c>
      <c r="P2071" s="28">
        <v>2.9399999999999999E-8</v>
      </c>
      <c r="Q2071" s="26"/>
      <c r="R2071" s="26"/>
    </row>
    <row r="2072" spans="1:18">
      <c r="A2072" s="26"/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>
        <v>4.49</v>
      </c>
      <c r="O2072" s="26">
        <v>39.486499999999999</v>
      </c>
      <c r="P2072" s="28">
        <v>2.92E-8</v>
      </c>
      <c r="Q2072" s="26"/>
      <c r="R2072" s="26"/>
    </row>
    <row r="2073" spans="1:18">
      <c r="A2073" s="26"/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>
        <v>4.5</v>
      </c>
      <c r="O2073" s="26">
        <v>39.486499999999999</v>
      </c>
      <c r="P2073" s="28">
        <v>2.9000000000000002E-8</v>
      </c>
      <c r="Q2073" s="26"/>
      <c r="R2073" s="26"/>
    </row>
    <row r="2074" spans="1:18">
      <c r="A2074" s="26"/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>
        <v>4.51</v>
      </c>
      <c r="O2074" s="26">
        <v>39.486499999999999</v>
      </c>
      <c r="P2074" s="28">
        <v>2.88E-8</v>
      </c>
      <c r="Q2074" s="26"/>
      <c r="R2074" s="26"/>
    </row>
    <row r="2075" spans="1:18">
      <c r="A2075" s="26"/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>
        <v>4.5199999999999996</v>
      </c>
      <c r="O2075" s="26">
        <v>39.486600000000003</v>
      </c>
      <c r="P2075" s="28">
        <v>2.8600000000000001E-8</v>
      </c>
      <c r="Q2075" s="26"/>
      <c r="R2075" s="26"/>
    </row>
    <row r="2076" spans="1:18">
      <c r="A2076" s="26"/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>
        <v>4.53</v>
      </c>
      <c r="O2076" s="26">
        <v>39.486600000000003</v>
      </c>
      <c r="P2076" s="28">
        <v>2.84E-8</v>
      </c>
      <c r="Q2076" s="26"/>
      <c r="R2076" s="26"/>
    </row>
    <row r="2077" spans="1:18">
      <c r="A2077" s="26"/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>
        <v>4.54</v>
      </c>
      <c r="O2077" s="26">
        <v>39.486600000000003</v>
      </c>
      <c r="P2077" s="28">
        <v>2.8200000000000001E-8</v>
      </c>
      <c r="Q2077" s="26"/>
      <c r="R2077" s="26"/>
    </row>
    <row r="2078" spans="1:18">
      <c r="A2078" s="26"/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>
        <v>4.55</v>
      </c>
      <c r="O2078" s="26">
        <v>39.486600000000003</v>
      </c>
      <c r="P2078" s="28">
        <v>2.7999999999999999E-8</v>
      </c>
      <c r="Q2078" s="26"/>
      <c r="R2078" s="26"/>
    </row>
    <row r="2079" spans="1:18">
      <c r="A2079" s="26"/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>
        <v>4.5599999999999996</v>
      </c>
      <c r="O2079" s="26">
        <v>39.486699999999999</v>
      </c>
      <c r="P2079" s="28">
        <v>2.7800000000000001E-8</v>
      </c>
      <c r="Q2079" s="26"/>
      <c r="R2079" s="26"/>
    </row>
    <row r="2080" spans="1:18">
      <c r="A2080" s="26"/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>
        <v>4.57</v>
      </c>
      <c r="O2080" s="26">
        <v>39.486699999999999</v>
      </c>
      <c r="P2080" s="28">
        <v>2.7599999999999999E-8</v>
      </c>
      <c r="Q2080" s="26"/>
      <c r="R2080" s="26"/>
    </row>
    <row r="2081" spans="1:18">
      <c r="A2081" s="26"/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>
        <v>4.58</v>
      </c>
      <c r="O2081" s="26">
        <v>39.486699999999999</v>
      </c>
      <c r="P2081" s="28">
        <v>2.7400000000000001E-8</v>
      </c>
      <c r="Q2081" s="26"/>
      <c r="R2081" s="26"/>
    </row>
    <row r="2082" spans="1:18">
      <c r="A2082" s="26"/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>
        <v>4.59</v>
      </c>
      <c r="O2082" s="26">
        <v>39.486699999999999</v>
      </c>
      <c r="P2082" s="28">
        <v>2.7199999999999999E-8</v>
      </c>
      <c r="Q2082" s="26"/>
      <c r="R2082" s="26"/>
    </row>
    <row r="2083" spans="1:18">
      <c r="A2083" s="26"/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>
        <v>4.5999999999999996</v>
      </c>
      <c r="O2083" s="26">
        <v>39.486800000000002</v>
      </c>
      <c r="P2083" s="28">
        <v>2.7100000000000001E-8</v>
      </c>
      <c r="Q2083" s="26"/>
      <c r="R2083" s="26"/>
    </row>
    <row r="2084" spans="1:18">
      <c r="A2084" s="26"/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>
        <v>4.6100000000000003</v>
      </c>
      <c r="O2084" s="26">
        <v>39.486800000000002</v>
      </c>
      <c r="P2084" s="28">
        <v>2.6899999999999999E-8</v>
      </c>
      <c r="Q2084" s="26"/>
      <c r="R2084" s="26"/>
    </row>
    <row r="2085" spans="1:18">
      <c r="A2085" s="26"/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>
        <v>4.62</v>
      </c>
      <c r="O2085" s="26">
        <v>39.486800000000002</v>
      </c>
      <c r="P2085" s="28">
        <v>2.6700000000000001E-8</v>
      </c>
      <c r="Q2085" s="26"/>
      <c r="R2085" s="26"/>
    </row>
    <row r="2086" spans="1:18">
      <c r="A2086" s="26"/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>
        <v>4.63</v>
      </c>
      <c r="O2086" s="26">
        <v>39.486800000000002</v>
      </c>
      <c r="P2086" s="28">
        <v>2.66E-8</v>
      </c>
      <c r="Q2086" s="26"/>
      <c r="R2086" s="26"/>
    </row>
    <row r="2087" spans="1:18">
      <c r="A2087" s="26"/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>
        <v>4.6399999999999997</v>
      </c>
      <c r="O2087" s="26">
        <v>39.486899999999999</v>
      </c>
      <c r="P2087" s="28">
        <v>2.6400000000000001E-8</v>
      </c>
      <c r="Q2087" s="26"/>
      <c r="R2087" s="26"/>
    </row>
    <row r="2088" spans="1:18">
      <c r="A2088" s="26"/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>
        <v>4.6500000000000004</v>
      </c>
      <c r="O2088" s="26">
        <v>39.486899999999999</v>
      </c>
      <c r="P2088" s="28">
        <v>2.6300000000000001E-8</v>
      </c>
      <c r="Q2088" s="26"/>
      <c r="R2088" s="26"/>
    </row>
    <row r="2089" spans="1:18">
      <c r="A2089" s="26"/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>
        <v>4.66</v>
      </c>
      <c r="O2089" s="26">
        <v>39.486899999999999</v>
      </c>
      <c r="P2089" s="28">
        <v>2.6099999999999999E-8</v>
      </c>
      <c r="Q2089" s="26"/>
      <c r="R2089" s="26"/>
    </row>
    <row r="2090" spans="1:18">
      <c r="A2090" s="26"/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>
        <v>4.67</v>
      </c>
      <c r="O2090" s="26">
        <v>39.486899999999999</v>
      </c>
      <c r="P2090" s="28">
        <v>2.6000000000000001E-8</v>
      </c>
      <c r="Q2090" s="26"/>
      <c r="R2090" s="26"/>
    </row>
    <row r="2091" spans="1:18">
      <c r="A2091" s="26"/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>
        <v>4.68</v>
      </c>
      <c r="O2091" s="26">
        <v>39.486899999999999</v>
      </c>
      <c r="P2091" s="28">
        <v>2.59E-8</v>
      </c>
      <c r="Q2091" s="26"/>
      <c r="R2091" s="26"/>
    </row>
    <row r="2092" spans="1:18">
      <c r="A2092" s="26"/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>
        <v>4.6900000000000004</v>
      </c>
      <c r="O2092" s="26">
        <v>39.487000000000002</v>
      </c>
      <c r="P2092" s="28">
        <v>2.5699999999999999E-8</v>
      </c>
      <c r="Q2092" s="26"/>
      <c r="R2092" s="26"/>
    </row>
    <row r="2093" spans="1:18">
      <c r="A2093" s="26"/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>
        <v>4.7</v>
      </c>
      <c r="O2093" s="26">
        <v>39.487000000000002</v>
      </c>
      <c r="P2093" s="28">
        <v>2.5600000000000001E-8</v>
      </c>
      <c r="Q2093" s="26"/>
      <c r="R2093" s="26"/>
    </row>
    <row r="2094" spans="1:18">
      <c r="A2094" s="26"/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>
        <v>4.71</v>
      </c>
      <c r="O2094" s="26">
        <v>39.487000000000002</v>
      </c>
      <c r="P2094" s="28">
        <v>2.55E-8</v>
      </c>
      <c r="Q2094" s="26"/>
      <c r="R2094" s="26"/>
    </row>
    <row r="2095" spans="1:18">
      <c r="A2095" s="26"/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>
        <v>4.72</v>
      </c>
      <c r="O2095" s="26">
        <v>39.487000000000002</v>
      </c>
      <c r="P2095" s="28">
        <v>2.5300000000000002E-8</v>
      </c>
      <c r="Q2095" s="26"/>
      <c r="R2095" s="26"/>
    </row>
    <row r="2096" spans="1:18">
      <c r="A2096" s="26"/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>
        <v>4.7300000000000004</v>
      </c>
      <c r="O2096" s="26">
        <v>39.487000000000002</v>
      </c>
      <c r="P2096" s="28">
        <v>2.5200000000000001E-8</v>
      </c>
      <c r="Q2096" s="26"/>
      <c r="R2096" s="26"/>
    </row>
    <row r="2097" spans="1:18">
      <c r="A2097" s="26"/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>
        <v>4.74</v>
      </c>
      <c r="O2097" s="26">
        <v>39.487099999999998</v>
      </c>
      <c r="P2097" s="28">
        <v>2.51E-8</v>
      </c>
      <c r="Q2097" s="26"/>
      <c r="R2097" s="26"/>
    </row>
    <row r="2098" spans="1:18">
      <c r="A2098" s="26"/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>
        <v>4.75</v>
      </c>
      <c r="O2098" s="26">
        <v>39.487099999999998</v>
      </c>
      <c r="P2098" s="28">
        <v>2.4900000000000001E-8</v>
      </c>
      <c r="Q2098" s="26"/>
      <c r="R2098" s="26"/>
    </row>
    <row r="2099" spans="1:18">
      <c r="A2099" s="26"/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>
        <v>4.76</v>
      </c>
      <c r="O2099" s="26">
        <v>39.487099999999998</v>
      </c>
      <c r="P2099" s="28">
        <v>2.48E-8</v>
      </c>
      <c r="Q2099" s="26"/>
      <c r="R2099" s="26"/>
    </row>
    <row r="2100" spans="1:18">
      <c r="A2100" s="26"/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>
        <v>4.7699999999999996</v>
      </c>
      <c r="O2100" s="26">
        <v>39.487099999999998</v>
      </c>
      <c r="P2100" s="28">
        <v>2.4699999999999999E-8</v>
      </c>
      <c r="Q2100" s="26"/>
      <c r="R2100" s="26"/>
    </row>
    <row r="2101" spans="1:18">
      <c r="A2101" s="26"/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>
        <v>4.78</v>
      </c>
      <c r="O2101" s="26">
        <v>39.487200000000001</v>
      </c>
      <c r="P2101" s="28">
        <v>2.4500000000000001E-8</v>
      </c>
      <c r="Q2101" s="26"/>
      <c r="R2101" s="26"/>
    </row>
    <row r="2102" spans="1:18">
      <c r="A2102" s="26"/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>
        <v>4.79</v>
      </c>
      <c r="O2102" s="26">
        <v>39.487200000000001</v>
      </c>
      <c r="P2102" s="28">
        <v>2.44E-8</v>
      </c>
      <c r="Q2102" s="26"/>
      <c r="R2102" s="26"/>
    </row>
    <row r="2103" spans="1:18">
      <c r="A2103" s="26"/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>
        <v>4.8</v>
      </c>
      <c r="O2103" s="26">
        <v>39.487200000000001</v>
      </c>
      <c r="P2103" s="28">
        <v>2.4299999999999999E-8</v>
      </c>
      <c r="Q2103" s="26"/>
      <c r="R2103" s="26"/>
    </row>
    <row r="2104" spans="1:18">
      <c r="A2104" s="26"/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>
        <v>4.8099999999999996</v>
      </c>
      <c r="O2104" s="26">
        <v>39.487200000000001</v>
      </c>
      <c r="P2104" s="28">
        <v>2.4200000000000002E-8</v>
      </c>
      <c r="Q2104" s="26"/>
      <c r="R2104" s="26"/>
    </row>
    <row r="2105" spans="1:18">
      <c r="A2105" s="26"/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>
        <v>4.82</v>
      </c>
      <c r="O2105" s="26">
        <v>39.487200000000001</v>
      </c>
      <c r="P2105" s="28">
        <v>2.4E-8</v>
      </c>
      <c r="Q2105" s="26"/>
      <c r="R2105" s="26"/>
    </row>
    <row r="2106" spans="1:18">
      <c r="A2106" s="26"/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>
        <v>4.83</v>
      </c>
      <c r="O2106" s="26">
        <v>39.487299999999998</v>
      </c>
      <c r="P2106" s="28">
        <v>2.3899999999999999E-8</v>
      </c>
      <c r="Q2106" s="26"/>
      <c r="R2106" s="26"/>
    </row>
    <row r="2107" spans="1:18">
      <c r="A2107" s="26"/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>
        <v>4.84</v>
      </c>
      <c r="O2107" s="26">
        <v>39.487299999999998</v>
      </c>
      <c r="P2107" s="28">
        <v>2.3800000000000001E-8</v>
      </c>
      <c r="Q2107" s="26"/>
      <c r="R2107" s="26"/>
    </row>
    <row r="2108" spans="1:18">
      <c r="A2108" s="26"/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>
        <v>4.8499999999999996</v>
      </c>
      <c r="O2108" s="26">
        <v>39.487299999999998</v>
      </c>
      <c r="P2108" s="28">
        <v>2.37E-8</v>
      </c>
      <c r="Q2108" s="26"/>
      <c r="R2108" s="26"/>
    </row>
    <row r="2109" spans="1:18">
      <c r="A2109" s="26"/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>
        <v>4.8600000000000003</v>
      </c>
      <c r="O2109" s="26">
        <v>39.487299999999998</v>
      </c>
      <c r="P2109" s="28">
        <v>2.3499999999999999E-8</v>
      </c>
      <c r="Q2109" s="26"/>
      <c r="R2109" s="26"/>
    </row>
    <row r="2110" spans="1:18">
      <c r="A2110" s="26"/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>
        <v>4.87</v>
      </c>
      <c r="O2110" s="26">
        <v>39.487299999999998</v>
      </c>
      <c r="P2110" s="28">
        <v>2.3400000000000001E-8</v>
      </c>
      <c r="Q2110" s="26"/>
      <c r="R2110" s="26"/>
    </row>
    <row r="2111" spans="1:18">
      <c r="A2111" s="26"/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>
        <v>4.88</v>
      </c>
      <c r="O2111" s="26">
        <v>39.487400000000001</v>
      </c>
      <c r="P2111" s="28">
        <v>2.33E-8</v>
      </c>
      <c r="Q2111" s="26"/>
      <c r="R2111" s="26"/>
    </row>
    <row r="2112" spans="1:18">
      <c r="A2112" s="26"/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>
        <v>4.8899999999999997</v>
      </c>
      <c r="O2112" s="26">
        <v>39.487400000000001</v>
      </c>
      <c r="P2112" s="28">
        <v>2.3199999999999999E-8</v>
      </c>
      <c r="Q2112" s="26"/>
      <c r="R2112" s="26"/>
    </row>
    <row r="2113" spans="1:18">
      <c r="A2113" s="26"/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>
        <v>4.9000000000000004</v>
      </c>
      <c r="O2113" s="26">
        <v>39.487400000000001</v>
      </c>
      <c r="P2113" s="28">
        <v>2.3099999999999998E-8</v>
      </c>
      <c r="Q2113" s="26"/>
      <c r="R2113" s="26"/>
    </row>
    <row r="2114" spans="1:18">
      <c r="A2114" s="26"/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>
        <v>4.91</v>
      </c>
      <c r="O2114" s="26">
        <v>39.487400000000001</v>
      </c>
      <c r="P2114" s="28">
        <v>2.3000000000000001E-8</v>
      </c>
      <c r="Q2114" s="26"/>
      <c r="R2114" s="26"/>
    </row>
    <row r="2115" spans="1:18">
      <c r="A2115" s="26"/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>
        <v>4.92</v>
      </c>
      <c r="O2115" s="26">
        <v>39.487400000000001</v>
      </c>
      <c r="P2115" s="28">
        <v>2.2799999999999999E-8</v>
      </c>
      <c r="Q2115" s="26"/>
      <c r="R2115" s="26"/>
    </row>
    <row r="2116" spans="1:18">
      <c r="A2116" s="26"/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>
        <v>4.93</v>
      </c>
      <c r="O2116" s="26">
        <v>39.487499999999997</v>
      </c>
      <c r="P2116" s="28">
        <v>2.2700000000000001E-8</v>
      </c>
      <c r="Q2116" s="26"/>
      <c r="R2116" s="26"/>
    </row>
    <row r="2117" spans="1:18">
      <c r="A2117" s="26"/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>
        <v>4.9400000000000004</v>
      </c>
      <c r="O2117" s="26">
        <v>39.487499999999997</v>
      </c>
      <c r="P2117" s="28">
        <v>2.2600000000000001E-8</v>
      </c>
      <c r="Q2117" s="26"/>
      <c r="R2117" s="26"/>
    </row>
    <row r="2118" spans="1:18">
      <c r="A2118" s="26"/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>
        <v>4.95</v>
      </c>
      <c r="O2118" s="26">
        <v>39.487499999999997</v>
      </c>
      <c r="P2118" s="28">
        <v>2.25E-8</v>
      </c>
      <c r="Q2118" s="26"/>
      <c r="R2118" s="26"/>
    </row>
    <row r="2119" spans="1:18">
      <c r="A2119" s="26"/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>
        <v>4.96</v>
      </c>
      <c r="O2119" s="26">
        <v>39.487499999999997</v>
      </c>
      <c r="P2119" s="28">
        <v>2.2399999999999999E-8</v>
      </c>
      <c r="Q2119" s="26"/>
      <c r="R2119" s="26"/>
    </row>
    <row r="2120" spans="1:18">
      <c r="A2120" s="26"/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>
        <v>4.97</v>
      </c>
      <c r="O2120" s="26">
        <v>39.487499999999997</v>
      </c>
      <c r="P2120" s="28">
        <v>2.2300000000000001E-8</v>
      </c>
      <c r="Q2120" s="26"/>
      <c r="R2120" s="26"/>
    </row>
    <row r="2121" spans="1:18">
      <c r="A2121" s="26"/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>
        <v>4.9800000000000004</v>
      </c>
      <c r="O2121" s="26">
        <v>39.4876</v>
      </c>
      <c r="P2121" s="28">
        <v>2.22E-8</v>
      </c>
      <c r="Q2121" s="26"/>
      <c r="R2121" s="26"/>
    </row>
    <row r="2122" spans="1:18">
      <c r="A2122" s="26"/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>
        <v>4.99</v>
      </c>
      <c r="O2122" s="26">
        <v>39.4876</v>
      </c>
      <c r="P2122" s="28">
        <v>2.2099999999999999E-8</v>
      </c>
      <c r="Q2122" s="26"/>
      <c r="R2122" s="26"/>
    </row>
    <row r="2123" spans="1:18">
      <c r="A2123" s="26"/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>
        <v>5</v>
      </c>
      <c r="O2123" s="26">
        <v>39.4876</v>
      </c>
      <c r="P2123" s="28">
        <v>2.1999999999999998E-8</v>
      </c>
      <c r="Q2123" s="26"/>
      <c r="R2123" s="26"/>
    </row>
    <row r="2124" spans="1:18">
      <c r="A2124" s="26"/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</row>
    <row r="2125" spans="1:18">
      <c r="A2125" s="26"/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</row>
    <row r="2126" spans="1:18">
      <c r="A2126" s="26"/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</row>
    <row r="2127" spans="1:18">
      <c r="A2127" s="26"/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</row>
    <row r="2128" spans="1:18">
      <c r="A2128" s="26"/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</row>
    <row r="2129" spans="1:18">
      <c r="A2129" s="26"/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</row>
    <row r="2130" spans="1:18">
      <c r="A2130" s="26"/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</row>
    <row r="2131" spans="1:18">
      <c r="A2131" s="26"/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</row>
    <row r="2132" spans="1:18">
      <c r="A2132" s="26"/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</row>
    <row r="2133" spans="1:18">
      <c r="A2133" s="26"/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</row>
    <row r="2134" spans="1:18">
      <c r="A2134" s="26"/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</row>
    <row r="2135" spans="1:18">
      <c r="A2135" s="26"/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</row>
    <row r="2136" spans="1:18">
      <c r="A2136" s="26"/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</row>
    <row r="2137" spans="1:18">
      <c r="A2137" s="26"/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</row>
    <row r="2138" spans="1:18">
      <c r="A2138" s="26"/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</row>
    <row r="2139" spans="1:18">
      <c r="A2139" s="26"/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</row>
    <row r="2140" spans="1:18">
      <c r="A2140" s="26"/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</row>
    <row r="2141" spans="1:18">
      <c r="A2141" s="26"/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</row>
    <row r="2142" spans="1:18">
      <c r="A2142" s="26"/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</row>
    <row r="2143" spans="1:18">
      <c r="A2143" s="26"/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</row>
    <row r="2144" spans="1:18">
      <c r="A2144" s="26"/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</row>
    <row r="2145" spans="1:18">
      <c r="A2145" s="26"/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</row>
    <row r="2146" spans="1:18">
      <c r="A2146" s="26"/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</row>
    <row r="2147" spans="1:18">
      <c r="A2147" s="26"/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</row>
    <row r="2148" spans="1:18">
      <c r="A2148" s="26"/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</row>
    <row r="2149" spans="1:18">
      <c r="A2149" s="26"/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</row>
    <row r="2150" spans="1:18">
      <c r="A2150" s="26"/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</row>
    <row r="2151" spans="1:18">
      <c r="A2151" s="26"/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</row>
    <row r="2152" spans="1:18">
      <c r="A2152" s="26"/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</row>
    <row r="2153" spans="1:18">
      <c r="A2153" s="26"/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</row>
    <row r="2154" spans="1:18">
      <c r="A2154" s="26"/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</row>
    <row r="2155" spans="1:18">
      <c r="A2155" s="26"/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</row>
    <row r="2156" spans="1:18">
      <c r="A2156" s="26"/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</row>
    <row r="2157" spans="1:18">
      <c r="A2157" s="26"/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</row>
    <row r="2158" spans="1:18">
      <c r="A2158" s="26"/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</row>
    <row r="2159" spans="1:18">
      <c r="A2159" s="26"/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</row>
    <row r="2160" spans="1:18">
      <c r="A2160" s="26"/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</row>
    <row r="2161" spans="1:18">
      <c r="A2161" s="26"/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</row>
    <row r="2162" spans="1:18">
      <c r="A2162" s="26"/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</row>
    <row r="2163" spans="1:18">
      <c r="A2163" s="26"/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</row>
    <row r="2164" spans="1:18">
      <c r="A2164" s="26"/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</row>
    <row r="2165" spans="1:18">
      <c r="A2165" s="26"/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</row>
    <row r="2166" spans="1:18">
      <c r="A2166" s="26"/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</row>
    <row r="2167" spans="1:18">
      <c r="A2167" s="26"/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</row>
    <row r="2168" spans="1:18">
      <c r="A2168" s="26"/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</row>
    <row r="2169" spans="1:18">
      <c r="A2169" s="26"/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</row>
    <row r="2170" spans="1:18">
      <c r="A2170" s="26"/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</row>
    <row r="2171" spans="1:18">
      <c r="A2171" s="26"/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</row>
    <row r="2172" spans="1:18">
      <c r="A2172" s="26"/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</row>
    <row r="2173" spans="1:18">
      <c r="A2173" s="26"/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</row>
    <row r="2174" spans="1:18">
      <c r="A2174" s="26"/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</row>
    <row r="2175" spans="1:18">
      <c r="A2175" s="26"/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</row>
    <row r="2176" spans="1:18">
      <c r="A2176" s="26"/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</row>
    <row r="2177" spans="1:18">
      <c r="A2177" s="26"/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</row>
    <row r="2178" spans="1:18">
      <c r="A2178" s="26"/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</row>
    <row r="2179" spans="1:18">
      <c r="A2179" s="26"/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</row>
    <row r="2180" spans="1:18">
      <c r="A2180" s="26"/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</row>
    <row r="2181" spans="1:18">
      <c r="A2181" s="26"/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</row>
    <row r="2182" spans="1:18">
      <c r="A2182" s="26"/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</row>
    <row r="2183" spans="1:18">
      <c r="A2183" s="26"/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</row>
    <row r="2184" spans="1:18">
      <c r="A2184" s="26"/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</row>
    <row r="2185" spans="1:18">
      <c r="A2185" s="26"/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</row>
    <row r="2186" spans="1:18">
      <c r="A2186" s="26"/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</row>
    <row r="2187" spans="1:18">
      <c r="A2187" s="26"/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</row>
    <row r="2188" spans="1:18">
      <c r="A2188" s="26"/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</row>
    <row r="2189" spans="1:18">
      <c r="A2189" s="26"/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</row>
    <row r="2190" spans="1:18">
      <c r="A2190" s="26"/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</row>
    <row r="2191" spans="1:18">
      <c r="A2191" s="26"/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</row>
    <row r="2192" spans="1:18">
      <c r="A2192" s="26"/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</row>
    <row r="2193" spans="1:18">
      <c r="A2193" s="26"/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</row>
    <row r="2194" spans="1:18">
      <c r="A2194" s="26"/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</row>
    <row r="2195" spans="1:18">
      <c r="A2195" s="26"/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</row>
    <row r="2196" spans="1:18">
      <c r="A2196" s="26"/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</row>
    <row r="2197" spans="1:18">
      <c r="A2197" s="26"/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</row>
    <row r="2198" spans="1:18">
      <c r="A2198" s="26"/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</row>
    <row r="2199" spans="1:18">
      <c r="A2199" s="26"/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</row>
    <row r="2200" spans="1:18">
      <c r="A2200" s="26"/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</row>
    <row r="2201" spans="1:18">
      <c r="A2201" s="26"/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</row>
    <row r="2202" spans="1:18">
      <c r="A2202" s="26"/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</row>
    <row r="2203" spans="1:18">
      <c r="A2203" s="26"/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</row>
    <row r="2204" spans="1:18">
      <c r="A2204" s="26"/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</row>
    <row r="2205" spans="1:18">
      <c r="A2205" s="26"/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</row>
    <row r="2206" spans="1:18">
      <c r="A2206" s="26"/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</row>
    <row r="2207" spans="1:18">
      <c r="A2207" s="26"/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</row>
    <row r="2208" spans="1:18">
      <c r="A2208" s="26"/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</row>
    <row r="2209" spans="1:18">
      <c r="A2209" s="26"/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</row>
    <row r="2210" spans="1:18">
      <c r="A2210" s="26"/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</row>
    <row r="2211" spans="1:18">
      <c r="A2211" s="26"/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</row>
    <row r="2212" spans="1:18">
      <c r="A2212" s="26"/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</row>
    <row r="2213" spans="1:18">
      <c r="A2213" s="26"/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</row>
    <row r="2214" spans="1:18">
      <c r="A2214" s="26"/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</row>
    <row r="2215" spans="1:18">
      <c r="A2215" s="26"/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</row>
    <row r="2216" spans="1:18">
      <c r="A2216" s="26"/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</row>
    <row r="2217" spans="1:18">
      <c r="A2217" s="26"/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</row>
    <row r="2218" spans="1:18">
      <c r="A2218" s="26"/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</row>
    <row r="2219" spans="1:18">
      <c r="A2219" s="26"/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</row>
    <row r="2220" spans="1:18">
      <c r="A2220" s="26"/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</row>
    <row r="2221" spans="1:18">
      <c r="A2221" s="26"/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</row>
    <row r="2222" spans="1:18">
      <c r="A2222" s="26"/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</row>
    <row r="2223" spans="1:18">
      <c r="A2223" s="26"/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</row>
    <row r="2224" spans="1:18">
      <c r="A2224" s="26"/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</row>
    <row r="2225" spans="1:18">
      <c r="A2225" s="26"/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</row>
    <row r="2226" spans="1:18">
      <c r="A2226" s="26"/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</row>
    <row r="2227" spans="1:18">
      <c r="A2227" s="26"/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</row>
    <row r="2228" spans="1:18">
      <c r="A2228" s="26"/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</row>
    <row r="2229" spans="1:18">
      <c r="A2229" s="26"/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</row>
    <row r="2230" spans="1:18">
      <c r="A2230" s="26"/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</row>
    <row r="2231" spans="1:18">
      <c r="A2231" s="26"/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</row>
    <row r="2232" spans="1:18">
      <c r="A2232" s="26"/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</row>
    <row r="2233" spans="1:18">
      <c r="A2233" s="26"/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</row>
    <row r="2234" spans="1:18">
      <c r="A2234" s="26"/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</row>
    <row r="2235" spans="1:18">
      <c r="A2235" s="26"/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</row>
    <row r="2236" spans="1:18">
      <c r="A2236" s="26"/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</row>
    <row r="2237" spans="1:18">
      <c r="A2237" s="26"/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</row>
    <row r="2238" spans="1:18">
      <c r="A2238" s="26"/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</row>
    <row r="2239" spans="1:18">
      <c r="A2239" s="26"/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</row>
    <row r="2240" spans="1:18">
      <c r="A2240" s="26"/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</row>
    <row r="2241" spans="1:18">
      <c r="A2241" s="26"/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</row>
    <row r="2242" spans="1:18">
      <c r="A2242" s="26"/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</row>
    <row r="2243" spans="1:18">
      <c r="A2243" s="26"/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</row>
    <row r="2244" spans="1:18">
      <c r="A2244" s="26"/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</row>
    <row r="2245" spans="1:18">
      <c r="A2245" s="26"/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</row>
    <row r="2246" spans="1:18">
      <c r="A2246" s="26"/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</row>
    <row r="2247" spans="1:18">
      <c r="A2247" s="26"/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</row>
    <row r="2248" spans="1:18">
      <c r="A2248" s="26"/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</row>
    <row r="2249" spans="1:18">
      <c r="A2249" s="26"/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</row>
    <row r="2250" spans="1:18">
      <c r="A2250" s="26"/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</row>
    <row r="2251" spans="1:18">
      <c r="A2251" s="26"/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</row>
    <row r="2252" spans="1:18">
      <c r="A2252" s="26"/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</row>
    <row r="2253" spans="1:18">
      <c r="A2253" s="26"/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</row>
    <row r="2254" spans="1:18">
      <c r="A2254" s="26"/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</row>
    <row r="2255" spans="1:18">
      <c r="A2255" s="26"/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</row>
    <row r="2256" spans="1:18">
      <c r="A2256" s="26"/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</row>
    <row r="2257" spans="1:18">
      <c r="A2257" s="26"/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</row>
    <row r="2258" spans="1:18">
      <c r="A2258" s="26"/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</row>
    <row r="2259" spans="1:18">
      <c r="A2259" s="26"/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</row>
    <row r="2260" spans="1:18">
      <c r="A2260" s="26"/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</row>
    <row r="2261" spans="1:18">
      <c r="A2261" s="26"/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</row>
    <row r="2262" spans="1:18">
      <c r="A2262" s="26"/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</row>
    <row r="2263" spans="1:18">
      <c r="A2263" s="26"/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</row>
    <row r="2264" spans="1:18">
      <c r="A2264" s="26"/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</row>
    <row r="2265" spans="1:18">
      <c r="A2265" s="26"/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</row>
    <row r="2266" spans="1:18">
      <c r="A2266" s="26"/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</row>
    <row r="2267" spans="1:18">
      <c r="A2267" s="26"/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</row>
    <row r="2268" spans="1:18">
      <c r="A2268" s="26"/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</row>
    <row r="2269" spans="1:18">
      <c r="A2269" s="26"/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</row>
    <row r="2270" spans="1:18">
      <c r="A2270" s="26"/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</row>
    <row r="2271" spans="1:18">
      <c r="A2271" s="26"/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</row>
    <row r="2272" spans="1:18">
      <c r="A2272" s="26"/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</row>
    <row r="2273" spans="1:18">
      <c r="A2273" s="26"/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</row>
    <row r="2274" spans="1:18">
      <c r="A2274" s="26"/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</row>
    <row r="2275" spans="1:18">
      <c r="A2275" s="26"/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</row>
    <row r="2276" spans="1:18">
      <c r="A2276" s="26"/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</row>
    <row r="2277" spans="1:18">
      <c r="A2277" s="26"/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</row>
    <row r="2278" spans="1:18">
      <c r="A2278" s="26"/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</row>
    <row r="2279" spans="1:18">
      <c r="A2279" s="26"/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</row>
    <row r="2280" spans="1:18">
      <c r="A2280" s="26"/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</row>
    <row r="2281" spans="1:18">
      <c r="A2281" s="26"/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</row>
    <row r="2282" spans="1:18">
      <c r="A2282" s="26"/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</row>
    <row r="2283" spans="1:18">
      <c r="A2283" s="26"/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</row>
    <row r="2284" spans="1:18">
      <c r="A2284" s="26"/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</row>
    <row r="2285" spans="1:18">
      <c r="A2285" s="26"/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</row>
    <row r="2286" spans="1:18">
      <c r="A2286" s="26"/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</row>
    <row r="2287" spans="1:18">
      <c r="A2287" s="26"/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</row>
    <row r="2288" spans="1:18">
      <c r="A2288" s="26"/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</row>
    <row r="2289" spans="1:18">
      <c r="A2289" s="26"/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</row>
    <row r="2290" spans="1:18">
      <c r="A2290" s="26"/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</row>
    <row r="2291" spans="1:18">
      <c r="A2291" s="26"/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</row>
    <row r="2292" spans="1:18">
      <c r="A2292" s="26"/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</row>
    <row r="2293" spans="1:18">
      <c r="A2293" s="26"/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</row>
    <row r="2294" spans="1:18">
      <c r="A2294" s="26"/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</row>
    <row r="2295" spans="1:18">
      <c r="A2295" s="26"/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</row>
    <row r="2296" spans="1:18">
      <c r="A2296" s="26"/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</row>
    <row r="2297" spans="1:18">
      <c r="A2297" s="26"/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</row>
    <row r="2298" spans="1:18">
      <c r="A2298" s="26"/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</row>
    <row r="2299" spans="1:18">
      <c r="A2299" s="26"/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</row>
    <row r="2300" spans="1:18">
      <c r="A2300" s="26"/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</row>
    <row r="2301" spans="1:18">
      <c r="A2301" s="26"/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</row>
    <row r="2302" spans="1:18">
      <c r="A2302" s="26"/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</row>
    <row r="2303" spans="1:18">
      <c r="A2303" s="26"/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</row>
    <row r="2304" spans="1:18">
      <c r="A2304" s="26"/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</row>
    <row r="2305" spans="1:18">
      <c r="A2305" s="26"/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</row>
    <row r="2306" spans="1:18">
      <c r="A2306" s="26"/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</row>
    <row r="2307" spans="1:18">
      <c r="A2307" s="26"/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</row>
    <row r="2308" spans="1:18">
      <c r="A2308" s="26"/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</row>
    <row r="2309" spans="1:18">
      <c r="A2309" s="26"/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</row>
    <row r="2310" spans="1:18">
      <c r="A2310" s="26"/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</row>
    <row r="2311" spans="1:18">
      <c r="A2311" s="26"/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</row>
    <row r="2312" spans="1:18">
      <c r="A2312" s="26"/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</row>
    <row r="2313" spans="1:18">
      <c r="A2313" s="26"/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</row>
    <row r="2314" spans="1:18">
      <c r="A2314" s="26"/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</row>
    <row r="2315" spans="1:18">
      <c r="A2315" s="26"/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</row>
    <row r="2316" spans="1:18">
      <c r="A2316" s="26"/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</row>
    <row r="2317" spans="1:18">
      <c r="A2317" s="26"/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</row>
    <row r="2318" spans="1:18">
      <c r="A2318" s="26"/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</row>
    <row r="2319" spans="1:18">
      <c r="A2319" s="26"/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</row>
    <row r="2320" spans="1:18">
      <c r="A2320" s="26"/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</row>
    <row r="2321" spans="1:18">
      <c r="A2321" s="26"/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</row>
    <row r="2322" spans="1:18">
      <c r="A2322" s="26"/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</row>
    <row r="2323" spans="1:18">
      <c r="A2323" s="26"/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</row>
    <row r="2324" spans="1:18">
      <c r="A2324" s="26"/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</row>
    <row r="2325" spans="1:18">
      <c r="A2325" s="26"/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</row>
    <row r="2326" spans="1:18">
      <c r="A2326" s="26"/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</row>
    <row r="2327" spans="1:18">
      <c r="A2327" s="26"/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</row>
    <row r="2328" spans="1:18">
      <c r="A2328" s="26"/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</row>
    <row r="2329" spans="1:18">
      <c r="A2329" s="26"/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</row>
    <row r="2330" spans="1:18">
      <c r="A2330" s="26"/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</row>
    <row r="2331" spans="1:18">
      <c r="A2331" s="26"/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</row>
    <row r="2332" spans="1:18">
      <c r="A2332" s="26"/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</row>
    <row r="2333" spans="1:18">
      <c r="A2333" s="26"/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</row>
    <row r="2334" spans="1:18">
      <c r="A2334" s="26"/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</row>
    <row r="2335" spans="1:18">
      <c r="A2335" s="26"/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</row>
    <row r="2336" spans="1:18">
      <c r="A2336" s="26"/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</row>
    <row r="2337" spans="1:18">
      <c r="A2337" s="26"/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</row>
    <row r="2338" spans="1:18">
      <c r="A2338" s="26"/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</row>
    <row r="2339" spans="1:18">
      <c r="A2339" s="26"/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</row>
    <row r="2340" spans="1:18">
      <c r="A2340" s="26"/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</row>
    <row r="2341" spans="1:18">
      <c r="A2341" s="26"/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</row>
    <row r="2342" spans="1:18">
      <c r="A2342" s="26"/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</row>
    <row r="2343" spans="1:18">
      <c r="A2343" s="26"/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</row>
    <row r="2344" spans="1:18">
      <c r="A2344" s="26"/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</row>
    <row r="2345" spans="1:18">
      <c r="A2345" s="26"/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</row>
    <row r="2346" spans="1:18">
      <c r="A2346" s="26"/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</row>
    <row r="2347" spans="1:18">
      <c r="A2347" s="26"/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</row>
    <row r="2348" spans="1:18">
      <c r="A2348" s="26"/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</row>
    <row r="2349" spans="1:18">
      <c r="A2349" s="26"/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</row>
    <row r="2350" spans="1:18">
      <c r="A2350" s="26"/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</row>
    <row r="2351" spans="1:18">
      <c r="A2351" s="26"/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</row>
    <row r="2352" spans="1:18">
      <c r="A2352" s="26"/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</row>
    <row r="2353" spans="1:18">
      <c r="A2353" s="26"/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</row>
    <row r="2354" spans="1:18">
      <c r="A2354" s="26"/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</row>
    <row r="2355" spans="1:18">
      <c r="A2355" s="26"/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</row>
    <row r="2356" spans="1:18">
      <c r="A2356" s="26"/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</row>
    <row r="2357" spans="1:18">
      <c r="A2357" s="26"/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</row>
    <row r="2358" spans="1:18">
      <c r="A2358" s="26"/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</row>
    <row r="2359" spans="1:18">
      <c r="A2359" s="26"/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</row>
    <row r="2360" spans="1:18">
      <c r="A2360" s="26"/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</row>
    <row r="2361" spans="1:18">
      <c r="A2361" s="26"/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</row>
    <row r="2362" spans="1:18">
      <c r="A2362" s="26"/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</row>
    <row r="2363" spans="1:18">
      <c r="A2363" s="26"/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</row>
    <row r="2364" spans="1:18">
      <c r="A2364" s="26"/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</row>
    <row r="2365" spans="1:18">
      <c r="A2365" s="26"/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</row>
    <row r="2366" spans="1:18">
      <c r="A2366" s="26"/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</row>
    <row r="2367" spans="1:18">
      <c r="A2367" s="26"/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</row>
    <row r="2368" spans="1:18">
      <c r="A2368" s="26"/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</row>
    <row r="2369" spans="1:18">
      <c r="A2369" s="26"/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</row>
    <row r="2370" spans="1:18">
      <c r="A2370" s="26"/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</row>
    <row r="2371" spans="1:18">
      <c r="A2371" s="26"/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</row>
    <row r="2372" spans="1:18">
      <c r="A2372" s="26"/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</row>
    <row r="2373" spans="1:18">
      <c r="A2373" s="26"/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</row>
    <row r="2374" spans="1:18">
      <c r="A2374" s="26"/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</row>
    <row r="2375" spans="1:18">
      <c r="A2375" s="26"/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</row>
    <row r="2376" spans="1:18">
      <c r="A2376" s="26"/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</row>
    <row r="2377" spans="1:18">
      <c r="A2377" s="26"/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</row>
    <row r="2378" spans="1:18">
      <c r="A2378" s="26"/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</row>
    <row r="2379" spans="1:18">
      <c r="A2379" s="26"/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</row>
    <row r="2380" spans="1:18">
      <c r="A2380" s="26"/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</row>
  </sheetData>
  <phoneticPr fontId="16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I353"/>
  <sheetViews>
    <sheetView topLeftCell="B1" zoomScale="71" zoomScaleNormal="71" workbookViewId="0">
      <pane ySplit="2" topLeftCell="A6" activePane="bottomLeft" state="frozenSplit"/>
      <selection pane="bottomLeft" activeCell="AG46" sqref="AG46"/>
    </sheetView>
  </sheetViews>
  <sheetFormatPr defaultRowHeight="12.75"/>
  <cols>
    <col min="1" max="1" width="10.75" style="1" customWidth="1"/>
    <col min="3" max="3" width="10.125" customWidth="1"/>
    <col min="4" max="4" width="10.875" customWidth="1"/>
    <col min="5" max="5" width="12.875" customWidth="1"/>
    <col min="9" max="9" width="10.75" customWidth="1"/>
    <col min="12" max="12" width="10.875" customWidth="1"/>
    <col min="13" max="13" width="11.625" customWidth="1"/>
    <col min="15" max="15" width="12.5" customWidth="1"/>
    <col min="18" max="21" width="9.125" bestFit="1" customWidth="1"/>
    <col min="22" max="22" width="12" customWidth="1"/>
    <col min="23" max="23" width="13.625" customWidth="1"/>
    <col min="24" max="24" width="9.125" bestFit="1" customWidth="1"/>
    <col min="25" max="25" width="13.25" customWidth="1"/>
    <col min="26" max="26" width="9.125" bestFit="1" customWidth="1"/>
    <col min="27" max="27" width="12.125" bestFit="1" customWidth="1"/>
    <col min="28" max="28" width="13.125" customWidth="1"/>
    <col min="29" max="30" width="9.125" bestFit="1" customWidth="1"/>
    <col min="31" max="31" width="18" customWidth="1"/>
    <col min="33" max="35" width="9.125" bestFit="1" customWidth="1"/>
  </cols>
  <sheetData>
    <row r="1" spans="1:24" s="18" customFormat="1">
      <c r="A1" s="5" t="s">
        <v>65</v>
      </c>
      <c r="B1" s="18" t="s">
        <v>107</v>
      </c>
      <c r="C1" s="6" t="s">
        <v>74</v>
      </c>
      <c r="D1" s="6" t="s">
        <v>75</v>
      </c>
      <c r="E1" s="6" t="s">
        <v>110</v>
      </c>
      <c r="F1" s="6" t="s">
        <v>115</v>
      </c>
      <c r="G1" s="6" t="s">
        <v>22</v>
      </c>
      <c r="H1" s="18" t="s">
        <v>26</v>
      </c>
      <c r="I1" s="18" t="s">
        <v>28</v>
      </c>
      <c r="J1" s="18" t="s">
        <v>23</v>
      </c>
      <c r="K1" s="18" t="s">
        <v>24</v>
      </c>
      <c r="L1" s="18" t="s">
        <v>25</v>
      </c>
      <c r="M1" s="18" t="s">
        <v>19</v>
      </c>
      <c r="N1" s="18" t="s">
        <v>20</v>
      </c>
      <c r="O1" s="18" t="s">
        <v>17</v>
      </c>
    </row>
    <row r="2" spans="1:24" s="18" customFormat="1">
      <c r="A2" s="5" t="s">
        <v>66</v>
      </c>
      <c r="B2" s="18" t="s">
        <v>108</v>
      </c>
      <c r="C2" s="6" t="s">
        <v>112</v>
      </c>
      <c r="D2" s="6" t="s">
        <v>109</v>
      </c>
      <c r="E2" s="6" t="s">
        <v>111</v>
      </c>
      <c r="H2" s="18" t="s">
        <v>27</v>
      </c>
      <c r="M2" s="18" t="s">
        <v>21</v>
      </c>
      <c r="N2" s="18" t="s">
        <v>27</v>
      </c>
      <c r="O2" s="18" t="s">
        <v>18</v>
      </c>
    </row>
    <row r="3" spans="1:24" s="18" customFormat="1">
      <c r="A3" s="5"/>
      <c r="C3" s="6"/>
      <c r="D3" s="6"/>
      <c r="E3" s="6"/>
    </row>
    <row r="4" spans="1:24" s="18" customFormat="1">
      <c r="A4" s="1"/>
      <c r="C4" s="6"/>
      <c r="D4" s="6"/>
      <c r="E4" s="6"/>
    </row>
    <row r="5" spans="1:24" ht="15">
      <c r="A5" s="7" t="s">
        <v>106</v>
      </c>
      <c r="B5" s="9"/>
    </row>
    <row r="6" spans="1:24">
      <c r="A6">
        <v>2.5000000000000001E-2</v>
      </c>
      <c r="C6">
        <f>H6*0.001</f>
        <v>8</v>
      </c>
      <c r="D6">
        <v>6</v>
      </c>
      <c r="E6">
        <v>0.5</v>
      </c>
      <c r="F6">
        <v>0</v>
      </c>
      <c r="G6">
        <f>J6*L6</f>
        <v>0.5</v>
      </c>
      <c r="H6">
        <v>8000</v>
      </c>
      <c r="I6">
        <v>8.0519800000000002E-2</v>
      </c>
      <c r="J6">
        <v>0.5</v>
      </c>
      <c r="K6">
        <f>J6-G6</f>
        <v>0</v>
      </c>
      <c r="L6">
        <v>1</v>
      </c>
      <c r="M6">
        <f>N6*0.001</f>
        <v>0</v>
      </c>
      <c r="N6">
        <v>0</v>
      </c>
      <c r="O6">
        <v>1E-4</v>
      </c>
      <c r="P6" s="33"/>
      <c r="Q6" s="33"/>
      <c r="R6" s="33" t="s">
        <v>9</v>
      </c>
      <c r="S6" s="33" t="s">
        <v>10</v>
      </c>
      <c r="W6" s="33"/>
      <c r="X6" s="33"/>
    </row>
    <row r="7" spans="1:24">
      <c r="A7">
        <v>7.4999999999999997E-2</v>
      </c>
      <c r="C7">
        <f t="shared" ref="C7:C70" si="0">H7*0.001</f>
        <v>8</v>
      </c>
      <c r="D7">
        <v>6</v>
      </c>
      <c r="E7">
        <v>0.5</v>
      </c>
      <c r="F7">
        <v>0</v>
      </c>
      <c r="G7">
        <f t="shared" ref="G7:G70" si="1">J7*L7</f>
        <v>0.5</v>
      </c>
      <c r="H7">
        <v>8000</v>
      </c>
      <c r="I7">
        <v>8.0519800000000002E-2</v>
      </c>
      <c r="J7">
        <v>0.5</v>
      </c>
      <c r="K7">
        <f t="shared" ref="K7:K70" si="2">J7-G7</f>
        <v>0</v>
      </c>
      <c r="L7">
        <v>1</v>
      </c>
      <c r="M7">
        <f t="shared" ref="M7:M70" si="3">N7*0.001</f>
        <v>0</v>
      </c>
      <c r="N7">
        <v>0</v>
      </c>
      <c r="O7">
        <v>1E-4</v>
      </c>
      <c r="P7" s="33" t="s">
        <v>11</v>
      </c>
      <c r="Q7" s="33"/>
      <c r="R7" s="33" t="s">
        <v>12</v>
      </c>
      <c r="S7" s="33" t="s">
        <v>13</v>
      </c>
    </row>
    <row r="8" spans="1:24">
      <c r="A8">
        <v>0.125</v>
      </c>
      <c r="C8">
        <f t="shared" si="0"/>
        <v>8</v>
      </c>
      <c r="D8">
        <v>6</v>
      </c>
      <c r="E8">
        <v>0.5</v>
      </c>
      <c r="F8">
        <v>0</v>
      </c>
      <c r="G8">
        <f t="shared" si="1"/>
        <v>0.5</v>
      </c>
      <c r="H8">
        <v>8000</v>
      </c>
      <c r="I8">
        <v>8.0519800000000002E-2</v>
      </c>
      <c r="J8">
        <v>0.5</v>
      </c>
      <c r="K8">
        <f t="shared" si="2"/>
        <v>0</v>
      </c>
      <c r="L8">
        <v>1</v>
      </c>
      <c r="M8">
        <f t="shared" si="3"/>
        <v>0</v>
      </c>
      <c r="N8">
        <v>0</v>
      </c>
      <c r="O8">
        <v>1E-4</v>
      </c>
      <c r="P8" s="33" t="s">
        <v>14</v>
      </c>
      <c r="Q8" s="33"/>
      <c r="R8" s="33" t="s">
        <v>15</v>
      </c>
      <c r="S8" s="33" t="s">
        <v>16</v>
      </c>
    </row>
    <row r="9" spans="1:24">
      <c r="A9">
        <v>0.17499999999999999</v>
      </c>
      <c r="C9">
        <f t="shared" si="0"/>
        <v>8</v>
      </c>
      <c r="D9">
        <v>6</v>
      </c>
      <c r="E9">
        <v>0.5</v>
      </c>
      <c r="F9">
        <v>0</v>
      </c>
      <c r="G9">
        <f t="shared" si="1"/>
        <v>0.5</v>
      </c>
      <c r="H9">
        <v>8000</v>
      </c>
      <c r="I9">
        <v>8.0519800000000002E-2</v>
      </c>
      <c r="J9">
        <v>0.5</v>
      </c>
      <c r="K9">
        <f t="shared" si="2"/>
        <v>0</v>
      </c>
      <c r="L9">
        <v>1</v>
      </c>
      <c r="M9">
        <f t="shared" si="3"/>
        <v>0</v>
      </c>
      <c r="N9">
        <v>0</v>
      </c>
      <c r="O9">
        <v>1E-4</v>
      </c>
      <c r="P9" s="33">
        <v>0</v>
      </c>
      <c r="Q9" s="34"/>
      <c r="R9" s="33">
        <v>0</v>
      </c>
      <c r="S9" s="33">
        <v>0</v>
      </c>
      <c r="T9">
        <f>S9/86400</f>
        <v>0</v>
      </c>
    </row>
    <row r="10" spans="1:24">
      <c r="A10">
        <v>0.22500000000000001</v>
      </c>
      <c r="C10">
        <f t="shared" si="0"/>
        <v>8</v>
      </c>
      <c r="D10">
        <v>6</v>
      </c>
      <c r="E10">
        <v>0.5</v>
      </c>
      <c r="F10">
        <v>0</v>
      </c>
      <c r="G10">
        <f t="shared" si="1"/>
        <v>0.5</v>
      </c>
      <c r="H10">
        <v>8000</v>
      </c>
      <c r="I10">
        <v>8.0519800000000002E-2</v>
      </c>
      <c r="J10">
        <v>0.5</v>
      </c>
      <c r="K10">
        <f t="shared" si="2"/>
        <v>0</v>
      </c>
      <c r="L10">
        <v>1</v>
      </c>
      <c r="M10">
        <f t="shared" si="3"/>
        <v>0</v>
      </c>
      <c r="N10">
        <v>0</v>
      </c>
      <c r="O10">
        <v>1E-4</v>
      </c>
      <c r="P10" s="33">
        <v>1.39E-3</v>
      </c>
      <c r="Q10" s="34"/>
      <c r="R10" s="33">
        <v>3.31582</v>
      </c>
      <c r="S10" s="33">
        <v>2385.4899999999998</v>
      </c>
      <c r="T10">
        <f t="shared" ref="T10:T34" si="4">S10/86400</f>
        <v>2.7609837962962961E-2</v>
      </c>
    </row>
    <row r="11" spans="1:24">
      <c r="A11">
        <v>0.27500000000000002</v>
      </c>
      <c r="C11">
        <f t="shared" si="0"/>
        <v>8</v>
      </c>
      <c r="D11">
        <v>6</v>
      </c>
      <c r="E11">
        <v>0.5</v>
      </c>
      <c r="F11">
        <v>0</v>
      </c>
      <c r="G11">
        <f t="shared" si="1"/>
        <v>0.5</v>
      </c>
      <c r="H11">
        <v>8000</v>
      </c>
      <c r="I11">
        <v>8.0519800000000002E-2</v>
      </c>
      <c r="J11">
        <v>0.5</v>
      </c>
      <c r="K11">
        <f t="shared" si="2"/>
        <v>0</v>
      </c>
      <c r="L11">
        <v>1</v>
      </c>
      <c r="M11">
        <f t="shared" si="3"/>
        <v>0</v>
      </c>
      <c r="N11">
        <v>0</v>
      </c>
      <c r="O11">
        <v>1E-4</v>
      </c>
      <c r="P11" s="33">
        <v>3.47E-3</v>
      </c>
      <c r="Q11" s="34"/>
      <c r="R11" s="33">
        <v>6.9422600000000001</v>
      </c>
      <c r="S11" s="33">
        <v>1743.48</v>
      </c>
      <c r="T11">
        <f t="shared" si="4"/>
        <v>2.0179166666666668E-2</v>
      </c>
    </row>
    <row r="12" spans="1:24">
      <c r="A12">
        <v>0.32500000000000001</v>
      </c>
      <c r="C12">
        <f t="shared" si="0"/>
        <v>8</v>
      </c>
      <c r="D12">
        <v>6</v>
      </c>
      <c r="E12">
        <v>0.5</v>
      </c>
      <c r="F12">
        <v>0</v>
      </c>
      <c r="G12">
        <f t="shared" si="1"/>
        <v>0.5</v>
      </c>
      <c r="H12">
        <v>8000</v>
      </c>
      <c r="I12">
        <v>8.0519800000000002E-2</v>
      </c>
      <c r="J12">
        <v>0.5</v>
      </c>
      <c r="K12">
        <f t="shared" si="2"/>
        <v>0</v>
      </c>
      <c r="L12">
        <v>1</v>
      </c>
      <c r="M12">
        <f t="shared" si="3"/>
        <v>0</v>
      </c>
      <c r="N12">
        <v>0</v>
      </c>
      <c r="O12">
        <v>1E-4</v>
      </c>
      <c r="P12" s="33">
        <v>6.94E-3</v>
      </c>
      <c r="Q12" s="34"/>
      <c r="R12" s="33">
        <v>12.286</v>
      </c>
      <c r="S12" s="33">
        <v>1539.98</v>
      </c>
      <c r="T12">
        <f t="shared" si="4"/>
        <v>1.7823842592592593E-2</v>
      </c>
    </row>
    <row r="13" spans="1:24">
      <c r="A13">
        <v>0.375</v>
      </c>
      <c r="C13">
        <f t="shared" si="0"/>
        <v>8</v>
      </c>
      <c r="D13">
        <v>6</v>
      </c>
      <c r="E13">
        <v>0.5</v>
      </c>
      <c r="F13">
        <v>0</v>
      </c>
      <c r="G13">
        <f t="shared" si="1"/>
        <v>0.5</v>
      </c>
      <c r="H13">
        <v>8000</v>
      </c>
      <c r="I13">
        <v>8.0519800000000002E-2</v>
      </c>
      <c r="J13">
        <v>0.5</v>
      </c>
      <c r="K13">
        <f t="shared" si="2"/>
        <v>0</v>
      </c>
      <c r="L13">
        <v>1</v>
      </c>
      <c r="M13">
        <f t="shared" si="3"/>
        <v>0</v>
      </c>
      <c r="N13">
        <v>0</v>
      </c>
      <c r="O13">
        <v>1E-4</v>
      </c>
      <c r="P13" s="33">
        <v>0.01</v>
      </c>
      <c r="Q13" s="34"/>
      <c r="R13" s="33">
        <v>16.8706</v>
      </c>
      <c r="S13" s="33">
        <v>1498.24</v>
      </c>
      <c r="T13">
        <f t="shared" si="4"/>
        <v>1.734074074074074E-2</v>
      </c>
    </row>
    <row r="14" spans="1:24">
      <c r="A14">
        <v>0.42499999999999999</v>
      </c>
      <c r="C14">
        <f t="shared" si="0"/>
        <v>8</v>
      </c>
      <c r="D14">
        <v>6</v>
      </c>
      <c r="E14">
        <v>0.5</v>
      </c>
      <c r="F14">
        <v>0</v>
      </c>
      <c r="G14">
        <f t="shared" si="1"/>
        <v>0.5</v>
      </c>
      <c r="H14">
        <v>8000</v>
      </c>
      <c r="I14">
        <v>8.0519800000000002E-2</v>
      </c>
      <c r="J14">
        <v>0.5</v>
      </c>
      <c r="K14">
        <f t="shared" si="2"/>
        <v>0</v>
      </c>
      <c r="L14">
        <v>1</v>
      </c>
      <c r="M14">
        <f t="shared" si="3"/>
        <v>0</v>
      </c>
      <c r="N14">
        <v>0</v>
      </c>
      <c r="O14">
        <v>1E-4</v>
      </c>
      <c r="P14" s="33">
        <v>1.2200000000000001E-2</v>
      </c>
      <c r="Q14" s="34"/>
      <c r="R14" s="33">
        <v>20.963799999999999</v>
      </c>
      <c r="S14" s="33">
        <v>1860.9</v>
      </c>
      <c r="T14">
        <f t="shared" si="4"/>
        <v>2.1538194444444447E-2</v>
      </c>
    </row>
    <row r="15" spans="1:24">
      <c r="A15">
        <v>0.47499999999999998</v>
      </c>
      <c r="C15">
        <f t="shared" si="0"/>
        <v>8</v>
      </c>
      <c r="D15">
        <v>6</v>
      </c>
      <c r="E15">
        <v>0.5</v>
      </c>
      <c r="F15">
        <v>0</v>
      </c>
      <c r="G15">
        <f t="shared" si="1"/>
        <v>0.5</v>
      </c>
      <c r="H15">
        <v>8000</v>
      </c>
      <c r="I15">
        <v>8.0519800000000002E-2</v>
      </c>
      <c r="J15">
        <v>0.5</v>
      </c>
      <c r="K15">
        <f t="shared" si="2"/>
        <v>0</v>
      </c>
      <c r="L15">
        <v>1</v>
      </c>
      <c r="M15">
        <f t="shared" si="3"/>
        <v>0</v>
      </c>
      <c r="N15">
        <v>0</v>
      </c>
      <c r="O15">
        <v>1E-4</v>
      </c>
      <c r="P15" s="33">
        <v>1.389E-2</v>
      </c>
      <c r="Q15" s="34"/>
      <c r="R15" s="33">
        <v>24.732700000000001</v>
      </c>
      <c r="S15" s="33">
        <v>2229.5300000000002</v>
      </c>
      <c r="T15">
        <f t="shared" si="4"/>
        <v>2.5804745370370374E-2</v>
      </c>
    </row>
    <row r="16" spans="1:24">
      <c r="A16">
        <v>0.52500000000000002</v>
      </c>
      <c r="C16">
        <f t="shared" si="0"/>
        <v>8</v>
      </c>
      <c r="D16">
        <v>6</v>
      </c>
      <c r="E16">
        <v>0.5</v>
      </c>
      <c r="F16">
        <v>0</v>
      </c>
      <c r="G16">
        <f t="shared" si="1"/>
        <v>0.5</v>
      </c>
      <c r="H16">
        <v>8000</v>
      </c>
      <c r="I16">
        <v>8.0519800000000002E-2</v>
      </c>
      <c r="J16">
        <v>0.5</v>
      </c>
      <c r="K16">
        <f t="shared" si="2"/>
        <v>0</v>
      </c>
      <c r="L16">
        <v>1</v>
      </c>
      <c r="M16">
        <f t="shared" si="3"/>
        <v>0</v>
      </c>
      <c r="N16">
        <v>0</v>
      </c>
      <c r="O16">
        <v>1E-4</v>
      </c>
      <c r="P16" s="33">
        <v>1.6730999999999999E-2</v>
      </c>
      <c r="Q16" s="34"/>
      <c r="R16" s="33">
        <v>29.046299999999999</v>
      </c>
      <c r="S16" s="33">
        <v>1518.2</v>
      </c>
      <c r="T16">
        <f t="shared" si="4"/>
        <v>1.7571759259259259E-2</v>
      </c>
    </row>
    <row r="17" spans="1:20">
      <c r="A17">
        <v>0.57499999999999996</v>
      </c>
      <c r="C17">
        <f t="shared" si="0"/>
        <v>8</v>
      </c>
      <c r="D17">
        <v>6</v>
      </c>
      <c r="E17">
        <v>0.5</v>
      </c>
      <c r="F17">
        <v>0</v>
      </c>
      <c r="G17">
        <f t="shared" si="1"/>
        <v>0.5</v>
      </c>
      <c r="H17">
        <v>8000</v>
      </c>
      <c r="I17">
        <v>8.0519800000000002E-2</v>
      </c>
      <c r="J17">
        <v>0.5</v>
      </c>
      <c r="K17">
        <f t="shared" si="2"/>
        <v>0</v>
      </c>
      <c r="L17">
        <v>1</v>
      </c>
      <c r="M17">
        <f t="shared" si="3"/>
        <v>0</v>
      </c>
      <c r="N17">
        <v>0</v>
      </c>
      <c r="O17">
        <v>1E-4</v>
      </c>
      <c r="P17" s="33">
        <v>2.0258000000000002E-2</v>
      </c>
      <c r="Q17" s="34"/>
      <c r="R17" s="33">
        <v>32.981299999999997</v>
      </c>
      <c r="S17" s="33">
        <v>1115.71</v>
      </c>
      <c r="T17">
        <f t="shared" si="4"/>
        <v>1.2913310185185186E-2</v>
      </c>
    </row>
    <row r="18" spans="1:20">
      <c r="A18">
        <v>0.625</v>
      </c>
      <c r="C18">
        <f t="shared" si="0"/>
        <v>8</v>
      </c>
      <c r="D18">
        <v>6</v>
      </c>
      <c r="E18">
        <v>0.5</v>
      </c>
      <c r="F18">
        <v>0</v>
      </c>
      <c r="G18">
        <f t="shared" si="1"/>
        <v>0.5</v>
      </c>
      <c r="H18">
        <v>8000</v>
      </c>
      <c r="I18">
        <v>8.0519800000000002E-2</v>
      </c>
      <c r="J18">
        <v>0.5</v>
      </c>
      <c r="K18">
        <f t="shared" si="2"/>
        <v>0</v>
      </c>
      <c r="L18">
        <v>1</v>
      </c>
      <c r="M18">
        <f t="shared" si="3"/>
        <v>0</v>
      </c>
      <c r="N18">
        <v>0</v>
      </c>
      <c r="O18">
        <v>1E-4</v>
      </c>
      <c r="P18" s="33">
        <v>2.0830000000000001E-2</v>
      </c>
      <c r="Q18" s="34"/>
      <c r="R18" s="33">
        <v>34.3401</v>
      </c>
      <c r="S18" s="33">
        <v>2376.1999999999998</v>
      </c>
      <c r="T18">
        <f t="shared" si="4"/>
        <v>2.7502314814814813E-2</v>
      </c>
    </row>
    <row r="19" spans="1:20">
      <c r="A19">
        <v>0.67500000000000004</v>
      </c>
      <c r="C19">
        <f t="shared" si="0"/>
        <v>8</v>
      </c>
      <c r="D19">
        <v>6</v>
      </c>
      <c r="E19">
        <v>0.5</v>
      </c>
      <c r="F19">
        <v>0</v>
      </c>
      <c r="G19">
        <f t="shared" si="1"/>
        <v>0.5</v>
      </c>
      <c r="H19">
        <v>8000</v>
      </c>
      <c r="I19">
        <v>8.0519800000000002E-2</v>
      </c>
      <c r="J19">
        <v>0.5</v>
      </c>
      <c r="K19">
        <f t="shared" si="2"/>
        <v>0</v>
      </c>
      <c r="L19">
        <v>1</v>
      </c>
      <c r="M19">
        <f t="shared" si="3"/>
        <v>0</v>
      </c>
      <c r="N19">
        <v>0</v>
      </c>
      <c r="O19">
        <v>1E-4</v>
      </c>
      <c r="P19" s="33">
        <v>2.5794999999999998E-2</v>
      </c>
      <c r="Q19" s="34"/>
      <c r="R19" s="33">
        <v>37.597099999999998</v>
      </c>
      <c r="S19" s="33">
        <v>655.98500000000001</v>
      </c>
      <c r="T19">
        <f t="shared" si="4"/>
        <v>7.5924189814814812E-3</v>
      </c>
    </row>
    <row r="20" spans="1:20">
      <c r="A20">
        <v>0.72499999999999998</v>
      </c>
      <c r="C20">
        <f t="shared" si="0"/>
        <v>8</v>
      </c>
      <c r="D20">
        <v>6</v>
      </c>
      <c r="E20">
        <v>0.5</v>
      </c>
      <c r="F20">
        <v>0</v>
      </c>
      <c r="G20">
        <f t="shared" si="1"/>
        <v>0.5</v>
      </c>
      <c r="H20">
        <v>8000</v>
      </c>
      <c r="I20">
        <v>8.0519800000000002E-2</v>
      </c>
      <c r="J20">
        <v>0.5</v>
      </c>
      <c r="K20">
        <f t="shared" si="2"/>
        <v>0</v>
      </c>
      <c r="L20">
        <v>1</v>
      </c>
      <c r="M20">
        <f t="shared" si="3"/>
        <v>0</v>
      </c>
      <c r="N20">
        <v>0</v>
      </c>
      <c r="O20">
        <v>1E-4</v>
      </c>
      <c r="P20" s="33">
        <v>3.0495999999999999E-2</v>
      </c>
      <c r="Q20" s="34"/>
      <c r="R20" s="33">
        <v>39.085900000000002</v>
      </c>
      <c r="S20" s="33">
        <v>316.68900000000002</v>
      </c>
      <c r="T20">
        <f t="shared" si="4"/>
        <v>3.6653819444444446E-3</v>
      </c>
    </row>
    <row r="21" spans="1:20">
      <c r="A21">
        <v>0.77500000000000002</v>
      </c>
      <c r="C21">
        <f t="shared" si="0"/>
        <v>8</v>
      </c>
      <c r="D21">
        <v>6</v>
      </c>
      <c r="E21">
        <v>0.5</v>
      </c>
      <c r="F21">
        <v>0</v>
      </c>
      <c r="G21">
        <f t="shared" si="1"/>
        <v>0.5</v>
      </c>
      <c r="H21">
        <v>8000</v>
      </c>
      <c r="I21">
        <v>8.0519800000000002E-2</v>
      </c>
      <c r="J21">
        <v>0.5</v>
      </c>
      <c r="K21">
        <f t="shared" si="2"/>
        <v>0</v>
      </c>
      <c r="L21">
        <v>1</v>
      </c>
      <c r="M21">
        <f t="shared" si="3"/>
        <v>0</v>
      </c>
      <c r="N21">
        <v>0</v>
      </c>
      <c r="O21">
        <v>1E-4</v>
      </c>
      <c r="P21" s="33">
        <v>3.125E-2</v>
      </c>
      <c r="Q21" s="34"/>
      <c r="R21" s="33">
        <v>39.281100000000002</v>
      </c>
      <c r="S21" s="33">
        <v>258.93799999999999</v>
      </c>
      <c r="T21">
        <f t="shared" si="4"/>
        <v>2.9969675925925923E-3</v>
      </c>
    </row>
    <row r="22" spans="1:20">
      <c r="A22">
        <v>0.82499999999999996</v>
      </c>
      <c r="C22">
        <f t="shared" si="0"/>
        <v>8</v>
      </c>
      <c r="D22">
        <v>6</v>
      </c>
      <c r="E22">
        <v>0.5</v>
      </c>
      <c r="F22">
        <v>0</v>
      </c>
      <c r="G22">
        <f t="shared" si="1"/>
        <v>0.5</v>
      </c>
      <c r="H22">
        <v>8000</v>
      </c>
      <c r="I22">
        <v>8.0519800000000002E-2</v>
      </c>
      <c r="J22">
        <v>0.5</v>
      </c>
      <c r="K22">
        <f t="shared" si="2"/>
        <v>0</v>
      </c>
      <c r="L22">
        <v>1</v>
      </c>
      <c r="M22">
        <f t="shared" si="3"/>
        <v>0</v>
      </c>
      <c r="N22">
        <v>0</v>
      </c>
      <c r="O22">
        <v>1E-4</v>
      </c>
      <c r="P22" s="33">
        <v>3.8856000000000002E-2</v>
      </c>
      <c r="Q22" s="34"/>
      <c r="R22" s="33">
        <v>39.514800000000001</v>
      </c>
      <c r="S22" s="33">
        <v>30.736599999999999</v>
      </c>
      <c r="T22">
        <f t="shared" si="4"/>
        <v>3.5574768518518518E-4</v>
      </c>
    </row>
    <row r="23" spans="1:20">
      <c r="A23">
        <v>0.875</v>
      </c>
      <c r="C23">
        <f t="shared" si="0"/>
        <v>8</v>
      </c>
      <c r="D23">
        <v>6</v>
      </c>
      <c r="E23">
        <v>0.5</v>
      </c>
      <c r="F23">
        <v>0</v>
      </c>
      <c r="G23">
        <f t="shared" si="1"/>
        <v>0.5</v>
      </c>
      <c r="H23">
        <v>8000</v>
      </c>
      <c r="I23">
        <v>8.0519800000000002E-2</v>
      </c>
      <c r="J23">
        <v>0.5</v>
      </c>
      <c r="K23">
        <f t="shared" si="2"/>
        <v>0</v>
      </c>
      <c r="L23">
        <v>1</v>
      </c>
      <c r="M23">
        <f t="shared" si="3"/>
        <v>0</v>
      </c>
      <c r="N23">
        <v>0</v>
      </c>
      <c r="O23">
        <v>1E-4</v>
      </c>
      <c r="P23" s="33">
        <v>4.1669999999999999E-2</v>
      </c>
      <c r="Q23" s="34"/>
      <c r="R23" s="33">
        <v>39.554000000000002</v>
      </c>
      <c r="S23" s="33">
        <v>13.9236</v>
      </c>
      <c r="T23">
        <f t="shared" si="4"/>
        <v>1.6115277777777778E-4</v>
      </c>
    </row>
    <row r="24" spans="1:20">
      <c r="A24">
        <v>0.92500000000000004</v>
      </c>
      <c r="C24">
        <f t="shared" si="0"/>
        <v>8</v>
      </c>
      <c r="D24">
        <v>6</v>
      </c>
      <c r="E24">
        <v>0.5</v>
      </c>
      <c r="F24">
        <v>0</v>
      </c>
      <c r="G24">
        <f t="shared" si="1"/>
        <v>0.5</v>
      </c>
      <c r="H24">
        <v>8000</v>
      </c>
      <c r="I24">
        <v>8.0519800000000002E-2</v>
      </c>
      <c r="J24">
        <v>0.5</v>
      </c>
      <c r="K24">
        <f t="shared" si="2"/>
        <v>0</v>
      </c>
      <c r="L24">
        <v>1</v>
      </c>
      <c r="M24">
        <f t="shared" si="3"/>
        <v>0</v>
      </c>
      <c r="N24">
        <v>0</v>
      </c>
      <c r="O24">
        <v>1E-4</v>
      </c>
      <c r="P24" s="33">
        <v>4.9775E-2</v>
      </c>
      <c r="Q24" s="34"/>
      <c r="R24" s="33">
        <v>39.653599999999997</v>
      </c>
      <c r="S24" s="33">
        <v>12.283799999999999</v>
      </c>
      <c r="T24">
        <f t="shared" si="4"/>
        <v>1.4217361111111109E-4</v>
      </c>
    </row>
    <row r="25" spans="1:20">
      <c r="A25">
        <v>0.97499999999999998</v>
      </c>
      <c r="C25">
        <f t="shared" si="0"/>
        <v>8</v>
      </c>
      <c r="D25">
        <v>6</v>
      </c>
      <c r="E25">
        <v>0.5</v>
      </c>
      <c r="F25">
        <v>0</v>
      </c>
      <c r="G25">
        <f t="shared" si="1"/>
        <v>0.5</v>
      </c>
      <c r="H25">
        <v>8000</v>
      </c>
      <c r="I25">
        <v>8.0519800000000002E-2</v>
      </c>
      <c r="J25">
        <v>0.5</v>
      </c>
      <c r="K25">
        <f t="shared" si="2"/>
        <v>0</v>
      </c>
      <c r="L25">
        <v>1</v>
      </c>
      <c r="M25">
        <f t="shared" si="3"/>
        <v>0</v>
      </c>
      <c r="N25">
        <v>0</v>
      </c>
      <c r="O25">
        <v>1E-4</v>
      </c>
      <c r="P25" s="33">
        <v>6.3408000000000006E-2</v>
      </c>
      <c r="Q25" s="34"/>
      <c r="R25" s="33">
        <v>39.678400000000003</v>
      </c>
      <c r="S25" s="33">
        <v>1.82298</v>
      </c>
      <c r="T25">
        <f t="shared" si="4"/>
        <v>2.1099305555555558E-5</v>
      </c>
    </row>
    <row r="26" spans="1:20">
      <c r="A26">
        <v>1.0249999999999999</v>
      </c>
      <c r="C26">
        <f t="shared" si="0"/>
        <v>8</v>
      </c>
      <c r="D26">
        <v>6</v>
      </c>
      <c r="E26">
        <v>0.5</v>
      </c>
      <c r="F26">
        <v>0</v>
      </c>
      <c r="G26">
        <f t="shared" si="1"/>
        <v>0.5</v>
      </c>
      <c r="H26">
        <v>8000</v>
      </c>
      <c r="I26">
        <v>8.0519800000000002E-2</v>
      </c>
      <c r="J26">
        <v>0.5</v>
      </c>
      <c r="K26">
        <f t="shared" si="2"/>
        <v>0</v>
      </c>
      <c r="L26">
        <v>1</v>
      </c>
      <c r="M26">
        <f t="shared" si="3"/>
        <v>0</v>
      </c>
      <c r="N26">
        <v>0</v>
      </c>
      <c r="O26">
        <v>1E-4</v>
      </c>
      <c r="P26" s="33">
        <v>8.7382000000000001E-2</v>
      </c>
      <c r="Q26" s="34"/>
      <c r="R26" s="33">
        <v>39.717799999999997</v>
      </c>
      <c r="S26" s="33">
        <v>1.6400699999999999</v>
      </c>
      <c r="T26">
        <f t="shared" si="4"/>
        <v>1.8982291666666664E-5</v>
      </c>
    </row>
    <row r="27" spans="1:20">
      <c r="A27">
        <v>1.075</v>
      </c>
      <c r="C27">
        <f t="shared" si="0"/>
        <v>8</v>
      </c>
      <c r="D27">
        <v>6</v>
      </c>
      <c r="E27">
        <v>0.5</v>
      </c>
      <c r="F27">
        <v>0</v>
      </c>
      <c r="G27">
        <f t="shared" si="1"/>
        <v>0.5</v>
      </c>
      <c r="H27">
        <v>8000</v>
      </c>
      <c r="I27">
        <v>8.0519800000000002E-2</v>
      </c>
      <c r="J27">
        <v>0.5</v>
      </c>
      <c r="K27">
        <f t="shared" si="2"/>
        <v>0</v>
      </c>
      <c r="L27">
        <v>1</v>
      </c>
      <c r="M27">
        <f t="shared" si="3"/>
        <v>0</v>
      </c>
      <c r="N27">
        <v>0</v>
      </c>
      <c r="O27">
        <v>1E-4</v>
      </c>
      <c r="P27" s="33">
        <v>0.13042000000000001</v>
      </c>
      <c r="Q27" s="34"/>
      <c r="R27" s="33">
        <v>39.765500000000003</v>
      </c>
      <c r="S27" s="33">
        <v>1.10998</v>
      </c>
      <c r="T27">
        <f t="shared" si="4"/>
        <v>1.2846990740740741E-5</v>
      </c>
    </row>
    <row r="28" spans="1:20">
      <c r="A28">
        <v>1.125</v>
      </c>
      <c r="C28">
        <f t="shared" si="0"/>
        <v>8</v>
      </c>
      <c r="D28">
        <v>6</v>
      </c>
      <c r="E28">
        <v>0.5</v>
      </c>
      <c r="F28">
        <v>0</v>
      </c>
      <c r="G28">
        <f t="shared" si="1"/>
        <v>0.5</v>
      </c>
      <c r="H28">
        <v>8000</v>
      </c>
      <c r="I28">
        <v>8.0519800000000002E-2</v>
      </c>
      <c r="J28">
        <v>0.5</v>
      </c>
      <c r="K28">
        <f t="shared" si="2"/>
        <v>0</v>
      </c>
      <c r="L28">
        <v>1</v>
      </c>
      <c r="M28">
        <f t="shared" si="3"/>
        <v>0</v>
      </c>
      <c r="N28">
        <v>0</v>
      </c>
      <c r="O28">
        <v>1E-4</v>
      </c>
      <c r="P28" s="33">
        <v>0.209707</v>
      </c>
      <c r="Q28" s="34"/>
      <c r="R28" s="33">
        <v>39.828299999999999</v>
      </c>
      <c r="S28" s="33">
        <v>0.79202600000000001</v>
      </c>
      <c r="T28">
        <f t="shared" si="4"/>
        <v>9.1669675925925934E-6</v>
      </c>
    </row>
    <row r="29" spans="1:20">
      <c r="A29">
        <v>1.175</v>
      </c>
      <c r="C29">
        <f t="shared" si="0"/>
        <v>8</v>
      </c>
      <c r="D29">
        <v>6</v>
      </c>
      <c r="E29">
        <v>0.5</v>
      </c>
      <c r="F29">
        <v>0</v>
      </c>
      <c r="G29">
        <f t="shared" si="1"/>
        <v>0.5</v>
      </c>
      <c r="H29">
        <v>8000</v>
      </c>
      <c r="I29">
        <v>8.0519800000000002E-2</v>
      </c>
      <c r="J29">
        <v>0.5</v>
      </c>
      <c r="K29">
        <f t="shared" si="2"/>
        <v>0</v>
      </c>
      <c r="L29">
        <v>1</v>
      </c>
      <c r="M29">
        <f t="shared" si="3"/>
        <v>0</v>
      </c>
      <c r="N29">
        <v>0</v>
      </c>
      <c r="O29">
        <v>1E-4</v>
      </c>
      <c r="P29" s="33">
        <v>0.35702899999999999</v>
      </c>
      <c r="Q29" s="34"/>
      <c r="R29" s="33">
        <v>39.911299999999997</v>
      </c>
      <c r="S29" s="33">
        <v>0.56347199999999997</v>
      </c>
      <c r="T29">
        <f t="shared" si="4"/>
        <v>6.5216666666666663E-6</v>
      </c>
    </row>
    <row r="30" spans="1:20">
      <c r="A30">
        <v>1.2250000000000001</v>
      </c>
      <c r="C30">
        <f t="shared" si="0"/>
        <v>8</v>
      </c>
      <c r="D30">
        <v>6</v>
      </c>
      <c r="E30">
        <v>0.5</v>
      </c>
      <c r="F30">
        <v>0</v>
      </c>
      <c r="G30">
        <f t="shared" si="1"/>
        <v>0.5</v>
      </c>
      <c r="H30">
        <v>8000</v>
      </c>
      <c r="I30">
        <v>8.0519800000000002E-2</v>
      </c>
      <c r="J30">
        <v>0.5</v>
      </c>
      <c r="K30">
        <f t="shared" si="2"/>
        <v>0</v>
      </c>
      <c r="L30">
        <v>1</v>
      </c>
      <c r="M30">
        <f t="shared" si="3"/>
        <v>0</v>
      </c>
      <c r="N30">
        <v>0</v>
      </c>
      <c r="O30">
        <v>1E-4</v>
      </c>
      <c r="P30" s="33">
        <v>0.62624400000000002</v>
      </c>
      <c r="Q30" s="34"/>
      <c r="R30" s="33">
        <v>40.012700000000002</v>
      </c>
      <c r="S30" s="33">
        <v>0.37662000000000001</v>
      </c>
      <c r="T30">
        <f t="shared" si="4"/>
        <v>4.3590277777777782E-6</v>
      </c>
    </row>
    <row r="31" spans="1:20">
      <c r="A31">
        <v>1.2749999999999999</v>
      </c>
      <c r="C31">
        <f t="shared" si="0"/>
        <v>8</v>
      </c>
      <c r="D31">
        <v>6</v>
      </c>
      <c r="E31">
        <v>0.5</v>
      </c>
      <c r="F31">
        <v>0</v>
      </c>
      <c r="G31">
        <f t="shared" si="1"/>
        <v>0.5</v>
      </c>
      <c r="H31">
        <v>8000</v>
      </c>
      <c r="I31">
        <v>8.0519800000000002E-2</v>
      </c>
      <c r="J31">
        <v>0.5</v>
      </c>
      <c r="K31">
        <f t="shared" si="2"/>
        <v>0</v>
      </c>
      <c r="L31">
        <v>1</v>
      </c>
      <c r="M31">
        <f t="shared" si="3"/>
        <v>0</v>
      </c>
      <c r="N31">
        <v>0</v>
      </c>
      <c r="O31">
        <v>1E-4</v>
      </c>
      <c r="P31" s="33">
        <v>1</v>
      </c>
      <c r="Q31" s="34"/>
      <c r="R31" s="33">
        <v>40.101100000000002</v>
      </c>
      <c r="S31" s="33">
        <v>0.23643900000000001</v>
      </c>
      <c r="T31">
        <f t="shared" si="4"/>
        <v>2.7365625000000001E-6</v>
      </c>
    </row>
    <row r="32" spans="1:20">
      <c r="A32">
        <v>1.325</v>
      </c>
      <c r="C32">
        <f t="shared" si="0"/>
        <v>8</v>
      </c>
      <c r="D32">
        <v>6</v>
      </c>
      <c r="E32">
        <v>0.5</v>
      </c>
      <c r="F32">
        <v>0</v>
      </c>
      <c r="G32">
        <f t="shared" si="1"/>
        <v>0.5</v>
      </c>
      <c r="H32">
        <v>8000</v>
      </c>
      <c r="I32">
        <v>8.0519800000000002E-2</v>
      </c>
      <c r="J32">
        <v>0.5</v>
      </c>
      <c r="K32">
        <f t="shared" si="2"/>
        <v>0</v>
      </c>
      <c r="L32">
        <v>1</v>
      </c>
      <c r="M32">
        <f t="shared" si="3"/>
        <v>0</v>
      </c>
      <c r="N32">
        <v>0</v>
      </c>
      <c r="O32">
        <v>1E-4</v>
      </c>
      <c r="P32" s="33">
        <v>1.6468510000000001</v>
      </c>
      <c r="Q32" s="34"/>
      <c r="R32" s="33">
        <v>40.182699999999997</v>
      </c>
      <c r="S32" s="33">
        <v>0.126136</v>
      </c>
      <c r="T32">
        <f t="shared" si="4"/>
        <v>1.4599074074074075E-6</v>
      </c>
    </row>
    <row r="33" spans="1:35">
      <c r="A33">
        <v>1.375</v>
      </c>
      <c r="C33">
        <f t="shared" si="0"/>
        <v>8</v>
      </c>
      <c r="D33">
        <v>6</v>
      </c>
      <c r="E33">
        <v>0.5</v>
      </c>
      <c r="F33">
        <v>0</v>
      </c>
      <c r="G33">
        <f t="shared" si="1"/>
        <v>0.5</v>
      </c>
      <c r="H33">
        <v>8000</v>
      </c>
      <c r="I33">
        <v>8.0519800000000002E-2</v>
      </c>
      <c r="J33">
        <v>0.5</v>
      </c>
      <c r="K33">
        <f t="shared" si="2"/>
        <v>0</v>
      </c>
      <c r="L33">
        <v>1</v>
      </c>
      <c r="M33">
        <f t="shared" si="3"/>
        <v>0</v>
      </c>
      <c r="N33">
        <v>0</v>
      </c>
      <c r="O33">
        <v>1E-4</v>
      </c>
      <c r="P33" s="33">
        <v>2.811652</v>
      </c>
      <c r="Q33" s="34"/>
      <c r="R33" s="33">
        <v>40.249000000000002</v>
      </c>
      <c r="S33" s="33">
        <v>5.6950300000000002E-2</v>
      </c>
      <c r="T33">
        <f t="shared" si="4"/>
        <v>6.5914699074074075E-7</v>
      </c>
    </row>
    <row r="34" spans="1:35">
      <c r="A34">
        <v>1.425</v>
      </c>
      <c r="C34">
        <f t="shared" si="0"/>
        <v>8</v>
      </c>
      <c r="D34">
        <v>6</v>
      </c>
      <c r="E34">
        <v>0.5</v>
      </c>
      <c r="F34">
        <v>0</v>
      </c>
      <c r="G34">
        <f t="shared" si="1"/>
        <v>0.5</v>
      </c>
      <c r="H34">
        <v>8000</v>
      </c>
      <c r="I34">
        <v>8.0519800000000002E-2</v>
      </c>
      <c r="J34">
        <v>0.5</v>
      </c>
      <c r="K34">
        <f t="shared" si="2"/>
        <v>0</v>
      </c>
      <c r="L34">
        <v>1</v>
      </c>
      <c r="M34">
        <f t="shared" si="3"/>
        <v>0</v>
      </c>
      <c r="N34">
        <v>0</v>
      </c>
      <c r="O34">
        <v>1E-4</v>
      </c>
      <c r="P34" s="33">
        <v>5</v>
      </c>
      <c r="Q34" s="34"/>
      <c r="R34" s="33">
        <v>40.299399999999999</v>
      </c>
      <c r="S34" s="33">
        <v>2.3011E-2</v>
      </c>
      <c r="T34">
        <f t="shared" si="4"/>
        <v>2.6633101851851854E-7</v>
      </c>
    </row>
    <row r="35" spans="1:35">
      <c r="A35">
        <v>1.4750000000000001</v>
      </c>
      <c r="C35">
        <f t="shared" si="0"/>
        <v>8</v>
      </c>
      <c r="D35">
        <v>6</v>
      </c>
      <c r="E35">
        <v>0.5</v>
      </c>
      <c r="F35">
        <v>0</v>
      </c>
      <c r="G35">
        <f t="shared" si="1"/>
        <v>0.5</v>
      </c>
      <c r="H35">
        <v>8000</v>
      </c>
      <c r="I35">
        <v>8.0519800000000002E-2</v>
      </c>
      <c r="J35">
        <v>0.5</v>
      </c>
      <c r="K35">
        <f t="shared" si="2"/>
        <v>0</v>
      </c>
      <c r="L35">
        <v>1</v>
      </c>
      <c r="M35">
        <f t="shared" si="3"/>
        <v>0</v>
      </c>
      <c r="N35">
        <v>0</v>
      </c>
      <c r="O35">
        <v>1E-4</v>
      </c>
    </row>
    <row r="36" spans="1:35">
      <c r="D36" s="12"/>
      <c r="F36" s="11"/>
    </row>
    <row r="37" spans="1:35" ht="15">
      <c r="A37" s="7" t="s">
        <v>138</v>
      </c>
      <c r="B37" s="9"/>
      <c r="Q37" t="s">
        <v>191</v>
      </c>
      <c r="R37" t="s">
        <v>192</v>
      </c>
      <c r="S37" s="35" t="s">
        <v>193</v>
      </c>
      <c r="T37" s="35" t="s">
        <v>194</v>
      </c>
      <c r="U37" t="s">
        <v>4</v>
      </c>
      <c r="V37" s="35" t="s">
        <v>195</v>
      </c>
      <c r="W37" s="35" t="s">
        <v>196</v>
      </c>
      <c r="X37" t="s">
        <v>5</v>
      </c>
      <c r="Y37" s="35" t="s">
        <v>6</v>
      </c>
      <c r="Z37" s="35" t="s">
        <v>7</v>
      </c>
      <c r="AA37" s="35" t="s">
        <v>8</v>
      </c>
      <c r="AB37" s="35" t="s">
        <v>0</v>
      </c>
      <c r="AC37" t="s">
        <v>1</v>
      </c>
      <c r="AD37" t="s">
        <v>3</v>
      </c>
      <c r="AE37" s="35" t="s">
        <v>2</v>
      </c>
      <c r="AF37" s="35" t="s">
        <v>197</v>
      </c>
    </row>
    <row r="38" spans="1:35">
      <c r="A38">
        <v>2.5000000000000001E-2</v>
      </c>
      <c r="C38">
        <f t="shared" si="0"/>
        <v>0.805535</v>
      </c>
      <c r="D38" s="10">
        <f>P38-10</f>
        <v>6.0203999999999986</v>
      </c>
      <c r="E38">
        <v>0.73363800000000001</v>
      </c>
      <c r="F38">
        <v>0.26635300000000001</v>
      </c>
      <c r="G38">
        <f t="shared" si="1"/>
        <v>6.6618134913600001E-10</v>
      </c>
      <c r="H38">
        <v>805.53499999999997</v>
      </c>
      <c r="I38">
        <v>0.34054299999999998</v>
      </c>
      <c r="J38" s="10">
        <v>8.9274599999999994E-6</v>
      </c>
      <c r="K38">
        <f t="shared" si="2"/>
        <v>8.9267938186508635E-6</v>
      </c>
      <c r="L38" s="10">
        <v>7.4621600000000004E-5</v>
      </c>
      <c r="M38">
        <f t="shared" si="3"/>
        <v>1.2889400000000001E-2</v>
      </c>
      <c r="N38">
        <v>12.8894</v>
      </c>
      <c r="O38">
        <v>3.1628800000000002E-4</v>
      </c>
      <c r="P38" s="10">
        <v>16.020399999999999</v>
      </c>
      <c r="Q38">
        <v>1</v>
      </c>
      <c r="R38">
        <v>0</v>
      </c>
      <c r="S38">
        <f>(0.01802*R38)/916.7</f>
        <v>0</v>
      </c>
      <c r="T38">
        <f>Q38*(1-S38)</f>
        <v>1</v>
      </c>
      <c r="U38">
        <v>0</v>
      </c>
      <c r="V38">
        <v>5.86761</v>
      </c>
      <c r="W38">
        <v>1176.26</v>
      </c>
      <c r="X38">
        <v>0</v>
      </c>
      <c r="Y38">
        <f>((T38-0.12)/(1-0.12))^3</f>
        <v>1</v>
      </c>
      <c r="Z38">
        <f>X38*(1-S38)</f>
        <v>0</v>
      </c>
      <c r="AA38">
        <f>U38*(1-S38)</f>
        <v>0</v>
      </c>
      <c r="AB38">
        <f>W38*0.001</f>
        <v>1.1762600000000001</v>
      </c>
      <c r="AC38">
        <v>0</v>
      </c>
      <c r="AD38">
        <v>4.1006099999999998E-4</v>
      </c>
      <c r="AE38">
        <f>AC38*0.001</f>
        <v>0</v>
      </c>
      <c r="AF38">
        <f>AD38*(16/18)</f>
        <v>3.6449866666666663E-4</v>
      </c>
    </row>
    <row r="39" spans="1:35">
      <c r="A39">
        <v>7.4999999999999997E-2</v>
      </c>
      <c r="C39">
        <f t="shared" si="0"/>
        <v>1.0144299999999999</v>
      </c>
      <c r="D39" s="10">
        <f t="shared" ref="D39:D102" si="5">P39-10</f>
        <v>-0.5</v>
      </c>
      <c r="E39">
        <v>0.52744000000000002</v>
      </c>
      <c r="F39">
        <v>0.16361000000000001</v>
      </c>
      <c r="G39">
        <f t="shared" si="1"/>
        <v>0.30894567470000001</v>
      </c>
      <c r="H39">
        <v>1014.43</v>
      </c>
      <c r="I39">
        <v>0.100359</v>
      </c>
      <c r="J39">
        <v>0.30895</v>
      </c>
      <c r="K39">
        <f t="shared" si="2"/>
        <v>4.3252999999965347E-6</v>
      </c>
      <c r="L39">
        <v>0.99998600000000004</v>
      </c>
      <c r="M39">
        <f t="shared" si="3"/>
        <v>1.16405E-2</v>
      </c>
      <c r="N39">
        <v>11.640499999999999</v>
      </c>
      <c r="O39">
        <v>3.9970899999999999E-4</v>
      </c>
      <c r="P39">
        <v>9.5</v>
      </c>
      <c r="Q39">
        <v>0.77934599999999998</v>
      </c>
      <c r="R39">
        <v>26329.7</v>
      </c>
      <c r="S39">
        <f t="shared" ref="S39:S102" si="6">(0.01802*R39)/916.7</f>
        <v>0.51757520890149455</v>
      </c>
      <c r="T39">
        <f t="shared" ref="T39:T102" si="7">Q39*(1-S39)</f>
        <v>0.37597583124345579</v>
      </c>
      <c r="U39">
        <v>0.22065399999999999</v>
      </c>
      <c r="V39">
        <v>-0.56814600000000004</v>
      </c>
      <c r="W39">
        <v>1238.72</v>
      </c>
      <c r="X39">
        <v>0</v>
      </c>
      <c r="Y39">
        <f t="shared" ref="Y39:Y102" si="8">((T39-0.12)/(1-0.12))^3</f>
        <v>2.4612111249926856E-2</v>
      </c>
      <c r="Z39">
        <f t="shared" ref="Z39:Z102" si="9">X39*(1-S39)</f>
        <v>0</v>
      </c>
      <c r="AA39">
        <f t="shared" ref="AA39:AA102" si="10">U39*(1-S39)</f>
        <v>0.10644895985504961</v>
      </c>
      <c r="AB39">
        <f t="shared" ref="AB39:AB102" si="11">W39*0.001</f>
        <v>1.23872</v>
      </c>
      <c r="AC39">
        <v>0</v>
      </c>
      <c r="AD39">
        <v>2.5196699999999999E-2</v>
      </c>
      <c r="AE39">
        <f t="shared" ref="AE39:AE102" si="12">AC39*0.001</f>
        <v>0</v>
      </c>
      <c r="AF39">
        <f t="shared" ref="AF39:AF102" si="13">AD39*(16/18)</f>
        <v>2.2397066666666663E-2</v>
      </c>
    </row>
    <row r="40" spans="1:35">
      <c r="A40">
        <v>0.125</v>
      </c>
      <c r="C40">
        <f t="shared" si="0"/>
        <v>1.2460799999999999</v>
      </c>
      <c r="D40" s="10">
        <f t="shared" si="5"/>
        <v>-0.5</v>
      </c>
      <c r="E40">
        <v>0.52375099999999997</v>
      </c>
      <c r="F40">
        <v>0.14846999999999999</v>
      </c>
      <c r="G40">
        <f t="shared" si="1"/>
        <v>0.32777342775699997</v>
      </c>
      <c r="H40">
        <v>1246.08</v>
      </c>
      <c r="I40">
        <v>9.7691799999999995E-2</v>
      </c>
      <c r="J40">
        <v>0.32777899999999999</v>
      </c>
      <c r="K40">
        <f t="shared" si="2"/>
        <v>5.5722430000182399E-6</v>
      </c>
      <c r="L40">
        <v>0.99998299999999996</v>
      </c>
      <c r="M40">
        <f t="shared" si="3"/>
        <v>1.05217E-2</v>
      </c>
      <c r="N40">
        <v>10.521699999999999</v>
      </c>
      <c r="O40">
        <v>4.9092299999999999E-4</v>
      </c>
      <c r="P40">
        <v>9.5</v>
      </c>
      <c r="Q40">
        <v>0.73681799999999997</v>
      </c>
      <c r="R40">
        <v>22558.2</v>
      </c>
      <c r="S40">
        <f t="shared" si="6"/>
        <v>0.44343707210646888</v>
      </c>
      <c r="T40">
        <f t="shared" si="7"/>
        <v>0.41008558340465578</v>
      </c>
      <c r="U40">
        <v>0.26318200000000003</v>
      </c>
      <c r="V40">
        <v>-0.21377599999999999</v>
      </c>
      <c r="W40">
        <v>1355.94</v>
      </c>
      <c r="X40">
        <v>0</v>
      </c>
      <c r="Y40">
        <f t="shared" si="8"/>
        <v>3.5820399174071975E-2</v>
      </c>
      <c r="Z40">
        <f t="shared" si="9"/>
        <v>0</v>
      </c>
      <c r="AA40">
        <f t="shared" si="10"/>
        <v>0.14647734448887531</v>
      </c>
      <c r="AB40">
        <f t="shared" si="11"/>
        <v>1.3559400000000001</v>
      </c>
      <c r="AC40">
        <v>0</v>
      </c>
      <c r="AD40">
        <v>7.3021900000000005E-4</v>
      </c>
      <c r="AE40">
        <f t="shared" si="12"/>
        <v>0</v>
      </c>
      <c r="AF40">
        <f t="shared" si="13"/>
        <v>6.4908355555555561E-4</v>
      </c>
    </row>
    <row r="41" spans="1:35">
      <c r="A41">
        <v>0.17499999999999999</v>
      </c>
      <c r="C41">
        <f t="shared" si="0"/>
        <v>1.504</v>
      </c>
      <c r="D41" s="10">
        <f t="shared" si="5"/>
        <v>-0.5</v>
      </c>
      <c r="E41">
        <v>0.52440799999999999</v>
      </c>
      <c r="F41">
        <v>0.135243</v>
      </c>
      <c r="G41">
        <f t="shared" si="1"/>
        <v>0.34034119303999999</v>
      </c>
      <c r="H41">
        <v>1504</v>
      </c>
      <c r="I41">
        <v>9.8167000000000004E-2</v>
      </c>
      <c r="J41">
        <v>0.34034799999999998</v>
      </c>
      <c r="K41">
        <f t="shared" si="2"/>
        <v>6.8069599999942554E-6</v>
      </c>
      <c r="L41">
        <v>0.99997999999999998</v>
      </c>
      <c r="M41">
        <f t="shared" si="3"/>
        <v>9.5513200000000003E-3</v>
      </c>
      <c r="N41">
        <v>9.5513200000000005</v>
      </c>
      <c r="O41">
        <v>5.9010499999999995E-4</v>
      </c>
      <c r="P41">
        <v>9.5</v>
      </c>
      <c r="Q41">
        <v>0.70609699999999997</v>
      </c>
      <c r="R41">
        <v>17949.400000000001</v>
      </c>
      <c r="S41">
        <f t="shared" si="6"/>
        <v>0.35283973819133857</v>
      </c>
      <c r="T41">
        <f t="shared" si="7"/>
        <v>0.45695791938231034</v>
      </c>
      <c r="U41">
        <v>0.29390300000000003</v>
      </c>
      <c r="V41">
        <v>-6.4392099999999999E-3</v>
      </c>
      <c r="W41">
        <v>1466.73</v>
      </c>
      <c r="X41">
        <v>0</v>
      </c>
      <c r="Y41">
        <f t="shared" si="8"/>
        <v>5.6140850437246488E-2</v>
      </c>
      <c r="Z41">
        <f t="shared" si="9"/>
        <v>0</v>
      </c>
      <c r="AA41">
        <f t="shared" si="10"/>
        <v>0.19020234242635101</v>
      </c>
      <c r="AB41">
        <f t="shared" si="11"/>
        <v>1.4667300000000001</v>
      </c>
      <c r="AC41">
        <v>0</v>
      </c>
      <c r="AD41">
        <v>7.3780500000000001E-4</v>
      </c>
      <c r="AE41">
        <f t="shared" si="12"/>
        <v>0</v>
      </c>
      <c r="AF41">
        <f t="shared" si="13"/>
        <v>6.5582666666666662E-4</v>
      </c>
    </row>
    <row r="42" spans="1:35">
      <c r="A42">
        <v>0.22500000000000001</v>
      </c>
      <c r="C42">
        <f t="shared" si="0"/>
        <v>1.78569</v>
      </c>
      <c r="D42" s="10">
        <f t="shared" si="5"/>
        <v>-0.5</v>
      </c>
      <c r="E42">
        <v>0.52024899999999996</v>
      </c>
      <c r="F42">
        <v>0.12559100000000001</v>
      </c>
      <c r="G42">
        <f t="shared" si="1"/>
        <v>0.35415185431999996</v>
      </c>
      <c r="H42">
        <v>1785.69</v>
      </c>
      <c r="I42">
        <v>9.5159400000000005E-2</v>
      </c>
      <c r="J42">
        <v>0.35415999999999997</v>
      </c>
      <c r="K42">
        <f t="shared" si="2"/>
        <v>8.1456800000156981E-6</v>
      </c>
      <c r="L42">
        <v>0.999977</v>
      </c>
      <c r="M42">
        <f t="shared" si="3"/>
        <v>8.7933200000000003E-3</v>
      </c>
      <c r="N42">
        <v>8.7933199999999996</v>
      </c>
      <c r="O42">
        <v>6.9536000000000001E-4</v>
      </c>
      <c r="P42">
        <v>9.5</v>
      </c>
      <c r="Q42">
        <v>0.67790399999999995</v>
      </c>
      <c r="R42">
        <v>13632</v>
      </c>
      <c r="S42">
        <f t="shared" si="6"/>
        <v>0.26797059016035785</v>
      </c>
      <c r="T42">
        <f t="shared" si="7"/>
        <v>0.49624566504793272</v>
      </c>
      <c r="U42">
        <v>0.32209599999999999</v>
      </c>
      <c r="V42">
        <v>-1.58691E-3</v>
      </c>
      <c r="W42">
        <v>1577.1</v>
      </c>
      <c r="X42">
        <v>0</v>
      </c>
      <c r="Y42">
        <f t="shared" si="8"/>
        <v>7.8156751145402922E-2</v>
      </c>
      <c r="Z42">
        <f t="shared" si="9"/>
        <v>0</v>
      </c>
      <c r="AA42">
        <f t="shared" si="10"/>
        <v>0.23578374479170938</v>
      </c>
      <c r="AB42">
        <f t="shared" si="11"/>
        <v>1.5770999999999999</v>
      </c>
      <c r="AC42">
        <v>0</v>
      </c>
      <c r="AD42">
        <v>7.9989700000000004E-4</v>
      </c>
      <c r="AE42">
        <f t="shared" si="12"/>
        <v>0</v>
      </c>
      <c r="AF42">
        <f t="shared" si="13"/>
        <v>7.1101955555555557E-4</v>
      </c>
    </row>
    <row r="43" spans="1:35">
      <c r="A43">
        <v>0.27500000000000002</v>
      </c>
      <c r="C43">
        <f t="shared" si="0"/>
        <v>2.0811300000000004</v>
      </c>
      <c r="D43" s="10">
        <f t="shared" si="5"/>
        <v>-0.5</v>
      </c>
      <c r="E43">
        <v>0.51268499999999995</v>
      </c>
      <c r="F43">
        <v>0.11638999999999999</v>
      </c>
      <c r="G43">
        <f t="shared" si="1"/>
        <v>0.37091535595000003</v>
      </c>
      <c r="H43">
        <v>2081.13</v>
      </c>
      <c r="I43">
        <v>8.9691000000000007E-2</v>
      </c>
      <c r="J43">
        <v>0.370925</v>
      </c>
      <c r="K43">
        <f t="shared" si="2"/>
        <v>9.644049999979476E-6</v>
      </c>
      <c r="L43">
        <v>0.99997400000000003</v>
      </c>
      <c r="M43">
        <f t="shared" si="3"/>
        <v>8.2310300000000003E-3</v>
      </c>
      <c r="N43">
        <v>8.2310300000000005</v>
      </c>
      <c r="O43">
        <v>7.9826300000000001E-4</v>
      </c>
      <c r="P43">
        <v>9.5</v>
      </c>
      <c r="Q43">
        <v>0.64665300000000003</v>
      </c>
      <c r="R43">
        <v>10379.299999999999</v>
      </c>
      <c r="S43">
        <f t="shared" si="6"/>
        <v>0.2040307472455547</v>
      </c>
      <c r="T43">
        <f t="shared" si="7"/>
        <v>0.5147159052014203</v>
      </c>
      <c r="U43">
        <v>0.35334700000000002</v>
      </c>
      <c r="V43">
        <v>-5.0353999999999998E-3</v>
      </c>
      <c r="W43">
        <v>1677.1</v>
      </c>
      <c r="X43">
        <v>0</v>
      </c>
      <c r="Y43">
        <f t="shared" si="8"/>
        <v>9.0241408224260466E-2</v>
      </c>
      <c r="Z43">
        <f t="shared" si="9"/>
        <v>0</v>
      </c>
      <c r="AA43">
        <f t="shared" si="10"/>
        <v>0.281253347553025</v>
      </c>
      <c r="AB43">
        <f t="shared" si="11"/>
        <v>1.6771</v>
      </c>
      <c r="AC43">
        <v>0</v>
      </c>
      <c r="AD43">
        <v>8.3751400000000003E-4</v>
      </c>
      <c r="AE43">
        <f t="shared" si="12"/>
        <v>0</v>
      </c>
      <c r="AF43">
        <f t="shared" si="13"/>
        <v>7.4445688888888893E-4</v>
      </c>
    </row>
    <row r="44" spans="1:35">
      <c r="A44">
        <v>0.32500000000000001</v>
      </c>
      <c r="C44">
        <f t="shared" si="0"/>
        <v>2.3787199999999999</v>
      </c>
      <c r="D44" s="10">
        <f t="shared" si="5"/>
        <v>0.27590000000000003</v>
      </c>
      <c r="E44">
        <v>0.50442500000000001</v>
      </c>
      <c r="F44">
        <v>0.106585</v>
      </c>
      <c r="G44">
        <f t="shared" si="1"/>
        <v>0.38897871929</v>
      </c>
      <c r="H44">
        <v>2378.7199999999998</v>
      </c>
      <c r="I44">
        <v>8.3719000000000002E-2</v>
      </c>
      <c r="J44">
        <v>0.38899</v>
      </c>
      <c r="K44">
        <f t="shared" si="2"/>
        <v>1.1280710000005634E-5</v>
      </c>
      <c r="L44">
        <v>0.99997100000000005</v>
      </c>
      <c r="M44">
        <f t="shared" si="3"/>
        <v>7.7680700000000002E-3</v>
      </c>
      <c r="N44">
        <v>7.7680699999999998</v>
      </c>
      <c r="O44">
        <v>8.9896599999999996E-4</v>
      </c>
      <c r="P44">
        <v>10.2759</v>
      </c>
      <c r="Q44">
        <v>0.62645799999999996</v>
      </c>
      <c r="R44">
        <v>10040</v>
      </c>
      <c r="S44">
        <f t="shared" si="6"/>
        <v>0.19736096869204756</v>
      </c>
      <c r="T44">
        <f t="shared" si="7"/>
        <v>0.50281964227511722</v>
      </c>
      <c r="U44">
        <v>0.37354199999999999</v>
      </c>
      <c r="V44">
        <v>-8.7585400000000004E-3</v>
      </c>
      <c r="W44">
        <v>1765.16</v>
      </c>
      <c r="X44">
        <v>0</v>
      </c>
      <c r="Y44">
        <f t="shared" si="8"/>
        <v>8.2325546591692E-2</v>
      </c>
      <c r="Z44">
        <f t="shared" si="9"/>
        <v>0</v>
      </c>
      <c r="AA44">
        <f t="shared" si="10"/>
        <v>0.29981938903283517</v>
      </c>
      <c r="AB44">
        <f t="shared" si="11"/>
        <v>1.7651600000000001</v>
      </c>
      <c r="AC44">
        <v>0</v>
      </c>
      <c r="AD44">
        <v>9.0851099999999998E-4</v>
      </c>
      <c r="AE44">
        <f t="shared" si="12"/>
        <v>0</v>
      </c>
      <c r="AF44">
        <f t="shared" si="13"/>
        <v>8.0756533333333326E-4</v>
      </c>
    </row>
    <row r="45" spans="1:35">
      <c r="A45">
        <v>0.375</v>
      </c>
      <c r="C45">
        <f t="shared" si="0"/>
        <v>2.6770700000000001</v>
      </c>
      <c r="D45" s="10">
        <f t="shared" si="5"/>
        <v>0.99910000000000032</v>
      </c>
      <c r="E45">
        <v>0.495535</v>
      </c>
      <c r="F45">
        <v>9.8909800000000006E-2</v>
      </c>
      <c r="G45">
        <f t="shared" si="1"/>
        <v>0.40554161668499999</v>
      </c>
      <c r="H45">
        <v>2677.07</v>
      </c>
      <c r="I45">
        <v>7.8038700000000003E-2</v>
      </c>
      <c r="J45">
        <v>0.405555</v>
      </c>
      <c r="K45">
        <f t="shared" si="2"/>
        <v>1.3383315000004004E-5</v>
      </c>
      <c r="L45">
        <v>0.99996700000000005</v>
      </c>
      <c r="M45">
        <f t="shared" si="3"/>
        <v>7.3613600000000008E-3</v>
      </c>
      <c r="N45">
        <v>7.3613600000000003</v>
      </c>
      <c r="O45">
        <v>9.986769999999999E-4</v>
      </c>
      <c r="P45">
        <v>10.9991</v>
      </c>
      <c r="Q45">
        <v>0.47201900000000002</v>
      </c>
      <c r="R45">
        <v>0</v>
      </c>
      <c r="S45">
        <f t="shared" si="6"/>
        <v>0</v>
      </c>
      <c r="T45">
        <f t="shared" si="7"/>
        <v>0.47201900000000002</v>
      </c>
      <c r="U45">
        <v>0.38486999999999999</v>
      </c>
      <c r="V45">
        <v>0.175598</v>
      </c>
      <c r="W45">
        <v>2073.0700000000002</v>
      </c>
      <c r="X45">
        <v>0.14311099999999999</v>
      </c>
      <c r="Y45">
        <f t="shared" si="8"/>
        <v>6.401036419577455E-2</v>
      </c>
      <c r="Z45">
        <f t="shared" si="9"/>
        <v>0.14311099999999999</v>
      </c>
      <c r="AA45">
        <f t="shared" si="10"/>
        <v>0.38486999999999999</v>
      </c>
      <c r="AB45">
        <f t="shared" si="11"/>
        <v>2.0730700000000004</v>
      </c>
      <c r="AC45">
        <v>57.2819</v>
      </c>
      <c r="AD45">
        <v>7.8947399999999997E-4</v>
      </c>
      <c r="AE45">
        <f t="shared" si="12"/>
        <v>5.7281900000000004E-2</v>
      </c>
      <c r="AF45">
        <f t="shared" si="13"/>
        <v>7.017546666666666E-4</v>
      </c>
    </row>
    <row r="46" spans="1:35">
      <c r="A46">
        <v>0.42499999999999999</v>
      </c>
      <c r="C46">
        <f t="shared" si="0"/>
        <v>2.9660500000000001</v>
      </c>
      <c r="D46" s="10">
        <f t="shared" si="5"/>
        <v>1.6484000000000005</v>
      </c>
      <c r="E46">
        <v>0.48930499999999999</v>
      </c>
      <c r="F46">
        <v>9.0538199999999999E-2</v>
      </c>
      <c r="G46">
        <f t="shared" si="1"/>
        <v>0.42014187434799999</v>
      </c>
      <c r="H46">
        <v>2966.05</v>
      </c>
      <c r="I46">
        <v>7.4576600000000007E-2</v>
      </c>
      <c r="J46">
        <v>0.420157</v>
      </c>
      <c r="K46">
        <f t="shared" si="2"/>
        <v>1.5125652000014256E-5</v>
      </c>
      <c r="L46">
        <v>0.99996399999999996</v>
      </c>
      <c r="M46">
        <f t="shared" si="3"/>
        <v>6.9311299999999998E-3</v>
      </c>
      <c r="N46">
        <v>6.9311299999999996</v>
      </c>
      <c r="O46">
        <v>1.0941799999999999E-3</v>
      </c>
      <c r="P46">
        <v>11.648400000000001</v>
      </c>
      <c r="Q46">
        <v>0.45959899999999998</v>
      </c>
      <c r="R46">
        <v>0</v>
      </c>
      <c r="S46">
        <f t="shared" si="6"/>
        <v>0</v>
      </c>
      <c r="T46">
        <f t="shared" si="7"/>
        <v>0.45959899999999998</v>
      </c>
      <c r="U46">
        <v>0.41398800000000002</v>
      </c>
      <c r="V46">
        <v>1.43851</v>
      </c>
      <c r="W46">
        <v>2463.7399999999998</v>
      </c>
      <c r="X46">
        <v>0.126414</v>
      </c>
      <c r="Y46">
        <f t="shared" si="8"/>
        <v>5.747132259658326E-2</v>
      </c>
      <c r="Z46">
        <f t="shared" si="9"/>
        <v>0.126414</v>
      </c>
      <c r="AA46">
        <f t="shared" si="10"/>
        <v>0.41398800000000002</v>
      </c>
      <c r="AB46">
        <f t="shared" si="11"/>
        <v>2.46374</v>
      </c>
      <c r="AC46">
        <v>53.277799999999999</v>
      </c>
      <c r="AD46">
        <v>9.2111799999999996E-4</v>
      </c>
      <c r="AE46">
        <f t="shared" si="12"/>
        <v>5.32778E-2</v>
      </c>
      <c r="AF46">
        <f t="shared" si="13"/>
        <v>8.1877155555555548E-4</v>
      </c>
    </row>
    <row r="47" spans="1:35">
      <c r="A47">
        <v>0.47499999999999998</v>
      </c>
      <c r="C47">
        <f t="shared" si="0"/>
        <v>3.2422199999999997</v>
      </c>
      <c r="D47" s="10">
        <f t="shared" si="5"/>
        <v>2.2277000000000005</v>
      </c>
      <c r="E47">
        <v>0.48388399999999998</v>
      </c>
      <c r="F47">
        <v>8.3194100000000007E-2</v>
      </c>
      <c r="G47">
        <f t="shared" si="1"/>
        <v>0.43290511604199999</v>
      </c>
      <c r="H47">
        <v>3242.22</v>
      </c>
      <c r="I47">
        <v>7.15639E-2</v>
      </c>
      <c r="J47">
        <v>0.43292199999999997</v>
      </c>
      <c r="K47">
        <f t="shared" si="2"/>
        <v>1.6883957999980215E-5</v>
      </c>
      <c r="L47">
        <v>0.99996099999999999</v>
      </c>
      <c r="M47">
        <f t="shared" si="3"/>
        <v>6.5307799999999999E-3</v>
      </c>
      <c r="N47">
        <v>6.53078</v>
      </c>
      <c r="O47">
        <v>1.18472E-3</v>
      </c>
      <c r="P47">
        <v>12.2277</v>
      </c>
      <c r="Q47">
        <v>0.460337</v>
      </c>
      <c r="R47">
        <v>0</v>
      </c>
      <c r="S47">
        <f t="shared" si="6"/>
        <v>0</v>
      </c>
      <c r="T47">
        <f t="shared" si="7"/>
        <v>0.460337</v>
      </c>
      <c r="U47">
        <v>0.43733499999999997</v>
      </c>
      <c r="V47">
        <v>2.4747599999999998</v>
      </c>
      <c r="W47">
        <v>2822.18</v>
      </c>
      <c r="X47">
        <v>0.102329</v>
      </c>
      <c r="Y47">
        <f t="shared" si="8"/>
        <v>5.7846819060288254E-2</v>
      </c>
      <c r="Z47">
        <f t="shared" si="9"/>
        <v>0.102329</v>
      </c>
      <c r="AA47">
        <f t="shared" si="10"/>
        <v>0.43733499999999997</v>
      </c>
      <c r="AB47">
        <f t="shared" si="11"/>
        <v>2.8221799999999999</v>
      </c>
      <c r="AC47">
        <v>47.342500000000001</v>
      </c>
      <c r="AD47">
        <v>1.0394600000000001E-3</v>
      </c>
      <c r="AE47">
        <f t="shared" si="12"/>
        <v>4.7342500000000003E-2</v>
      </c>
      <c r="AF47">
        <f t="shared" si="13"/>
        <v>9.2396444444444446E-4</v>
      </c>
      <c r="AI47" s="10"/>
    </row>
    <row r="48" spans="1:35">
      <c r="A48">
        <v>0.52500000000000002</v>
      </c>
      <c r="C48">
        <f t="shared" si="0"/>
        <v>3.5009299999999999</v>
      </c>
      <c r="D48" s="10">
        <f t="shared" si="5"/>
        <v>2.7459000000000007</v>
      </c>
      <c r="E48">
        <v>0.478043</v>
      </c>
      <c r="F48">
        <v>7.7757400000000004E-2</v>
      </c>
      <c r="G48">
        <f t="shared" si="1"/>
        <v>0.44418034364200004</v>
      </c>
      <c r="H48">
        <v>3500.93</v>
      </c>
      <c r="I48">
        <v>6.8318400000000001E-2</v>
      </c>
      <c r="J48">
        <v>0.44419900000000001</v>
      </c>
      <c r="K48">
        <f t="shared" si="2"/>
        <v>1.8656357999968787E-5</v>
      </c>
      <c r="L48">
        <v>0.99995800000000001</v>
      </c>
      <c r="M48">
        <f t="shared" si="3"/>
        <v>6.1832500000000004E-3</v>
      </c>
      <c r="N48">
        <v>6.1832500000000001</v>
      </c>
      <c r="O48">
        <v>1.26907E-3</v>
      </c>
      <c r="P48">
        <v>12.745900000000001</v>
      </c>
      <c r="Q48">
        <v>0.44423499999999999</v>
      </c>
      <c r="R48">
        <v>0</v>
      </c>
      <c r="S48">
        <f t="shared" si="6"/>
        <v>0</v>
      </c>
      <c r="T48">
        <f t="shared" si="7"/>
        <v>0.44423499999999999</v>
      </c>
      <c r="U48">
        <v>0.45789099999999999</v>
      </c>
      <c r="V48">
        <v>3.4066800000000002</v>
      </c>
      <c r="W48">
        <v>3218.01</v>
      </c>
      <c r="X48">
        <v>9.7874100000000006E-2</v>
      </c>
      <c r="Y48">
        <f t="shared" si="8"/>
        <v>5.0018615250043842E-2</v>
      </c>
      <c r="Z48">
        <f t="shared" si="9"/>
        <v>9.7874100000000006E-2</v>
      </c>
      <c r="AA48">
        <f t="shared" si="10"/>
        <v>0.45789099999999999</v>
      </c>
      <c r="AB48">
        <f t="shared" si="11"/>
        <v>3.2180100000000005</v>
      </c>
      <c r="AC48">
        <v>46.22</v>
      </c>
      <c r="AD48">
        <v>1.1695500000000001E-3</v>
      </c>
      <c r="AE48">
        <f t="shared" si="12"/>
        <v>4.6219999999999997E-2</v>
      </c>
      <c r="AF48">
        <f t="shared" si="13"/>
        <v>1.0396000000000001E-3</v>
      </c>
    </row>
    <row r="49" spans="1:32">
      <c r="A49">
        <v>0.57499999999999996</v>
      </c>
      <c r="C49">
        <f t="shared" si="0"/>
        <v>3.7252199999999998</v>
      </c>
      <c r="D49" s="10">
        <f t="shared" si="5"/>
        <v>3.2042999999999999</v>
      </c>
      <c r="E49">
        <v>0.47342699999999999</v>
      </c>
      <c r="F49">
        <v>7.2473499999999996E-2</v>
      </c>
      <c r="G49">
        <f t="shared" si="1"/>
        <v>0.4540795655</v>
      </c>
      <c r="H49">
        <v>3725.22</v>
      </c>
      <c r="I49">
        <v>6.57528E-2</v>
      </c>
      <c r="J49">
        <v>0.4541</v>
      </c>
      <c r="K49">
        <f t="shared" si="2"/>
        <v>2.0434499999999467E-5</v>
      </c>
      <c r="L49">
        <v>0.99995500000000004</v>
      </c>
      <c r="M49">
        <f t="shared" si="3"/>
        <v>5.6960199999999996E-3</v>
      </c>
      <c r="N49">
        <v>5.6960199999999999</v>
      </c>
      <c r="O49">
        <v>1.3417800000000001E-3</v>
      </c>
      <c r="P49">
        <v>13.2043</v>
      </c>
      <c r="Q49">
        <v>0.43903399999999998</v>
      </c>
      <c r="R49">
        <v>0</v>
      </c>
      <c r="S49">
        <f t="shared" si="6"/>
        <v>0</v>
      </c>
      <c r="T49">
        <f t="shared" si="7"/>
        <v>0.43903399999999998</v>
      </c>
      <c r="U49">
        <v>0.47363499999999997</v>
      </c>
      <c r="V49">
        <v>4.1551799999999997</v>
      </c>
      <c r="W49">
        <v>3620.18</v>
      </c>
      <c r="X49">
        <v>8.7330599999999994E-2</v>
      </c>
      <c r="Y49">
        <f t="shared" si="8"/>
        <v>4.7649998427420799E-2</v>
      </c>
      <c r="Z49">
        <f t="shared" si="9"/>
        <v>8.7330599999999994E-2</v>
      </c>
      <c r="AA49">
        <f t="shared" si="10"/>
        <v>0.47363499999999997</v>
      </c>
      <c r="AB49">
        <f t="shared" si="11"/>
        <v>3.62018</v>
      </c>
      <c r="AC49">
        <v>43.426099999999998</v>
      </c>
      <c r="AD49">
        <v>1.30178E-3</v>
      </c>
      <c r="AE49">
        <f t="shared" si="12"/>
        <v>4.3426100000000002E-2</v>
      </c>
      <c r="AF49">
        <f t="shared" si="13"/>
        <v>1.1571377777777777E-3</v>
      </c>
    </row>
    <row r="50" spans="1:32">
      <c r="A50">
        <v>0.625</v>
      </c>
      <c r="C50">
        <f t="shared" si="0"/>
        <v>3.919</v>
      </c>
      <c r="D50" s="10">
        <f t="shared" si="5"/>
        <v>3.5968999999999998</v>
      </c>
      <c r="E50">
        <v>0.47240399999999999</v>
      </c>
      <c r="F50">
        <v>6.5176899999999996E-2</v>
      </c>
      <c r="G50">
        <f t="shared" si="1"/>
        <v>0.46239680388800003</v>
      </c>
      <c r="H50">
        <v>3919</v>
      </c>
      <c r="I50">
        <v>6.5184500000000006E-2</v>
      </c>
      <c r="J50">
        <v>0.46241900000000002</v>
      </c>
      <c r="K50">
        <f t="shared" si="2"/>
        <v>2.2196111999994717E-5</v>
      </c>
      <c r="L50">
        <v>0.99995199999999995</v>
      </c>
      <c r="M50">
        <f t="shared" si="3"/>
        <v>5.28028E-3</v>
      </c>
      <c r="N50">
        <v>5.2802800000000003</v>
      </c>
      <c r="O50">
        <v>1.4045100000000001E-3</v>
      </c>
      <c r="P50">
        <v>13.5969</v>
      </c>
      <c r="Q50">
        <v>0.43895299999999998</v>
      </c>
      <c r="R50">
        <v>0</v>
      </c>
      <c r="S50">
        <f t="shared" si="6"/>
        <v>0</v>
      </c>
      <c r="T50">
        <f t="shared" si="7"/>
        <v>0.43895299999999998</v>
      </c>
      <c r="U50">
        <v>0.48461500000000002</v>
      </c>
      <c r="V50">
        <v>4.70505</v>
      </c>
      <c r="W50">
        <v>3972.58</v>
      </c>
      <c r="X50">
        <v>7.6432200000000006E-2</v>
      </c>
      <c r="Y50">
        <f t="shared" si="8"/>
        <v>4.7613713861918268E-2</v>
      </c>
      <c r="Z50">
        <f t="shared" si="9"/>
        <v>7.6432200000000006E-2</v>
      </c>
      <c r="AA50">
        <f t="shared" si="10"/>
        <v>0.48461500000000002</v>
      </c>
      <c r="AB50">
        <f t="shared" si="11"/>
        <v>3.9725800000000002</v>
      </c>
      <c r="AC50">
        <v>40.528700000000001</v>
      </c>
      <c r="AD50">
        <v>1.4174400000000001E-3</v>
      </c>
      <c r="AE50">
        <f t="shared" si="12"/>
        <v>4.0528700000000001E-2</v>
      </c>
      <c r="AF50">
        <f t="shared" si="13"/>
        <v>1.2599466666666666E-3</v>
      </c>
    </row>
    <row r="51" spans="1:32">
      <c r="A51">
        <v>0.67500000000000004</v>
      </c>
      <c r="C51">
        <f t="shared" si="0"/>
        <v>4.0751900000000001</v>
      </c>
      <c r="D51" s="10">
        <f t="shared" si="5"/>
        <v>3.9344999999999999</v>
      </c>
      <c r="E51">
        <v>0.47100500000000001</v>
      </c>
      <c r="F51">
        <v>5.9518700000000001E-2</v>
      </c>
      <c r="G51">
        <f t="shared" si="1"/>
        <v>0.46945305667299997</v>
      </c>
      <c r="H51">
        <v>4075.19</v>
      </c>
      <c r="I51">
        <v>6.44068E-2</v>
      </c>
      <c r="J51">
        <v>0.46947699999999998</v>
      </c>
      <c r="K51">
        <f t="shared" si="2"/>
        <v>2.3943327000008896E-5</v>
      </c>
      <c r="L51">
        <v>0.99994899999999998</v>
      </c>
      <c r="M51">
        <f t="shared" si="3"/>
        <v>4.8268500000000006E-3</v>
      </c>
      <c r="N51">
        <v>4.8268500000000003</v>
      </c>
      <c r="O51">
        <v>1.45499E-3</v>
      </c>
      <c r="P51">
        <v>13.9345</v>
      </c>
      <c r="Q51">
        <v>0.45366600000000001</v>
      </c>
      <c r="R51">
        <v>0</v>
      </c>
      <c r="S51">
        <f t="shared" si="6"/>
        <v>0</v>
      </c>
      <c r="T51">
        <f t="shared" si="7"/>
        <v>0.45366600000000001</v>
      </c>
      <c r="U51">
        <v>0.491259</v>
      </c>
      <c r="V51">
        <v>5.04312</v>
      </c>
      <c r="W51">
        <v>4202.09</v>
      </c>
      <c r="X51">
        <v>5.5075300000000001E-2</v>
      </c>
      <c r="Y51">
        <f t="shared" si="8"/>
        <v>5.4511464344613285E-2</v>
      </c>
      <c r="Z51">
        <f t="shared" si="9"/>
        <v>5.5075300000000001E-2</v>
      </c>
      <c r="AA51">
        <f t="shared" si="10"/>
        <v>0.491259</v>
      </c>
      <c r="AB51">
        <f t="shared" si="11"/>
        <v>4.2020900000000001</v>
      </c>
      <c r="AC51">
        <v>34.225200000000001</v>
      </c>
      <c r="AD51">
        <v>1.4922100000000001E-3</v>
      </c>
      <c r="AE51">
        <f t="shared" si="12"/>
        <v>3.4225200000000004E-2</v>
      </c>
      <c r="AF51">
        <f t="shared" si="13"/>
        <v>1.326408888888889E-3</v>
      </c>
    </row>
    <row r="52" spans="1:32">
      <c r="A52">
        <v>0.72499999999999998</v>
      </c>
      <c r="C52">
        <f t="shared" si="0"/>
        <v>4.1889599999999998</v>
      </c>
      <c r="D52" s="10">
        <f t="shared" si="5"/>
        <v>4.2241</v>
      </c>
      <c r="E52">
        <v>0.46966599999999997</v>
      </c>
      <c r="F52">
        <v>5.48774E-2</v>
      </c>
      <c r="G52">
        <f t="shared" si="1"/>
        <v>0.475431325322</v>
      </c>
      <c r="H52">
        <v>4188.96</v>
      </c>
      <c r="I52">
        <v>6.3662999999999997E-2</v>
      </c>
      <c r="J52">
        <v>0.47545700000000002</v>
      </c>
      <c r="K52">
        <f t="shared" si="2"/>
        <v>2.5674678000020545E-5</v>
      </c>
      <c r="L52">
        <v>0.999946</v>
      </c>
      <c r="M52">
        <f t="shared" si="3"/>
        <v>4.2429300000000007E-3</v>
      </c>
      <c r="N52">
        <v>4.2429300000000003</v>
      </c>
      <c r="O52">
        <v>1.4916599999999999E-3</v>
      </c>
      <c r="P52">
        <v>14.2241</v>
      </c>
      <c r="Q52">
        <v>0.46401500000000001</v>
      </c>
      <c r="R52">
        <v>0</v>
      </c>
      <c r="S52">
        <f t="shared" si="6"/>
        <v>0</v>
      </c>
      <c r="T52">
        <f t="shared" si="7"/>
        <v>0.46401500000000001</v>
      </c>
      <c r="U52">
        <v>0.49545400000000001</v>
      </c>
      <c r="V52">
        <v>5.2574800000000002</v>
      </c>
      <c r="W52">
        <v>4350.0600000000004</v>
      </c>
      <c r="X52">
        <v>4.0531900000000003E-2</v>
      </c>
      <c r="Y52">
        <f t="shared" si="8"/>
        <v>5.9742600359520823E-2</v>
      </c>
      <c r="Z52">
        <f t="shared" si="9"/>
        <v>4.0531900000000003E-2</v>
      </c>
      <c r="AA52">
        <f t="shared" si="10"/>
        <v>0.49545400000000001</v>
      </c>
      <c r="AB52">
        <f t="shared" si="11"/>
        <v>4.3500600000000009</v>
      </c>
      <c r="AC52">
        <v>29.522400000000001</v>
      </c>
      <c r="AD52">
        <v>1.5401E-3</v>
      </c>
      <c r="AE52">
        <f t="shared" si="12"/>
        <v>2.9522400000000001E-2</v>
      </c>
      <c r="AF52">
        <f t="shared" si="13"/>
        <v>1.3689777777777777E-3</v>
      </c>
    </row>
    <row r="53" spans="1:32">
      <c r="A53">
        <v>0.77500000000000002</v>
      </c>
      <c r="C53">
        <f t="shared" si="0"/>
        <v>4.2678500000000001</v>
      </c>
      <c r="D53" s="10">
        <f t="shared" si="5"/>
        <v>4.4712999999999994</v>
      </c>
      <c r="E53">
        <v>0.46821499999999999</v>
      </c>
      <c r="F53">
        <v>5.12612E-2</v>
      </c>
      <c r="G53">
        <f t="shared" si="1"/>
        <v>0.48049709065600005</v>
      </c>
      <c r="H53">
        <v>4267.8500000000004</v>
      </c>
      <c r="I53">
        <v>6.2856499999999996E-2</v>
      </c>
      <c r="J53">
        <v>0.48052400000000001</v>
      </c>
      <c r="K53">
        <f t="shared" si="2"/>
        <v>2.6909343999959034E-5</v>
      </c>
      <c r="L53">
        <v>0.99994400000000006</v>
      </c>
      <c r="M53">
        <f t="shared" si="3"/>
        <v>1.61509E-3</v>
      </c>
      <c r="N53">
        <v>1.6150899999999999</v>
      </c>
      <c r="O53">
        <v>1.51699E-3</v>
      </c>
      <c r="P53">
        <v>14.471299999999999</v>
      </c>
      <c r="Q53">
        <v>0.47170699999999999</v>
      </c>
      <c r="R53">
        <v>0</v>
      </c>
      <c r="S53">
        <f t="shared" si="6"/>
        <v>0</v>
      </c>
      <c r="T53">
        <f t="shared" si="7"/>
        <v>0.47170699999999999</v>
      </c>
      <c r="U53">
        <v>0.49804700000000002</v>
      </c>
      <c r="V53">
        <v>5.3914499999999999</v>
      </c>
      <c r="W53">
        <v>4446.72</v>
      </c>
      <c r="X53">
        <v>3.02458E-2</v>
      </c>
      <c r="Y53">
        <f t="shared" si="8"/>
        <v>6.3840314811746096E-2</v>
      </c>
      <c r="Z53">
        <f t="shared" si="9"/>
        <v>3.02458E-2</v>
      </c>
      <c r="AA53">
        <f t="shared" si="10"/>
        <v>0.49804700000000002</v>
      </c>
      <c r="AB53">
        <f t="shared" si="11"/>
        <v>4.44672</v>
      </c>
      <c r="AC53">
        <v>25.650600000000001</v>
      </c>
      <c r="AD53">
        <v>1.5713700000000001E-3</v>
      </c>
      <c r="AE53">
        <f t="shared" si="12"/>
        <v>2.5650600000000003E-2</v>
      </c>
      <c r="AF53">
        <f t="shared" si="13"/>
        <v>1.3967733333333334E-3</v>
      </c>
    </row>
    <row r="54" spans="1:32">
      <c r="A54">
        <v>0.82499999999999996</v>
      </c>
      <c r="C54">
        <f t="shared" si="0"/>
        <v>4.3235299999999999</v>
      </c>
      <c r="D54" s="10">
        <f t="shared" si="5"/>
        <v>4.6769999999999996</v>
      </c>
      <c r="E54">
        <v>0.468468</v>
      </c>
      <c r="F54">
        <v>4.6829299999999997E-2</v>
      </c>
      <c r="G54">
        <f t="shared" si="1"/>
        <v>0.484674887226</v>
      </c>
      <c r="H54">
        <v>4323.53</v>
      </c>
      <c r="I54">
        <v>6.2997200000000003E-2</v>
      </c>
      <c r="J54">
        <v>0.48470299999999999</v>
      </c>
      <c r="K54">
        <f t="shared" si="2"/>
        <v>2.8112773999999785E-5</v>
      </c>
      <c r="L54">
        <v>0.999942</v>
      </c>
      <c r="M54">
        <f t="shared" si="3"/>
        <v>0</v>
      </c>
      <c r="N54">
        <v>0</v>
      </c>
      <c r="O54">
        <v>1.53483E-3</v>
      </c>
      <c r="P54">
        <v>14.677</v>
      </c>
      <c r="Q54">
        <v>0.47669099999999998</v>
      </c>
      <c r="R54">
        <v>0</v>
      </c>
      <c r="S54">
        <f t="shared" si="6"/>
        <v>0</v>
      </c>
      <c r="T54">
        <f t="shared" si="7"/>
        <v>0.47669099999999998</v>
      </c>
      <c r="U54">
        <v>0.49967299999999998</v>
      </c>
      <c r="V54">
        <v>5.4760099999999996</v>
      </c>
      <c r="W54">
        <v>4511.26</v>
      </c>
      <c r="X54">
        <v>2.3636399999999998E-2</v>
      </c>
      <c r="Y54">
        <f t="shared" si="8"/>
        <v>6.6592978152656829E-2</v>
      </c>
      <c r="Z54">
        <f t="shared" si="9"/>
        <v>2.3636399999999998E-2</v>
      </c>
      <c r="AA54">
        <f t="shared" si="10"/>
        <v>0.49967299999999998</v>
      </c>
      <c r="AB54">
        <f t="shared" si="11"/>
        <v>4.51126</v>
      </c>
      <c r="AC54">
        <v>22.728100000000001</v>
      </c>
      <c r="AD54">
        <v>1.5922899999999999E-3</v>
      </c>
      <c r="AE54">
        <f t="shared" si="12"/>
        <v>2.2728100000000001E-2</v>
      </c>
      <c r="AF54">
        <f t="shared" si="13"/>
        <v>1.4153688888888887E-3</v>
      </c>
    </row>
    <row r="55" spans="1:32">
      <c r="A55">
        <v>0.875</v>
      </c>
      <c r="C55">
        <f t="shared" si="0"/>
        <v>4.3634700000000004</v>
      </c>
      <c r="D55" s="10">
        <f t="shared" si="5"/>
        <v>4.8444000000000003</v>
      </c>
      <c r="E55">
        <v>0.47008299999999997</v>
      </c>
      <c r="F55">
        <v>4.1844899999999997E-2</v>
      </c>
      <c r="G55">
        <f t="shared" si="1"/>
        <v>0.48804271568000002</v>
      </c>
      <c r="H55">
        <v>4363.47</v>
      </c>
      <c r="I55">
        <v>6.3894500000000007E-2</v>
      </c>
      <c r="J55">
        <v>0.48807200000000001</v>
      </c>
      <c r="K55">
        <f t="shared" si="2"/>
        <v>2.9284319999989261E-5</v>
      </c>
      <c r="L55">
        <v>0.99994000000000005</v>
      </c>
      <c r="M55">
        <f t="shared" si="3"/>
        <v>0</v>
      </c>
      <c r="N55">
        <v>0</v>
      </c>
      <c r="O55">
        <v>1.54761E-3</v>
      </c>
      <c r="P55">
        <v>14.8444</v>
      </c>
      <c r="Q55">
        <v>0.47943400000000003</v>
      </c>
      <c r="R55">
        <v>0</v>
      </c>
      <c r="S55">
        <f t="shared" si="6"/>
        <v>0</v>
      </c>
      <c r="T55">
        <f t="shared" si="7"/>
        <v>0.47943400000000003</v>
      </c>
      <c r="U55">
        <v>0.500556</v>
      </c>
      <c r="V55">
        <v>5.5236499999999999</v>
      </c>
      <c r="W55">
        <v>4556.1899999999996</v>
      </c>
      <c r="X55">
        <v>2.001E-2</v>
      </c>
      <c r="Y55">
        <f t="shared" si="8"/>
        <v>6.8141148870619075E-2</v>
      </c>
      <c r="Z55">
        <f t="shared" si="9"/>
        <v>2.001E-2</v>
      </c>
      <c r="AA55">
        <f t="shared" si="10"/>
        <v>0.500556</v>
      </c>
      <c r="AB55">
        <f t="shared" si="11"/>
        <v>4.55619</v>
      </c>
      <c r="AC55">
        <v>21.117699999999999</v>
      </c>
      <c r="AD55">
        <v>1.6070699999999999E-3</v>
      </c>
      <c r="AE55">
        <f t="shared" si="12"/>
        <v>2.11177E-2</v>
      </c>
      <c r="AF55">
        <f t="shared" si="13"/>
        <v>1.4285066666666665E-3</v>
      </c>
    </row>
    <row r="56" spans="1:32">
      <c r="A56">
        <v>0.92500000000000004</v>
      </c>
      <c r="C56">
        <f t="shared" si="0"/>
        <v>4.3923900000000007</v>
      </c>
      <c r="D56" s="10">
        <f t="shared" si="5"/>
        <v>4.9771000000000001</v>
      </c>
      <c r="E56">
        <v>0.47343800000000003</v>
      </c>
      <c r="F56">
        <v>3.58464E-2</v>
      </c>
      <c r="G56">
        <f t="shared" si="1"/>
        <v>0.49068457567000001</v>
      </c>
      <c r="H56">
        <v>4392.3900000000003</v>
      </c>
      <c r="I56">
        <v>6.5759300000000007E-2</v>
      </c>
      <c r="J56">
        <v>0.49071500000000001</v>
      </c>
      <c r="K56">
        <f t="shared" si="2"/>
        <v>3.0424330000000666E-5</v>
      </c>
      <c r="L56">
        <v>0.99993799999999999</v>
      </c>
      <c r="M56">
        <f t="shared" si="3"/>
        <v>0</v>
      </c>
      <c r="N56">
        <v>0</v>
      </c>
      <c r="O56">
        <v>1.55686E-3</v>
      </c>
      <c r="P56">
        <v>14.9771</v>
      </c>
      <c r="Q56">
        <v>0.481097</v>
      </c>
      <c r="R56">
        <v>0</v>
      </c>
      <c r="S56">
        <f t="shared" si="6"/>
        <v>0</v>
      </c>
      <c r="T56">
        <f t="shared" si="7"/>
        <v>0.481097</v>
      </c>
      <c r="U56">
        <v>0.50107500000000005</v>
      </c>
      <c r="V56">
        <v>5.5526099999999996</v>
      </c>
      <c r="W56">
        <v>4590.22</v>
      </c>
      <c r="X56">
        <v>1.7828299999999998E-2</v>
      </c>
      <c r="Y56">
        <f t="shared" si="8"/>
        <v>6.9091341393130862E-2</v>
      </c>
      <c r="Z56">
        <f t="shared" si="9"/>
        <v>1.7828299999999998E-2</v>
      </c>
      <c r="AA56">
        <f t="shared" si="10"/>
        <v>0.50107500000000005</v>
      </c>
      <c r="AB56">
        <f t="shared" si="11"/>
        <v>4.5902200000000004</v>
      </c>
      <c r="AC56">
        <v>18.820599999999999</v>
      </c>
      <c r="AD56">
        <v>1.61842E-3</v>
      </c>
      <c r="AE56">
        <f t="shared" si="12"/>
        <v>1.88206E-2</v>
      </c>
      <c r="AF56">
        <f t="shared" si="13"/>
        <v>1.4385955555555555E-3</v>
      </c>
    </row>
    <row r="57" spans="1:32">
      <c r="A57">
        <v>0.97499999999999998</v>
      </c>
      <c r="C57">
        <f t="shared" si="0"/>
        <v>4.4133300000000002</v>
      </c>
      <c r="D57" s="10">
        <f t="shared" si="5"/>
        <v>5.0815000000000001</v>
      </c>
      <c r="E57">
        <v>0.47705500000000001</v>
      </c>
      <c r="F57">
        <v>3.01698E-2</v>
      </c>
      <c r="G57">
        <f t="shared" si="1"/>
        <v>0.49274395517500003</v>
      </c>
      <c r="H57">
        <v>4413.33</v>
      </c>
      <c r="I57">
        <v>6.7769300000000005E-2</v>
      </c>
      <c r="J57">
        <v>0.49277500000000002</v>
      </c>
      <c r="K57">
        <f t="shared" si="2"/>
        <v>3.1044824999992837E-5</v>
      </c>
      <c r="L57">
        <v>0.99993699999999996</v>
      </c>
      <c r="M57">
        <f t="shared" si="3"/>
        <v>0</v>
      </c>
      <c r="N57">
        <v>0</v>
      </c>
      <c r="O57">
        <v>1.5635499999999999E-3</v>
      </c>
      <c r="P57">
        <v>15.0815</v>
      </c>
      <c r="Q57">
        <v>0.48165599999999997</v>
      </c>
      <c r="R57">
        <v>0</v>
      </c>
      <c r="S57">
        <f t="shared" si="6"/>
        <v>0</v>
      </c>
      <c r="T57">
        <f t="shared" si="7"/>
        <v>0.48165599999999997</v>
      </c>
      <c r="U57">
        <v>0.50117</v>
      </c>
      <c r="V57">
        <v>5.5614600000000003</v>
      </c>
      <c r="W57">
        <v>4620.21</v>
      </c>
      <c r="X57">
        <v>1.71743E-2</v>
      </c>
      <c r="Y57">
        <f t="shared" si="8"/>
        <v>6.9412711107996239E-2</v>
      </c>
      <c r="Z57">
        <f t="shared" si="9"/>
        <v>1.71743E-2</v>
      </c>
      <c r="AA57">
        <f t="shared" si="10"/>
        <v>0.50117</v>
      </c>
      <c r="AB57">
        <f t="shared" si="11"/>
        <v>4.6202100000000002</v>
      </c>
      <c r="AC57">
        <v>18.130199999999999</v>
      </c>
      <c r="AD57">
        <v>1.62879E-3</v>
      </c>
      <c r="AE57">
        <f t="shared" si="12"/>
        <v>1.8130199999999999E-2</v>
      </c>
      <c r="AF57">
        <f t="shared" si="13"/>
        <v>1.4478133333333332E-3</v>
      </c>
    </row>
    <row r="58" spans="1:32">
      <c r="A58">
        <v>1.0249999999999999</v>
      </c>
      <c r="C58">
        <f t="shared" si="0"/>
        <v>4.4283500000000009</v>
      </c>
      <c r="D58" s="10">
        <f t="shared" si="5"/>
        <v>5.1623000000000001</v>
      </c>
      <c r="E58">
        <v>0.48178300000000002</v>
      </c>
      <c r="F58">
        <v>2.38657E-2</v>
      </c>
      <c r="G58">
        <f t="shared" si="1"/>
        <v>0.49431886718500001</v>
      </c>
      <c r="H58">
        <v>4428.3500000000004</v>
      </c>
      <c r="I58">
        <v>7.0396500000000001E-2</v>
      </c>
      <c r="J58">
        <v>0.49435099999999998</v>
      </c>
      <c r="K58">
        <f t="shared" si="2"/>
        <v>3.2132814999974446E-5</v>
      </c>
      <c r="L58">
        <v>0.99993500000000002</v>
      </c>
      <c r="M58">
        <f t="shared" si="3"/>
        <v>0</v>
      </c>
      <c r="N58">
        <v>0</v>
      </c>
      <c r="O58">
        <v>1.5683400000000001E-3</v>
      </c>
      <c r="P58">
        <v>15.1623</v>
      </c>
      <c r="Q58">
        <v>0.48192200000000002</v>
      </c>
      <c r="R58">
        <v>0</v>
      </c>
      <c r="S58">
        <f t="shared" si="6"/>
        <v>0</v>
      </c>
      <c r="T58">
        <f t="shared" si="7"/>
        <v>0.48192200000000002</v>
      </c>
      <c r="U58">
        <v>0.50115600000000005</v>
      </c>
      <c r="V58">
        <v>5.5649699999999998</v>
      </c>
      <c r="W58">
        <v>4648.0600000000004</v>
      </c>
      <c r="X58">
        <v>1.6922099999999999E-2</v>
      </c>
      <c r="Y58">
        <f t="shared" si="8"/>
        <v>6.9565984091421881E-2</v>
      </c>
      <c r="Z58">
        <f t="shared" si="9"/>
        <v>1.6922099999999999E-2</v>
      </c>
      <c r="AA58">
        <f t="shared" si="10"/>
        <v>0.50115600000000005</v>
      </c>
      <c r="AB58">
        <f t="shared" si="11"/>
        <v>4.6480600000000001</v>
      </c>
      <c r="AC58">
        <v>17.864100000000001</v>
      </c>
      <c r="AD58">
        <v>1.63853E-3</v>
      </c>
      <c r="AE58">
        <f t="shared" si="12"/>
        <v>1.7864100000000001E-2</v>
      </c>
      <c r="AF58">
        <f t="shared" si="13"/>
        <v>1.456471111111111E-3</v>
      </c>
    </row>
    <row r="59" spans="1:32">
      <c r="A59">
        <v>1.075</v>
      </c>
      <c r="C59">
        <f t="shared" si="0"/>
        <v>4.4388199999999998</v>
      </c>
      <c r="D59" s="10">
        <f t="shared" si="5"/>
        <v>5.2255000000000003</v>
      </c>
      <c r="E59">
        <v>0.48543799999999998</v>
      </c>
      <c r="F59">
        <v>1.8985700000000001E-2</v>
      </c>
      <c r="G59">
        <f t="shared" si="1"/>
        <v>0.49554329198399999</v>
      </c>
      <c r="H59">
        <v>4438.82</v>
      </c>
      <c r="I59">
        <v>7.2427599999999995E-2</v>
      </c>
      <c r="J59">
        <v>0.49557600000000002</v>
      </c>
      <c r="K59">
        <f t="shared" si="2"/>
        <v>3.270801600002704E-5</v>
      </c>
      <c r="L59">
        <v>0.99993399999999999</v>
      </c>
      <c r="M59">
        <f t="shared" si="3"/>
        <v>0</v>
      </c>
      <c r="N59">
        <v>0</v>
      </c>
      <c r="O59">
        <v>1.5716700000000001E-3</v>
      </c>
      <c r="P59">
        <v>15.2255</v>
      </c>
      <c r="Q59">
        <v>0.48216199999999998</v>
      </c>
      <c r="R59">
        <v>0</v>
      </c>
      <c r="S59">
        <f t="shared" si="6"/>
        <v>0</v>
      </c>
      <c r="T59">
        <f t="shared" si="7"/>
        <v>0.48216199999999998</v>
      </c>
      <c r="U59">
        <v>0.50114300000000001</v>
      </c>
      <c r="V59">
        <v>5.5681500000000002</v>
      </c>
      <c r="W59">
        <v>4673.57</v>
      </c>
      <c r="X59">
        <v>1.6695000000000002E-2</v>
      </c>
      <c r="Y59">
        <f t="shared" si="8"/>
        <v>6.9704468986598905E-2</v>
      </c>
      <c r="Z59">
        <f t="shared" si="9"/>
        <v>1.6695000000000002E-2</v>
      </c>
      <c r="AA59">
        <f t="shared" si="10"/>
        <v>0.50114300000000001</v>
      </c>
      <c r="AB59">
        <f t="shared" si="11"/>
        <v>4.6735699999999998</v>
      </c>
      <c r="AC59">
        <v>17.624300000000002</v>
      </c>
      <c r="AD59">
        <v>1.64745E-3</v>
      </c>
      <c r="AE59">
        <f t="shared" si="12"/>
        <v>1.7624300000000002E-2</v>
      </c>
      <c r="AF59">
        <f t="shared" si="13"/>
        <v>1.4643999999999998E-3</v>
      </c>
    </row>
    <row r="60" spans="1:32">
      <c r="A60">
        <v>1.125</v>
      </c>
      <c r="C60">
        <f t="shared" si="0"/>
        <v>4.4455799999999996</v>
      </c>
      <c r="D60" s="10">
        <f t="shared" si="5"/>
        <v>5.2751000000000001</v>
      </c>
      <c r="E60">
        <v>0.48844900000000002</v>
      </c>
      <c r="F60">
        <v>1.5019299999999999E-2</v>
      </c>
      <c r="G60">
        <f t="shared" si="1"/>
        <v>0.49649873235599995</v>
      </c>
      <c r="H60">
        <v>4445.58</v>
      </c>
      <c r="I60">
        <v>7.4100600000000003E-2</v>
      </c>
      <c r="J60">
        <v>0.49653199999999997</v>
      </c>
      <c r="K60">
        <f t="shared" si="2"/>
        <v>3.3267644000023466E-5</v>
      </c>
      <c r="L60">
        <v>0.99993299999999996</v>
      </c>
      <c r="M60">
        <f t="shared" si="3"/>
        <v>0</v>
      </c>
      <c r="N60">
        <v>0</v>
      </c>
      <c r="O60">
        <v>1.5738E-3</v>
      </c>
      <c r="P60">
        <v>15.2751</v>
      </c>
      <c r="Q60">
        <v>0.48237600000000003</v>
      </c>
      <c r="R60">
        <v>0</v>
      </c>
      <c r="S60">
        <f t="shared" si="6"/>
        <v>0</v>
      </c>
      <c r="T60">
        <f t="shared" si="7"/>
        <v>0.48237600000000003</v>
      </c>
      <c r="U60">
        <v>0.50113099999999999</v>
      </c>
      <c r="V60">
        <v>5.57104</v>
      </c>
      <c r="W60">
        <v>4696.58</v>
      </c>
      <c r="X60">
        <v>1.64932E-2</v>
      </c>
      <c r="Y60">
        <f t="shared" si="8"/>
        <v>6.9828106245734822E-2</v>
      </c>
      <c r="Z60">
        <f t="shared" si="9"/>
        <v>1.64932E-2</v>
      </c>
      <c r="AA60">
        <f t="shared" si="10"/>
        <v>0.50113099999999999</v>
      </c>
      <c r="AB60">
        <f t="shared" si="11"/>
        <v>4.69658</v>
      </c>
      <c r="AC60">
        <v>17.411200000000001</v>
      </c>
      <c r="AD60">
        <v>1.6554899999999999E-3</v>
      </c>
      <c r="AE60">
        <f t="shared" si="12"/>
        <v>1.7411200000000002E-2</v>
      </c>
      <c r="AF60">
        <f t="shared" si="13"/>
        <v>1.4715466666666665E-3</v>
      </c>
    </row>
    <row r="61" spans="1:32">
      <c r="A61">
        <v>1.175</v>
      </c>
      <c r="C61">
        <f t="shared" si="0"/>
        <v>4.4498100000000003</v>
      </c>
      <c r="D61" s="10">
        <f t="shared" si="5"/>
        <v>5.3140000000000001</v>
      </c>
      <c r="E61">
        <v>0.49077500000000002</v>
      </c>
      <c r="F61">
        <v>1.1944700000000001E-2</v>
      </c>
      <c r="G61">
        <f t="shared" si="1"/>
        <v>0.49724618496</v>
      </c>
      <c r="H61">
        <v>4449.8100000000004</v>
      </c>
      <c r="I61">
        <v>7.5393600000000005E-2</v>
      </c>
      <c r="J61">
        <v>0.49728</v>
      </c>
      <c r="K61">
        <f t="shared" si="2"/>
        <v>3.3815039999995911E-5</v>
      </c>
      <c r="L61">
        <v>0.99993200000000004</v>
      </c>
      <c r="M61">
        <f t="shared" si="3"/>
        <v>0</v>
      </c>
      <c r="N61">
        <v>0</v>
      </c>
      <c r="O61">
        <v>1.5751000000000001E-3</v>
      </c>
      <c r="P61">
        <v>15.314</v>
      </c>
      <c r="Q61">
        <v>0.48256199999999999</v>
      </c>
      <c r="R61">
        <v>0</v>
      </c>
      <c r="S61">
        <f t="shared" si="6"/>
        <v>0</v>
      </c>
      <c r="T61">
        <f t="shared" si="7"/>
        <v>0.48256199999999999</v>
      </c>
      <c r="U61">
        <v>0.50112100000000004</v>
      </c>
      <c r="V61">
        <v>5.5736100000000004</v>
      </c>
      <c r="W61">
        <v>4716.96</v>
      </c>
      <c r="X61">
        <v>1.6316799999999999E-2</v>
      </c>
      <c r="Y61">
        <f t="shared" si="8"/>
        <v>6.9935685351838861E-2</v>
      </c>
      <c r="Z61">
        <f t="shared" si="9"/>
        <v>1.6316799999999999E-2</v>
      </c>
      <c r="AA61">
        <f t="shared" si="10"/>
        <v>0.50112100000000004</v>
      </c>
      <c r="AB61">
        <f t="shared" si="11"/>
        <v>4.7169600000000003</v>
      </c>
      <c r="AC61">
        <v>17.225000000000001</v>
      </c>
      <c r="AD61">
        <v>1.6626099999999999E-3</v>
      </c>
      <c r="AE61">
        <f t="shared" si="12"/>
        <v>1.7225000000000001E-2</v>
      </c>
      <c r="AF61">
        <f t="shared" si="13"/>
        <v>1.4778755555555554E-3</v>
      </c>
    </row>
    <row r="62" spans="1:32">
      <c r="A62">
        <v>1.2250000000000001</v>
      </c>
      <c r="C62">
        <f t="shared" si="0"/>
        <v>4.45242</v>
      </c>
      <c r="D62" s="10">
        <f t="shared" si="5"/>
        <v>5.3445</v>
      </c>
      <c r="E62">
        <v>0.49257000000000001</v>
      </c>
      <c r="F62">
        <v>9.5671699999999998E-3</v>
      </c>
      <c r="G62">
        <f t="shared" si="1"/>
        <v>0.49782764752200004</v>
      </c>
      <c r="H62">
        <v>4452.42</v>
      </c>
      <c r="I62">
        <v>7.6391100000000003E-2</v>
      </c>
      <c r="J62">
        <v>0.49786200000000003</v>
      </c>
      <c r="K62">
        <f t="shared" si="2"/>
        <v>3.4352477999988196E-5</v>
      </c>
      <c r="L62">
        <v>0.99993100000000001</v>
      </c>
      <c r="M62">
        <f t="shared" si="3"/>
        <v>0</v>
      </c>
      <c r="N62">
        <v>0</v>
      </c>
      <c r="O62">
        <v>1.5758899999999999E-3</v>
      </c>
      <c r="P62">
        <v>15.3445</v>
      </c>
      <c r="Q62">
        <v>0.48272199999999998</v>
      </c>
      <c r="R62">
        <v>0</v>
      </c>
      <c r="S62">
        <f t="shared" si="6"/>
        <v>0</v>
      </c>
      <c r="T62">
        <f t="shared" si="7"/>
        <v>0.48272199999999998</v>
      </c>
      <c r="U62">
        <v>0.501112</v>
      </c>
      <c r="V62">
        <v>5.5758099999999997</v>
      </c>
      <c r="W62">
        <v>4734.6000000000004</v>
      </c>
      <c r="X62">
        <v>1.6165800000000001E-2</v>
      </c>
      <c r="Y62">
        <f t="shared" si="8"/>
        <v>7.0028314875432957E-2</v>
      </c>
      <c r="Z62">
        <f t="shared" si="9"/>
        <v>1.6165800000000001E-2</v>
      </c>
      <c r="AA62">
        <f t="shared" si="10"/>
        <v>0.501112</v>
      </c>
      <c r="AB62">
        <f t="shared" si="11"/>
        <v>4.7346000000000004</v>
      </c>
      <c r="AC62">
        <v>17.0656</v>
      </c>
      <c r="AD62">
        <v>1.6687799999999999E-3</v>
      </c>
      <c r="AE62">
        <f t="shared" si="12"/>
        <v>1.70656E-2</v>
      </c>
      <c r="AF62">
        <f t="shared" si="13"/>
        <v>1.4833599999999998E-3</v>
      </c>
    </row>
    <row r="63" spans="1:32">
      <c r="A63">
        <v>1.2749999999999999</v>
      </c>
      <c r="C63">
        <f t="shared" si="0"/>
        <v>4.4540500000000005</v>
      </c>
      <c r="D63" s="10">
        <f t="shared" si="5"/>
        <v>5.3680000000000003</v>
      </c>
      <c r="E63">
        <v>0.49393999999999999</v>
      </c>
      <c r="F63">
        <v>7.7499999999999999E-3</v>
      </c>
      <c r="G63">
        <f t="shared" si="1"/>
        <v>0.49827561660999997</v>
      </c>
      <c r="H63">
        <v>4454.05</v>
      </c>
      <c r="I63">
        <v>7.7152100000000001E-2</v>
      </c>
      <c r="J63">
        <v>0.49830999999999998</v>
      </c>
      <c r="K63">
        <f t="shared" si="2"/>
        <v>3.4383390000003455E-5</v>
      </c>
      <c r="L63">
        <v>0.99993100000000001</v>
      </c>
      <c r="M63">
        <f t="shared" si="3"/>
        <v>0</v>
      </c>
      <c r="N63">
        <v>0</v>
      </c>
      <c r="O63">
        <v>1.5763699999999999E-3</v>
      </c>
      <c r="P63">
        <v>15.368</v>
      </c>
      <c r="Q63">
        <v>0.48285499999999998</v>
      </c>
      <c r="R63">
        <v>0</v>
      </c>
      <c r="S63">
        <f t="shared" si="6"/>
        <v>0</v>
      </c>
      <c r="T63">
        <f t="shared" si="7"/>
        <v>0.48285499999999998</v>
      </c>
      <c r="U63">
        <v>0.50110500000000002</v>
      </c>
      <c r="V63">
        <v>5.5777000000000001</v>
      </c>
      <c r="W63">
        <v>4749.42</v>
      </c>
      <c r="X63">
        <v>1.6040200000000001E-2</v>
      </c>
      <c r="Y63">
        <f t="shared" si="8"/>
        <v>7.0105375390590322E-2</v>
      </c>
      <c r="Z63">
        <f t="shared" si="9"/>
        <v>1.6040200000000001E-2</v>
      </c>
      <c r="AA63">
        <f t="shared" si="10"/>
        <v>0.50110500000000002</v>
      </c>
      <c r="AB63">
        <f t="shared" si="11"/>
        <v>4.7494199999999998</v>
      </c>
      <c r="AC63">
        <v>16.933</v>
      </c>
      <c r="AD63">
        <v>1.6739599999999999E-3</v>
      </c>
      <c r="AE63">
        <f t="shared" si="12"/>
        <v>1.6933E-2</v>
      </c>
      <c r="AF63">
        <f t="shared" si="13"/>
        <v>1.4879644444444444E-3</v>
      </c>
    </row>
    <row r="64" spans="1:32">
      <c r="A64">
        <v>1.325</v>
      </c>
      <c r="C64">
        <f t="shared" si="0"/>
        <v>4.4551699999999999</v>
      </c>
      <c r="D64" s="10">
        <f t="shared" si="5"/>
        <v>5.3856000000000002</v>
      </c>
      <c r="E64">
        <v>0.49495800000000001</v>
      </c>
      <c r="F64">
        <v>6.3963700000000002E-3</v>
      </c>
      <c r="G64">
        <f t="shared" si="1"/>
        <v>0.49861059349500003</v>
      </c>
      <c r="H64">
        <v>4455.17</v>
      </c>
      <c r="I64">
        <v>7.7718200000000001E-2</v>
      </c>
      <c r="J64">
        <v>0.498645</v>
      </c>
      <c r="K64">
        <f t="shared" si="2"/>
        <v>3.4406504999973109E-5</v>
      </c>
      <c r="L64">
        <v>0.99993100000000001</v>
      </c>
      <c r="M64">
        <f t="shared" si="3"/>
        <v>0</v>
      </c>
      <c r="N64">
        <v>0</v>
      </c>
      <c r="O64">
        <v>1.57219E-3</v>
      </c>
      <c r="P64">
        <v>15.3856</v>
      </c>
      <c r="Q64">
        <v>0.48296099999999997</v>
      </c>
      <c r="R64">
        <v>0</v>
      </c>
      <c r="S64">
        <f t="shared" si="6"/>
        <v>0</v>
      </c>
      <c r="T64">
        <f t="shared" si="7"/>
        <v>0.48296099999999997</v>
      </c>
      <c r="U64">
        <v>0.50109899999999996</v>
      </c>
      <c r="V64">
        <v>5.5791899999999996</v>
      </c>
      <c r="W64">
        <v>4761.3599999999997</v>
      </c>
      <c r="X64">
        <v>1.59399E-2</v>
      </c>
      <c r="Y64">
        <f t="shared" si="8"/>
        <v>7.0166832508613247E-2</v>
      </c>
      <c r="Z64">
        <f t="shared" si="9"/>
        <v>1.59399E-2</v>
      </c>
      <c r="AA64">
        <f t="shared" si="10"/>
        <v>0.50109899999999996</v>
      </c>
      <c r="AB64">
        <f t="shared" si="11"/>
        <v>4.7613599999999998</v>
      </c>
      <c r="AC64">
        <v>16.827200000000001</v>
      </c>
      <c r="AD64">
        <v>1.6781299999999999E-3</v>
      </c>
      <c r="AE64">
        <f t="shared" si="12"/>
        <v>1.68272E-2</v>
      </c>
      <c r="AF64">
        <f t="shared" si="13"/>
        <v>1.4916711111111109E-3</v>
      </c>
    </row>
    <row r="65" spans="1:32">
      <c r="A65">
        <v>1.375</v>
      </c>
      <c r="C65">
        <f t="shared" si="0"/>
        <v>4.4560200000000005</v>
      </c>
      <c r="D65" s="10">
        <f t="shared" si="5"/>
        <v>5.3979999999999997</v>
      </c>
      <c r="E65">
        <v>0.49587100000000001</v>
      </c>
      <c r="F65">
        <v>5.2465400000000001E-3</v>
      </c>
      <c r="G65">
        <f t="shared" si="1"/>
        <v>0.49884807818999999</v>
      </c>
      <c r="H65">
        <v>4456.0200000000004</v>
      </c>
      <c r="I65">
        <v>7.8225199999999995E-2</v>
      </c>
      <c r="J65">
        <v>0.49888300000000002</v>
      </c>
      <c r="K65">
        <f t="shared" si="2"/>
        <v>3.4921810000032583E-5</v>
      </c>
      <c r="L65">
        <v>0.99992999999999999</v>
      </c>
      <c r="M65">
        <f t="shared" si="3"/>
        <v>0</v>
      </c>
      <c r="N65">
        <v>0</v>
      </c>
      <c r="O65">
        <v>1.5585E-3</v>
      </c>
      <c r="P65">
        <v>15.398</v>
      </c>
      <c r="Q65">
        <v>0.483041</v>
      </c>
      <c r="R65">
        <v>0</v>
      </c>
      <c r="S65">
        <f t="shared" si="6"/>
        <v>0</v>
      </c>
      <c r="T65">
        <f t="shared" si="7"/>
        <v>0.483041</v>
      </c>
      <c r="U65">
        <v>0.50109400000000004</v>
      </c>
      <c r="V65">
        <v>5.5803200000000004</v>
      </c>
      <c r="W65">
        <v>4770.3500000000004</v>
      </c>
      <c r="X65">
        <v>1.5865000000000001E-2</v>
      </c>
      <c r="Y65">
        <f t="shared" si="8"/>
        <v>7.0213239014483231E-2</v>
      </c>
      <c r="Z65">
        <f t="shared" si="9"/>
        <v>1.5865000000000001E-2</v>
      </c>
      <c r="AA65">
        <f t="shared" si="10"/>
        <v>0.50109400000000004</v>
      </c>
      <c r="AB65">
        <f t="shared" si="11"/>
        <v>4.7703500000000005</v>
      </c>
      <c r="AC65">
        <v>16.748000000000001</v>
      </c>
      <c r="AD65">
        <v>1.6812800000000001E-3</v>
      </c>
      <c r="AE65">
        <f t="shared" si="12"/>
        <v>1.6748000000000002E-2</v>
      </c>
      <c r="AF65">
        <f t="shared" si="13"/>
        <v>1.494471111111111E-3</v>
      </c>
    </row>
    <row r="66" spans="1:32">
      <c r="A66">
        <v>1.425</v>
      </c>
      <c r="C66">
        <f t="shared" si="0"/>
        <v>4.4565900000000003</v>
      </c>
      <c r="D66" s="10">
        <f t="shared" si="5"/>
        <v>5.4061000000000003</v>
      </c>
      <c r="E66">
        <v>0.496311</v>
      </c>
      <c r="F66">
        <v>4.6536199999999998E-3</v>
      </c>
      <c r="G66">
        <f t="shared" si="1"/>
        <v>0.49900006754999998</v>
      </c>
      <c r="H66">
        <v>4456.59</v>
      </c>
      <c r="I66">
        <v>7.8469700000000003E-2</v>
      </c>
      <c r="J66">
        <v>0.49903500000000001</v>
      </c>
      <c r="K66">
        <f t="shared" si="2"/>
        <v>3.4932450000024762E-5</v>
      </c>
      <c r="L66">
        <v>0.99992999999999999</v>
      </c>
      <c r="M66">
        <f t="shared" si="3"/>
        <v>0</v>
      </c>
      <c r="N66">
        <v>0</v>
      </c>
      <c r="O66">
        <v>1.54934E-3</v>
      </c>
      <c r="P66">
        <v>15.4061</v>
      </c>
      <c r="Q66">
        <v>0.48309299999999999</v>
      </c>
      <c r="R66">
        <v>0</v>
      </c>
      <c r="S66">
        <f t="shared" si="6"/>
        <v>0</v>
      </c>
      <c r="T66">
        <f t="shared" si="7"/>
        <v>0.48309299999999999</v>
      </c>
      <c r="U66">
        <v>0.50109099999999995</v>
      </c>
      <c r="V66">
        <v>5.5810899999999997</v>
      </c>
      <c r="W66">
        <v>4776.37</v>
      </c>
      <c r="X66">
        <v>1.5815200000000001E-2</v>
      </c>
      <c r="Y66">
        <f t="shared" si="8"/>
        <v>7.0243414213005603E-2</v>
      </c>
      <c r="Z66">
        <f t="shared" si="9"/>
        <v>1.5815200000000001E-2</v>
      </c>
      <c r="AA66">
        <f t="shared" si="10"/>
        <v>0.50109099999999995</v>
      </c>
      <c r="AB66">
        <f t="shared" si="11"/>
        <v>4.77637</v>
      </c>
      <c r="AC66">
        <v>16.695599999999999</v>
      </c>
      <c r="AD66">
        <v>1.6833799999999999E-3</v>
      </c>
      <c r="AE66">
        <f t="shared" si="12"/>
        <v>1.6695599999999998E-2</v>
      </c>
      <c r="AF66">
        <f t="shared" si="13"/>
        <v>1.4963377777777777E-3</v>
      </c>
    </row>
    <row r="67" spans="1:32">
      <c r="A67">
        <v>1.4750000000000001</v>
      </c>
      <c r="C67">
        <f t="shared" si="0"/>
        <v>4.45688</v>
      </c>
      <c r="D67" s="10">
        <f t="shared" si="5"/>
        <v>5.4100999999999999</v>
      </c>
      <c r="E67">
        <v>0.49652600000000002</v>
      </c>
      <c r="F67">
        <v>4.3640500000000004E-3</v>
      </c>
      <c r="G67">
        <f t="shared" si="1"/>
        <v>0.49907506229999998</v>
      </c>
      <c r="H67">
        <v>4456.88</v>
      </c>
      <c r="I67">
        <v>7.8589099999999995E-2</v>
      </c>
      <c r="J67">
        <v>0.49911</v>
      </c>
      <c r="K67">
        <f t="shared" si="2"/>
        <v>3.4937700000015059E-5</v>
      </c>
      <c r="L67">
        <v>0.99992999999999999</v>
      </c>
      <c r="M67">
        <f t="shared" si="3"/>
        <v>0</v>
      </c>
      <c r="N67">
        <v>0</v>
      </c>
      <c r="O67">
        <v>1.5447499999999999E-3</v>
      </c>
      <c r="P67">
        <v>15.4101</v>
      </c>
      <c r="Q67">
        <v>0.48311900000000002</v>
      </c>
      <c r="R67">
        <v>0</v>
      </c>
      <c r="S67">
        <f t="shared" si="6"/>
        <v>0</v>
      </c>
      <c r="T67">
        <f t="shared" si="7"/>
        <v>0.48311900000000002</v>
      </c>
      <c r="U67">
        <v>0.50109000000000004</v>
      </c>
      <c r="V67">
        <v>5.58148</v>
      </c>
      <c r="W67">
        <v>4779.3900000000003</v>
      </c>
      <c r="X67">
        <v>1.5790700000000001E-2</v>
      </c>
      <c r="Y67">
        <f t="shared" si="8"/>
        <v>7.0258505053786752E-2</v>
      </c>
      <c r="Z67">
        <f t="shared" si="9"/>
        <v>1.5790700000000001E-2</v>
      </c>
      <c r="AA67">
        <f t="shared" si="10"/>
        <v>0.50109000000000004</v>
      </c>
      <c r="AB67">
        <f t="shared" si="11"/>
        <v>4.7793900000000002</v>
      </c>
      <c r="AC67">
        <v>16.669699999999999</v>
      </c>
      <c r="AD67">
        <v>1.68443E-3</v>
      </c>
      <c r="AE67">
        <f t="shared" si="12"/>
        <v>1.6669699999999999E-2</v>
      </c>
      <c r="AF67">
        <f t="shared" si="13"/>
        <v>1.4972711111111111E-3</v>
      </c>
    </row>
    <row r="68" spans="1:32">
      <c r="A68"/>
      <c r="D68" s="10"/>
      <c r="F68" s="12"/>
    </row>
    <row r="69" spans="1:32" ht="15">
      <c r="A69" s="7" t="s">
        <v>139</v>
      </c>
      <c r="D69" s="10"/>
      <c r="F69" s="12"/>
    </row>
    <row r="70" spans="1:32">
      <c r="A70">
        <v>2.5000000000000001E-2</v>
      </c>
      <c r="C70">
        <f t="shared" si="0"/>
        <v>0.660385</v>
      </c>
      <c r="D70" s="10">
        <f t="shared" si="5"/>
        <v>6.0191000000000017</v>
      </c>
      <c r="E70">
        <v>0.74999300000000002</v>
      </c>
      <c r="F70">
        <v>0.24998400000000001</v>
      </c>
      <c r="G70">
        <f t="shared" si="1"/>
        <v>1.6611356470799999E-9</v>
      </c>
      <c r="H70">
        <v>660.38499999999999</v>
      </c>
      <c r="I70">
        <v>0.36691099999999999</v>
      </c>
      <c r="J70" s="10">
        <v>2.2580699999999999E-5</v>
      </c>
      <c r="K70">
        <f t="shared" si="2"/>
        <v>2.257903886435292E-5</v>
      </c>
      <c r="L70" s="10">
        <v>7.3564400000000003E-5</v>
      </c>
      <c r="M70">
        <f t="shared" si="3"/>
        <v>1.55254E-2</v>
      </c>
      <c r="N70">
        <v>15.525399999999999</v>
      </c>
      <c r="O70">
        <v>2.5395300000000001E-4</v>
      </c>
      <c r="P70" s="10">
        <v>16.019100000000002</v>
      </c>
      <c r="Q70">
        <v>0.92313299999999998</v>
      </c>
      <c r="R70">
        <v>0</v>
      </c>
      <c r="S70">
        <f t="shared" si="6"/>
        <v>0</v>
      </c>
      <c r="T70">
        <f t="shared" si="7"/>
        <v>0.92313299999999998</v>
      </c>
      <c r="U70">
        <v>0</v>
      </c>
      <c r="V70">
        <v>5.7862499999999999</v>
      </c>
      <c r="W70">
        <v>1213.05</v>
      </c>
      <c r="X70">
        <v>7.6866799999999999E-2</v>
      </c>
      <c r="Y70">
        <f t="shared" si="8"/>
        <v>0.76017642457232826</v>
      </c>
      <c r="Z70">
        <f t="shared" si="9"/>
        <v>7.6866799999999999E-2</v>
      </c>
      <c r="AA70">
        <f t="shared" si="10"/>
        <v>0</v>
      </c>
      <c r="AB70">
        <f t="shared" si="11"/>
        <v>1.21305</v>
      </c>
      <c r="AC70">
        <v>40.644300000000001</v>
      </c>
      <c r="AD70">
        <v>4.26248E-4</v>
      </c>
      <c r="AE70">
        <f t="shared" si="12"/>
        <v>4.0644300000000001E-2</v>
      </c>
      <c r="AF70">
        <f t="shared" si="13"/>
        <v>3.788871111111111E-4</v>
      </c>
    </row>
    <row r="71" spans="1:32">
      <c r="A71">
        <v>7.4999999999999997E-2</v>
      </c>
      <c r="C71">
        <f t="shared" ref="C71:C134" si="14">H71*0.001</f>
        <v>0.76083699999999999</v>
      </c>
      <c r="D71" s="10">
        <f t="shared" si="5"/>
        <v>-0.5</v>
      </c>
      <c r="E71">
        <v>0.56382500000000002</v>
      </c>
      <c r="F71">
        <v>0.21195600000000001</v>
      </c>
      <c r="G71">
        <f t="shared" ref="G71:G134" si="15">J71*L71</f>
        <v>0.224210255459</v>
      </c>
      <c r="H71">
        <v>760.83699999999999</v>
      </c>
      <c r="I71">
        <v>0.12928200000000001</v>
      </c>
      <c r="J71">
        <v>0.224219</v>
      </c>
      <c r="K71">
        <f t="shared" ref="K71:K134" si="16">J71-G71</f>
        <v>8.7445409999997725E-6</v>
      </c>
      <c r="L71">
        <v>0.99996099999999999</v>
      </c>
      <c r="M71">
        <f t="shared" ref="M71:M134" si="17">N71*0.001</f>
        <v>1.50037E-2</v>
      </c>
      <c r="N71">
        <v>15.0037</v>
      </c>
      <c r="O71">
        <v>2.93722E-4</v>
      </c>
      <c r="P71">
        <v>9.5</v>
      </c>
      <c r="Q71">
        <v>0.977858</v>
      </c>
      <c r="R71">
        <v>31380.2</v>
      </c>
      <c r="S71">
        <f t="shared" si="6"/>
        <v>0.6168552459910549</v>
      </c>
      <c r="T71">
        <f t="shared" si="7"/>
        <v>0.37466116286567902</v>
      </c>
      <c r="U71">
        <v>2.2142200000000001E-2</v>
      </c>
      <c r="V71">
        <v>-0.56814600000000004</v>
      </c>
      <c r="W71">
        <v>1344.16</v>
      </c>
      <c r="X71">
        <v>0</v>
      </c>
      <c r="Y71">
        <f t="shared" si="8"/>
        <v>2.4234838903479512E-2</v>
      </c>
      <c r="Z71">
        <f t="shared" si="9"/>
        <v>0</v>
      </c>
      <c r="AA71">
        <f t="shared" si="10"/>
        <v>8.4836677722168637E-3</v>
      </c>
      <c r="AB71">
        <f t="shared" si="11"/>
        <v>1.34416</v>
      </c>
      <c r="AC71">
        <v>0</v>
      </c>
      <c r="AD71">
        <v>2.5196699999999999E-2</v>
      </c>
      <c r="AE71">
        <f t="shared" si="12"/>
        <v>0</v>
      </c>
      <c r="AF71">
        <f t="shared" si="13"/>
        <v>2.2397066666666663E-2</v>
      </c>
    </row>
    <row r="72" spans="1:32">
      <c r="A72">
        <v>0.125</v>
      </c>
      <c r="C72">
        <f t="shared" si="14"/>
        <v>0.85985800000000001</v>
      </c>
      <c r="D72" s="10">
        <f t="shared" si="5"/>
        <v>-0.5</v>
      </c>
      <c r="E72">
        <v>0.54860900000000001</v>
      </c>
      <c r="F72">
        <v>0.192241</v>
      </c>
      <c r="G72">
        <f t="shared" si="15"/>
        <v>0.25913989314999997</v>
      </c>
      <c r="H72">
        <v>859.85799999999995</v>
      </c>
      <c r="I72">
        <v>0.115664</v>
      </c>
      <c r="J72">
        <v>0.25914999999999999</v>
      </c>
      <c r="K72">
        <f t="shared" si="16"/>
        <v>1.0106850000024536E-5</v>
      </c>
      <c r="L72">
        <v>0.99996099999999999</v>
      </c>
      <c r="M72">
        <f t="shared" si="17"/>
        <v>1.4423700000000001E-2</v>
      </c>
      <c r="N72">
        <v>14.4237</v>
      </c>
      <c r="O72">
        <v>3.3363400000000002E-4</v>
      </c>
      <c r="P72">
        <v>9.5</v>
      </c>
      <c r="Q72">
        <v>0.952546</v>
      </c>
      <c r="R72">
        <v>31859.599999999999</v>
      </c>
      <c r="S72">
        <f t="shared" si="6"/>
        <v>0.62627903567143017</v>
      </c>
      <c r="T72">
        <f t="shared" si="7"/>
        <v>0.35598640968732187</v>
      </c>
      <c r="U72">
        <v>4.7454200000000002E-2</v>
      </c>
      <c r="V72">
        <v>-0.21377599999999999</v>
      </c>
      <c r="W72">
        <v>1593.48</v>
      </c>
      <c r="X72">
        <v>0</v>
      </c>
      <c r="Y72">
        <f t="shared" si="8"/>
        <v>1.9284703337184683E-2</v>
      </c>
      <c r="Z72">
        <f t="shared" si="9"/>
        <v>0</v>
      </c>
      <c r="AA72">
        <f t="shared" si="10"/>
        <v>1.773462938544082E-2</v>
      </c>
      <c r="AB72">
        <f t="shared" si="11"/>
        <v>1.59348</v>
      </c>
      <c r="AC72">
        <v>0</v>
      </c>
      <c r="AD72">
        <v>7.3021900000000005E-4</v>
      </c>
      <c r="AE72">
        <f t="shared" si="12"/>
        <v>0</v>
      </c>
      <c r="AF72">
        <f t="shared" si="13"/>
        <v>6.4908355555555561E-4</v>
      </c>
    </row>
    <row r="73" spans="1:32">
      <c r="A73">
        <v>0.17499999999999999</v>
      </c>
      <c r="C73">
        <f t="shared" si="14"/>
        <v>0.95997299999999997</v>
      </c>
      <c r="D73" s="10">
        <f t="shared" si="5"/>
        <v>-0.5</v>
      </c>
      <c r="E73">
        <v>0.54471999999999998</v>
      </c>
      <c r="F73">
        <v>0.17874799999999999</v>
      </c>
      <c r="G73">
        <f t="shared" si="15"/>
        <v>0.27651983259199997</v>
      </c>
      <c r="H73">
        <v>959.97299999999996</v>
      </c>
      <c r="I73">
        <v>0.11285199999999999</v>
      </c>
      <c r="J73">
        <v>0.276532</v>
      </c>
      <c r="K73">
        <f t="shared" si="16"/>
        <v>1.2167408000030022E-5</v>
      </c>
      <c r="L73">
        <v>0.99995599999999996</v>
      </c>
      <c r="M73">
        <f t="shared" si="17"/>
        <v>1.38149E-2</v>
      </c>
      <c r="N73">
        <v>13.8149</v>
      </c>
      <c r="O73">
        <v>3.7470599999999999E-4</v>
      </c>
      <c r="P73">
        <v>9.5</v>
      </c>
      <c r="Q73">
        <v>0.91454899999999995</v>
      </c>
      <c r="R73">
        <v>31993.5</v>
      </c>
      <c r="S73">
        <f t="shared" si="6"/>
        <v>0.6289111705028908</v>
      </c>
      <c r="T73">
        <f t="shared" si="7"/>
        <v>0.33937891792775171</v>
      </c>
      <c r="U73">
        <v>8.5450600000000002E-2</v>
      </c>
      <c r="V73">
        <v>-6.4392099999999999E-3</v>
      </c>
      <c r="W73">
        <v>1844.12</v>
      </c>
      <c r="X73">
        <v>0</v>
      </c>
      <c r="Y73">
        <f t="shared" si="8"/>
        <v>1.5493040409396475E-2</v>
      </c>
      <c r="Z73">
        <f t="shared" si="9"/>
        <v>0</v>
      </c>
      <c r="AA73">
        <f t="shared" si="10"/>
        <v>3.1709763133825682E-2</v>
      </c>
      <c r="AB73">
        <f t="shared" si="11"/>
        <v>1.84412</v>
      </c>
      <c r="AC73">
        <v>0</v>
      </c>
      <c r="AD73">
        <v>7.3780500000000001E-4</v>
      </c>
      <c r="AE73">
        <f t="shared" si="12"/>
        <v>0</v>
      </c>
      <c r="AF73">
        <f t="shared" si="13"/>
        <v>6.5582666666666662E-4</v>
      </c>
    </row>
    <row r="74" spans="1:32">
      <c r="A74">
        <v>0.22500000000000001</v>
      </c>
      <c r="C74">
        <f t="shared" si="14"/>
        <v>1.06464</v>
      </c>
      <c r="D74" s="10">
        <f t="shared" si="5"/>
        <v>-0.5</v>
      </c>
      <c r="E74">
        <v>0.53699300000000005</v>
      </c>
      <c r="F74">
        <v>0.16747799999999999</v>
      </c>
      <c r="G74">
        <f t="shared" si="15"/>
        <v>0.295514519079</v>
      </c>
      <c r="H74">
        <v>1064.6400000000001</v>
      </c>
      <c r="I74">
        <v>0.107266</v>
      </c>
      <c r="J74">
        <v>0.29552899999999999</v>
      </c>
      <c r="K74">
        <f t="shared" si="16"/>
        <v>1.4480920999981883E-5</v>
      </c>
      <c r="L74">
        <v>0.99995100000000003</v>
      </c>
      <c r="M74">
        <f t="shared" si="17"/>
        <v>1.3170899999999999E-2</v>
      </c>
      <c r="N74">
        <v>13.1709</v>
      </c>
      <c r="O74">
        <v>4.1810699999999997E-4</v>
      </c>
      <c r="P74">
        <v>9.5</v>
      </c>
      <c r="Q74">
        <v>0.82570200000000005</v>
      </c>
      <c r="R74">
        <v>27414</v>
      </c>
      <c r="S74">
        <f t="shared" si="6"/>
        <v>0.53888980037089562</v>
      </c>
      <c r="T74">
        <f t="shared" si="7"/>
        <v>0.38073961405415074</v>
      </c>
      <c r="U74">
        <v>0.17429800000000001</v>
      </c>
      <c r="V74">
        <v>-1.58691E-3</v>
      </c>
      <c r="W74">
        <v>2090.7199999999998</v>
      </c>
      <c r="X74">
        <v>0</v>
      </c>
      <c r="Y74">
        <f t="shared" si="8"/>
        <v>2.6011957670091165E-2</v>
      </c>
      <c r="Z74">
        <f t="shared" si="9"/>
        <v>0</v>
      </c>
      <c r="AA74">
        <f t="shared" si="10"/>
        <v>8.0370585574953635E-2</v>
      </c>
      <c r="AB74">
        <f t="shared" si="11"/>
        <v>2.0907199999999997</v>
      </c>
      <c r="AC74">
        <v>0</v>
      </c>
      <c r="AD74">
        <v>7.9989700000000004E-4</v>
      </c>
      <c r="AE74">
        <f t="shared" si="12"/>
        <v>0</v>
      </c>
      <c r="AF74">
        <f t="shared" si="13"/>
        <v>7.1101955555555557E-4</v>
      </c>
    </row>
    <row r="75" spans="1:32">
      <c r="A75">
        <v>0.27500000000000002</v>
      </c>
      <c r="C75">
        <f t="shared" si="14"/>
        <v>1.17517</v>
      </c>
      <c r="D75" s="10">
        <f t="shared" si="5"/>
        <v>-0.5</v>
      </c>
      <c r="E75">
        <v>0.52466299999999999</v>
      </c>
      <c r="F75">
        <v>0.157439</v>
      </c>
      <c r="G75">
        <f t="shared" si="15"/>
        <v>0.31788215135300002</v>
      </c>
      <c r="H75">
        <v>1175.17</v>
      </c>
      <c r="I75">
        <v>9.8350699999999999E-2</v>
      </c>
      <c r="J75">
        <v>0.31789899999999999</v>
      </c>
      <c r="K75">
        <f t="shared" si="16"/>
        <v>1.6848646999967354E-5</v>
      </c>
      <c r="L75">
        <v>0.99994700000000003</v>
      </c>
      <c r="M75">
        <f t="shared" si="17"/>
        <v>1.24324E-2</v>
      </c>
      <c r="N75">
        <v>12.432399999999999</v>
      </c>
      <c r="O75">
        <v>4.6393600000000003E-4</v>
      </c>
      <c r="P75">
        <v>9.5</v>
      </c>
      <c r="Q75">
        <v>0.72677800000000004</v>
      </c>
      <c r="R75">
        <v>20197.3</v>
      </c>
      <c r="S75">
        <f t="shared" si="6"/>
        <v>0.39702775826333586</v>
      </c>
      <c r="T75">
        <f t="shared" si="7"/>
        <v>0.43822695990488925</v>
      </c>
      <c r="U75">
        <v>0.27322200000000002</v>
      </c>
      <c r="V75">
        <v>-5.0353999999999998E-3</v>
      </c>
      <c r="W75">
        <v>2273.42</v>
      </c>
      <c r="X75">
        <v>0</v>
      </c>
      <c r="Y75">
        <f t="shared" si="8"/>
        <v>4.7289300856467549E-2</v>
      </c>
      <c r="Z75">
        <f t="shared" si="9"/>
        <v>0</v>
      </c>
      <c r="AA75">
        <f t="shared" si="10"/>
        <v>0.16474528183177484</v>
      </c>
      <c r="AB75">
        <f t="shared" si="11"/>
        <v>2.2734200000000002</v>
      </c>
      <c r="AC75">
        <v>0</v>
      </c>
      <c r="AD75">
        <v>8.3751400000000003E-4</v>
      </c>
      <c r="AE75">
        <f t="shared" si="12"/>
        <v>0</v>
      </c>
      <c r="AF75">
        <f t="shared" si="13"/>
        <v>7.4445688888888893E-4</v>
      </c>
    </row>
    <row r="76" spans="1:32">
      <c r="A76">
        <v>0.32500000000000001</v>
      </c>
      <c r="C76">
        <f t="shared" si="14"/>
        <v>1.2941099999999999</v>
      </c>
      <c r="D76" s="10">
        <f t="shared" si="5"/>
        <v>-0.5</v>
      </c>
      <c r="E76">
        <v>0.52064999999999995</v>
      </c>
      <c r="F76">
        <v>0.15184900000000001</v>
      </c>
      <c r="G76">
        <f t="shared" si="15"/>
        <v>0.32748134994</v>
      </c>
      <c r="H76">
        <v>1294.1099999999999</v>
      </c>
      <c r="I76">
        <v>9.5449599999999996E-2</v>
      </c>
      <c r="J76">
        <v>0.32750099999999999</v>
      </c>
      <c r="K76">
        <f t="shared" si="16"/>
        <v>1.9650059999987146E-5</v>
      </c>
      <c r="L76">
        <v>0.99994000000000005</v>
      </c>
      <c r="M76">
        <f t="shared" si="17"/>
        <v>1.1668300000000001E-2</v>
      </c>
      <c r="N76">
        <v>11.6683</v>
      </c>
      <c r="O76">
        <v>5.1254499999999999E-4</v>
      </c>
      <c r="P76">
        <v>9.5</v>
      </c>
      <c r="Q76">
        <v>0.66154299999999999</v>
      </c>
      <c r="R76">
        <v>11224</v>
      </c>
      <c r="S76">
        <f t="shared" si="6"/>
        <v>0.2206354096214683</v>
      </c>
      <c r="T76">
        <f t="shared" si="7"/>
        <v>0.51558318921278501</v>
      </c>
      <c r="U76">
        <v>0.33845700000000001</v>
      </c>
      <c r="V76">
        <v>-8.7585400000000004E-3</v>
      </c>
      <c r="W76">
        <v>2396.15</v>
      </c>
      <c r="X76">
        <v>0</v>
      </c>
      <c r="Y76">
        <f t="shared" si="8"/>
        <v>9.0837561219048235E-2</v>
      </c>
      <c r="Z76">
        <f t="shared" si="9"/>
        <v>0</v>
      </c>
      <c r="AA76">
        <f t="shared" si="10"/>
        <v>0.26378140116574672</v>
      </c>
      <c r="AB76">
        <f t="shared" si="11"/>
        <v>2.39615</v>
      </c>
      <c r="AC76">
        <v>0</v>
      </c>
      <c r="AD76">
        <v>9.0851099999999998E-4</v>
      </c>
      <c r="AE76">
        <f t="shared" si="12"/>
        <v>0</v>
      </c>
      <c r="AF76">
        <f t="shared" si="13"/>
        <v>8.0756533333333326E-4</v>
      </c>
    </row>
    <row r="77" spans="1:32">
      <c r="A77">
        <v>0.375</v>
      </c>
      <c r="C77">
        <f t="shared" si="14"/>
        <v>1.4266300000000001</v>
      </c>
      <c r="D77" s="10">
        <f t="shared" si="5"/>
        <v>-0.5</v>
      </c>
      <c r="E77">
        <v>0.51741300000000001</v>
      </c>
      <c r="F77">
        <v>0.14524599999999999</v>
      </c>
      <c r="G77">
        <f t="shared" si="15"/>
        <v>0.33731839815299997</v>
      </c>
      <c r="H77">
        <v>1426.63</v>
      </c>
      <c r="I77">
        <v>9.3108999999999997E-2</v>
      </c>
      <c r="J77">
        <v>0.337341</v>
      </c>
      <c r="K77">
        <f t="shared" si="16"/>
        <v>2.2601847000036646E-5</v>
      </c>
      <c r="L77">
        <v>0.99993299999999996</v>
      </c>
      <c r="M77">
        <f t="shared" si="17"/>
        <v>1.09371E-2</v>
      </c>
      <c r="N77">
        <v>10.937099999999999</v>
      </c>
      <c r="O77">
        <v>5.6526799999999996E-4</v>
      </c>
      <c r="P77">
        <v>9.5</v>
      </c>
      <c r="Q77">
        <v>0.50161599999999995</v>
      </c>
      <c r="R77">
        <v>0</v>
      </c>
      <c r="S77">
        <f t="shared" si="6"/>
        <v>0</v>
      </c>
      <c r="T77">
        <f t="shared" si="7"/>
        <v>0.50161599999999995</v>
      </c>
      <c r="U77">
        <v>0.37785200000000002</v>
      </c>
      <c r="V77">
        <v>0.20483399999999999</v>
      </c>
      <c r="W77">
        <v>2563.85</v>
      </c>
      <c r="X77">
        <v>0.120532</v>
      </c>
      <c r="Y77">
        <f t="shared" si="8"/>
        <v>8.1551454028856468E-2</v>
      </c>
      <c r="Z77">
        <f t="shared" si="9"/>
        <v>0.120532</v>
      </c>
      <c r="AA77">
        <f t="shared" si="10"/>
        <v>0.37785200000000002</v>
      </c>
      <c r="AB77">
        <f t="shared" si="11"/>
        <v>2.56385</v>
      </c>
      <c r="AC77">
        <v>51.8673</v>
      </c>
      <c r="AD77">
        <v>9.7590299999999997E-4</v>
      </c>
      <c r="AE77">
        <f t="shared" si="12"/>
        <v>5.1867299999999998E-2</v>
      </c>
      <c r="AF77">
        <f t="shared" si="13"/>
        <v>8.6746933333333321E-4</v>
      </c>
    </row>
    <row r="78" spans="1:32">
      <c r="A78">
        <v>0.42499999999999999</v>
      </c>
      <c r="C78">
        <f t="shared" si="14"/>
        <v>1.5699000000000001</v>
      </c>
      <c r="D78" s="10">
        <f t="shared" si="5"/>
        <v>-0.5</v>
      </c>
      <c r="E78">
        <v>0.51443499999999998</v>
      </c>
      <c r="F78">
        <v>0.13828499999999999</v>
      </c>
      <c r="G78">
        <f t="shared" si="15"/>
        <v>0.34725430127999996</v>
      </c>
      <c r="H78">
        <v>1569.9</v>
      </c>
      <c r="I78">
        <v>9.0956099999999998E-2</v>
      </c>
      <c r="J78">
        <v>0.34727999999999998</v>
      </c>
      <c r="K78">
        <f t="shared" si="16"/>
        <v>2.569872000002249E-5</v>
      </c>
      <c r="L78">
        <v>0.99992599999999998</v>
      </c>
      <c r="M78">
        <f t="shared" si="17"/>
        <v>1.0135700000000001E-2</v>
      </c>
      <c r="N78">
        <v>10.1357</v>
      </c>
      <c r="O78">
        <v>6.2058800000000004E-4</v>
      </c>
      <c r="P78">
        <v>9.5</v>
      </c>
      <c r="Q78">
        <v>0.48497400000000002</v>
      </c>
      <c r="R78">
        <v>0</v>
      </c>
      <c r="S78">
        <f t="shared" si="6"/>
        <v>0</v>
      </c>
      <c r="T78">
        <f t="shared" si="7"/>
        <v>0.48497400000000002</v>
      </c>
      <c r="U78">
        <v>0.39129000000000003</v>
      </c>
      <c r="V78">
        <v>0.66192600000000001</v>
      </c>
      <c r="W78">
        <v>2685.77</v>
      </c>
      <c r="X78">
        <v>0.123736</v>
      </c>
      <c r="Y78">
        <f t="shared" si="8"/>
        <v>7.134076556366574E-2</v>
      </c>
      <c r="Z78">
        <f t="shared" si="9"/>
        <v>0.123736</v>
      </c>
      <c r="AA78">
        <f t="shared" si="10"/>
        <v>0.39129000000000003</v>
      </c>
      <c r="AB78">
        <f t="shared" si="11"/>
        <v>2.6857700000000002</v>
      </c>
      <c r="AC78">
        <v>52.6357</v>
      </c>
      <c r="AD78">
        <v>1.0155100000000001E-3</v>
      </c>
      <c r="AE78">
        <f t="shared" si="12"/>
        <v>5.2635700000000001E-2</v>
      </c>
      <c r="AF78">
        <f t="shared" si="13"/>
        <v>9.0267555555555558E-4</v>
      </c>
    </row>
    <row r="79" spans="1:32">
      <c r="A79">
        <v>0.47499999999999998</v>
      </c>
      <c r="C79">
        <f t="shared" si="14"/>
        <v>1.7290099999999999</v>
      </c>
      <c r="D79" s="10">
        <f t="shared" si="5"/>
        <v>-0.5</v>
      </c>
      <c r="E79">
        <v>0.51055300000000003</v>
      </c>
      <c r="F79">
        <v>0.13192899999999999</v>
      </c>
      <c r="G79">
        <f t="shared" si="15"/>
        <v>0.35749004096099996</v>
      </c>
      <c r="H79">
        <v>1729.01</v>
      </c>
      <c r="I79">
        <v>8.8149400000000003E-2</v>
      </c>
      <c r="J79">
        <v>0.35751899999999998</v>
      </c>
      <c r="K79">
        <f t="shared" si="16"/>
        <v>2.8959039000020503E-5</v>
      </c>
      <c r="L79">
        <v>0.999919</v>
      </c>
      <c r="M79">
        <f t="shared" si="17"/>
        <v>9.4937400000000005E-3</v>
      </c>
      <c r="N79">
        <v>9.4937400000000007</v>
      </c>
      <c r="O79">
        <v>6.8008599999999999E-4</v>
      </c>
      <c r="P79">
        <v>9.5</v>
      </c>
      <c r="Q79">
        <v>0.47709099999999999</v>
      </c>
      <c r="R79">
        <v>0</v>
      </c>
      <c r="S79">
        <f t="shared" si="6"/>
        <v>0</v>
      </c>
      <c r="T79">
        <f t="shared" si="7"/>
        <v>0.47709099999999999</v>
      </c>
      <c r="U79">
        <v>0.40317199999999997</v>
      </c>
      <c r="V79">
        <v>1.1140699999999999</v>
      </c>
      <c r="W79">
        <v>2814.34</v>
      </c>
      <c r="X79">
        <v>0.119737</v>
      </c>
      <c r="Y79">
        <f t="shared" si="8"/>
        <v>6.6817265341356014E-2</v>
      </c>
      <c r="Z79">
        <f t="shared" si="9"/>
        <v>0.119737</v>
      </c>
      <c r="AA79">
        <f t="shared" si="10"/>
        <v>0.40317199999999997</v>
      </c>
      <c r="AB79">
        <f t="shared" si="11"/>
        <v>2.8143400000000001</v>
      </c>
      <c r="AC79">
        <v>51.674399999999999</v>
      </c>
      <c r="AD79">
        <v>1.05714E-3</v>
      </c>
      <c r="AE79">
        <f t="shared" si="12"/>
        <v>5.1674400000000002E-2</v>
      </c>
      <c r="AF79">
        <f t="shared" si="13"/>
        <v>9.3968000000000003E-4</v>
      </c>
    </row>
    <row r="80" spans="1:32">
      <c r="A80">
        <v>0.52500000000000002</v>
      </c>
      <c r="C80">
        <f t="shared" si="14"/>
        <v>1.90055</v>
      </c>
      <c r="D80" s="10">
        <f t="shared" si="5"/>
        <v>-0.5</v>
      </c>
      <c r="E80">
        <v>0.50543099999999996</v>
      </c>
      <c r="F80">
        <v>0.12603900000000001</v>
      </c>
      <c r="G80">
        <f t="shared" si="15"/>
        <v>0.36849856927200003</v>
      </c>
      <c r="H80">
        <v>1900.55</v>
      </c>
      <c r="I80">
        <v>8.4446099999999996E-2</v>
      </c>
      <c r="J80">
        <v>0.368531</v>
      </c>
      <c r="K80">
        <f t="shared" si="16"/>
        <v>3.2430727999965825E-5</v>
      </c>
      <c r="L80">
        <v>0.99991200000000002</v>
      </c>
      <c r="M80">
        <f t="shared" si="17"/>
        <v>8.9731900000000007E-3</v>
      </c>
      <c r="N80">
        <v>8.9731900000000007</v>
      </c>
      <c r="O80">
        <v>7.4264800000000005E-4</v>
      </c>
      <c r="P80">
        <v>9.5</v>
      </c>
      <c r="Q80">
        <v>0.47632000000000002</v>
      </c>
      <c r="R80">
        <v>0</v>
      </c>
      <c r="S80">
        <f t="shared" si="6"/>
        <v>0</v>
      </c>
      <c r="T80">
        <f t="shared" si="7"/>
        <v>0.47632000000000002</v>
      </c>
      <c r="U80">
        <v>0.41408499999999998</v>
      </c>
      <c r="V80">
        <v>1.5362899999999999</v>
      </c>
      <c r="W80">
        <v>2940.46</v>
      </c>
      <c r="X80">
        <v>0.109595</v>
      </c>
      <c r="Y80">
        <f t="shared" si="8"/>
        <v>6.638540094966193E-2</v>
      </c>
      <c r="Z80">
        <f t="shared" si="9"/>
        <v>0.109595</v>
      </c>
      <c r="AA80">
        <f t="shared" si="10"/>
        <v>0.41408499999999998</v>
      </c>
      <c r="AB80">
        <f t="shared" si="11"/>
        <v>2.9404600000000003</v>
      </c>
      <c r="AC80">
        <v>49.150700000000001</v>
      </c>
      <c r="AD80">
        <v>1.09778E-3</v>
      </c>
      <c r="AE80">
        <f t="shared" si="12"/>
        <v>4.9150699999999999E-2</v>
      </c>
      <c r="AF80">
        <f t="shared" si="13"/>
        <v>9.7580444444444439E-4</v>
      </c>
    </row>
    <row r="81" spans="1:32">
      <c r="A81">
        <v>0.57499999999999996</v>
      </c>
      <c r="C81">
        <f t="shared" si="14"/>
        <v>2.0825</v>
      </c>
      <c r="D81" s="10">
        <f t="shared" si="5"/>
        <v>-0.24252000000000073</v>
      </c>
      <c r="E81">
        <v>0.49832100000000001</v>
      </c>
      <c r="F81">
        <v>0.120521</v>
      </c>
      <c r="G81">
        <f t="shared" si="15"/>
        <v>0.38112217114799996</v>
      </c>
      <c r="H81">
        <v>2082.5</v>
      </c>
      <c r="I81">
        <v>7.9586900000000002E-2</v>
      </c>
      <c r="J81">
        <v>0.381158</v>
      </c>
      <c r="K81">
        <f t="shared" si="16"/>
        <v>3.58288520000416E-5</v>
      </c>
      <c r="L81">
        <v>0.99990599999999996</v>
      </c>
      <c r="M81">
        <f t="shared" si="17"/>
        <v>8.4772400000000005E-3</v>
      </c>
      <c r="N81">
        <v>8.4772400000000001</v>
      </c>
      <c r="O81">
        <v>8.0758900000000005E-4</v>
      </c>
      <c r="P81">
        <v>9.7574799999999993</v>
      </c>
      <c r="Q81">
        <v>0.476161</v>
      </c>
      <c r="R81">
        <v>0</v>
      </c>
      <c r="S81">
        <f t="shared" si="6"/>
        <v>0</v>
      </c>
      <c r="T81">
        <f t="shared" si="7"/>
        <v>0.476161</v>
      </c>
      <c r="U81">
        <v>0.42388599999999999</v>
      </c>
      <c r="V81">
        <v>1.9348799999999999</v>
      </c>
      <c r="W81">
        <v>3061.99</v>
      </c>
      <c r="X81">
        <v>9.9953200000000006E-2</v>
      </c>
      <c r="Y81">
        <f t="shared" si="8"/>
        <v>6.6296571503746696E-2</v>
      </c>
      <c r="Z81">
        <f t="shared" si="9"/>
        <v>9.9953200000000006E-2</v>
      </c>
      <c r="AA81">
        <f t="shared" si="10"/>
        <v>0.42388599999999999</v>
      </c>
      <c r="AB81">
        <f t="shared" si="11"/>
        <v>3.0619899999999998</v>
      </c>
      <c r="AC81">
        <v>46.750999999999998</v>
      </c>
      <c r="AD81">
        <v>1.13659E-3</v>
      </c>
      <c r="AE81">
        <f t="shared" si="12"/>
        <v>4.6751000000000001E-2</v>
      </c>
      <c r="AF81">
        <f t="shared" si="13"/>
        <v>1.0103022222222222E-3</v>
      </c>
    </row>
    <row r="82" spans="1:32">
      <c r="A82">
        <v>0.625</v>
      </c>
      <c r="C82">
        <f t="shared" si="14"/>
        <v>2.2703800000000003</v>
      </c>
      <c r="D82" s="10">
        <f t="shared" si="5"/>
        <v>0.27490000000000059</v>
      </c>
      <c r="E82">
        <v>0.49298799999999998</v>
      </c>
      <c r="F82">
        <v>0.114118</v>
      </c>
      <c r="G82">
        <f t="shared" si="15"/>
        <v>0.39285471060000005</v>
      </c>
      <c r="H82">
        <v>2270.38</v>
      </c>
      <c r="I82">
        <v>7.66231E-2</v>
      </c>
      <c r="J82">
        <v>0.39289400000000002</v>
      </c>
      <c r="K82">
        <f t="shared" si="16"/>
        <v>3.9289399999975494E-5</v>
      </c>
      <c r="L82">
        <v>0.99990000000000001</v>
      </c>
      <c r="M82">
        <f t="shared" si="17"/>
        <v>8.1748800000000007E-3</v>
      </c>
      <c r="N82">
        <v>8.1748799999999999</v>
      </c>
      <c r="O82">
        <v>8.7075800000000001E-4</v>
      </c>
      <c r="P82">
        <v>10.274900000000001</v>
      </c>
      <c r="Q82">
        <v>0.467775</v>
      </c>
      <c r="R82">
        <v>0</v>
      </c>
      <c r="S82">
        <f t="shared" si="6"/>
        <v>0</v>
      </c>
      <c r="T82">
        <f t="shared" si="7"/>
        <v>0.467775</v>
      </c>
      <c r="U82">
        <v>0.43323899999999999</v>
      </c>
      <c r="V82">
        <v>2.3395999999999999</v>
      </c>
      <c r="W82">
        <v>3191.63</v>
      </c>
      <c r="X82">
        <v>9.8986000000000005E-2</v>
      </c>
      <c r="Y82">
        <f t="shared" si="8"/>
        <v>6.1723004967349178E-2</v>
      </c>
      <c r="Z82">
        <f t="shared" si="9"/>
        <v>9.8986000000000005E-2</v>
      </c>
      <c r="AA82">
        <f t="shared" si="10"/>
        <v>0.43323899999999999</v>
      </c>
      <c r="AB82">
        <f t="shared" si="11"/>
        <v>3.19163</v>
      </c>
      <c r="AC82">
        <v>46.503999999999998</v>
      </c>
      <c r="AD82">
        <v>1.17782E-3</v>
      </c>
      <c r="AE82">
        <f t="shared" si="12"/>
        <v>4.6503999999999997E-2</v>
      </c>
      <c r="AF82">
        <f t="shared" si="13"/>
        <v>1.0469511111111112E-3</v>
      </c>
    </row>
    <row r="83" spans="1:32">
      <c r="A83">
        <v>0.67500000000000004</v>
      </c>
      <c r="C83">
        <f t="shared" si="14"/>
        <v>2.4594800000000001</v>
      </c>
      <c r="D83" s="10">
        <f t="shared" si="5"/>
        <v>0.75970000000000049</v>
      </c>
      <c r="E83">
        <v>0.48788500000000001</v>
      </c>
      <c r="F83">
        <v>0.10842400000000001</v>
      </c>
      <c r="G83">
        <f t="shared" si="15"/>
        <v>0.403648612445</v>
      </c>
      <c r="H83">
        <v>2459.48</v>
      </c>
      <c r="I83">
        <v>7.3787199999999997E-2</v>
      </c>
      <c r="J83">
        <v>0.40369100000000002</v>
      </c>
      <c r="K83">
        <f t="shared" si="16"/>
        <v>4.2387555000023003E-5</v>
      </c>
      <c r="L83">
        <v>0.99989499999999998</v>
      </c>
      <c r="M83">
        <f t="shared" si="17"/>
        <v>7.8754099999999994E-3</v>
      </c>
      <c r="N83">
        <v>7.8754099999999996</v>
      </c>
      <c r="O83">
        <v>9.3402700000000003E-4</v>
      </c>
      <c r="P83">
        <v>10.7597</v>
      </c>
      <c r="Q83">
        <v>0.45945999999999998</v>
      </c>
      <c r="R83">
        <v>0</v>
      </c>
      <c r="S83">
        <f t="shared" si="6"/>
        <v>0</v>
      </c>
      <c r="T83">
        <f t="shared" si="7"/>
        <v>0.45945999999999998</v>
      </c>
      <c r="U83">
        <v>0.44241799999999998</v>
      </c>
      <c r="V83">
        <v>2.7491099999999999</v>
      </c>
      <c r="W83">
        <v>3330.74</v>
      </c>
      <c r="X83">
        <v>9.8122100000000004E-2</v>
      </c>
      <c r="Y83">
        <f t="shared" si="8"/>
        <v>5.7400781359375E-2</v>
      </c>
      <c r="Z83">
        <f t="shared" si="9"/>
        <v>9.8122100000000004E-2</v>
      </c>
      <c r="AA83">
        <f t="shared" si="10"/>
        <v>0.44241799999999998</v>
      </c>
      <c r="AB83">
        <f t="shared" si="11"/>
        <v>3.33074</v>
      </c>
      <c r="AC83">
        <v>46.2834</v>
      </c>
      <c r="AD83">
        <v>1.22196E-3</v>
      </c>
      <c r="AE83">
        <f t="shared" si="12"/>
        <v>4.6283400000000002E-2</v>
      </c>
      <c r="AF83">
        <f t="shared" si="13"/>
        <v>1.0861866666666666E-3</v>
      </c>
    </row>
    <row r="84" spans="1:32">
      <c r="A84">
        <v>0.72499999999999998</v>
      </c>
      <c r="C84">
        <f t="shared" si="14"/>
        <v>2.6479600000000003</v>
      </c>
      <c r="D84" s="10">
        <f t="shared" si="5"/>
        <v>1.2146000000000008</v>
      </c>
      <c r="E84">
        <v>0.48279</v>
      </c>
      <c r="F84">
        <v>0.103542</v>
      </c>
      <c r="G84">
        <f t="shared" si="15"/>
        <v>0.41362208285199997</v>
      </c>
      <c r="H84">
        <v>2647.96</v>
      </c>
      <c r="I84">
        <v>7.0955900000000002E-2</v>
      </c>
      <c r="J84">
        <v>0.41366799999999998</v>
      </c>
      <c r="K84">
        <f t="shared" si="16"/>
        <v>4.5917148000007568E-5</v>
      </c>
      <c r="L84">
        <v>0.99988900000000003</v>
      </c>
      <c r="M84">
        <f t="shared" si="17"/>
        <v>7.5887400000000001E-3</v>
      </c>
      <c r="N84">
        <v>7.5887399999999996</v>
      </c>
      <c r="O84">
        <v>9.9654100000000009E-4</v>
      </c>
      <c r="P84">
        <v>11.214600000000001</v>
      </c>
      <c r="Q84">
        <v>0.451237</v>
      </c>
      <c r="R84">
        <v>0</v>
      </c>
      <c r="S84">
        <f t="shared" si="6"/>
        <v>0</v>
      </c>
      <c r="T84">
        <f t="shared" si="7"/>
        <v>0.451237</v>
      </c>
      <c r="U84">
        <v>0.45135799999999998</v>
      </c>
      <c r="V84">
        <v>3.1573199999999999</v>
      </c>
      <c r="W84">
        <v>3480.6</v>
      </c>
      <c r="X84">
        <v>9.74048E-2</v>
      </c>
      <c r="Y84">
        <f t="shared" si="8"/>
        <v>5.3329622728636047E-2</v>
      </c>
      <c r="Z84">
        <f t="shared" si="9"/>
        <v>9.74048E-2</v>
      </c>
      <c r="AA84">
        <f t="shared" si="10"/>
        <v>0.45135799999999998</v>
      </c>
      <c r="AB84">
        <f t="shared" si="11"/>
        <v>3.4805999999999999</v>
      </c>
      <c r="AC84">
        <v>46.100200000000001</v>
      </c>
      <c r="AD84">
        <v>1.2695E-3</v>
      </c>
      <c r="AE84">
        <f t="shared" si="12"/>
        <v>4.6100200000000001E-2</v>
      </c>
      <c r="AF84">
        <f t="shared" si="13"/>
        <v>1.1284444444444443E-3</v>
      </c>
    </row>
    <row r="85" spans="1:32">
      <c r="A85">
        <v>0.77500000000000002</v>
      </c>
      <c r="C85">
        <f t="shared" si="14"/>
        <v>2.8365300000000002</v>
      </c>
      <c r="D85" s="10">
        <f t="shared" si="5"/>
        <v>1.6410999999999998</v>
      </c>
      <c r="E85">
        <v>0.47786099999999998</v>
      </c>
      <c r="F85">
        <v>9.9176299999999995E-2</v>
      </c>
      <c r="G85">
        <f t="shared" si="15"/>
        <v>0.42291393629199997</v>
      </c>
      <c r="H85">
        <v>2836.53</v>
      </c>
      <c r="I85">
        <v>6.8217E-2</v>
      </c>
      <c r="J85">
        <v>0.42296299999999998</v>
      </c>
      <c r="K85">
        <f t="shared" si="16"/>
        <v>4.9063708000007811E-5</v>
      </c>
      <c r="L85">
        <v>0.999884</v>
      </c>
      <c r="M85">
        <f t="shared" si="17"/>
        <v>7.3455400000000002E-3</v>
      </c>
      <c r="N85">
        <v>7.3455399999999997</v>
      </c>
      <c r="O85">
        <v>1.0586E-3</v>
      </c>
      <c r="P85">
        <v>11.6411</v>
      </c>
      <c r="Q85">
        <v>0.44626199999999999</v>
      </c>
      <c r="R85">
        <v>0</v>
      </c>
      <c r="S85">
        <f t="shared" si="6"/>
        <v>0</v>
      </c>
      <c r="T85">
        <f t="shared" si="7"/>
        <v>0.44626199999999999</v>
      </c>
      <c r="U85">
        <v>0.45970299999999997</v>
      </c>
      <c r="V85">
        <v>3.54312</v>
      </c>
      <c r="W85">
        <v>3631.4</v>
      </c>
      <c r="X85">
        <v>9.4034499999999993E-2</v>
      </c>
      <c r="Y85">
        <f t="shared" si="8"/>
        <v>5.0962586999637155E-2</v>
      </c>
      <c r="Z85">
        <f t="shared" si="9"/>
        <v>9.4034499999999993E-2</v>
      </c>
      <c r="AA85">
        <f t="shared" si="10"/>
        <v>0.45970299999999997</v>
      </c>
      <c r="AB85">
        <f t="shared" si="11"/>
        <v>3.6314000000000002</v>
      </c>
      <c r="AC85">
        <v>45.208399999999997</v>
      </c>
      <c r="AD85">
        <v>1.3172399999999999E-3</v>
      </c>
      <c r="AE85">
        <f t="shared" si="12"/>
        <v>4.5208399999999996E-2</v>
      </c>
      <c r="AF85">
        <f t="shared" si="13"/>
        <v>1.1708799999999998E-3</v>
      </c>
    </row>
    <row r="86" spans="1:32">
      <c r="A86">
        <v>0.82499999999999996</v>
      </c>
      <c r="C86">
        <f t="shared" si="14"/>
        <v>3.0211399999999999</v>
      </c>
      <c r="D86" s="10">
        <f t="shared" si="5"/>
        <v>2.0361999999999991</v>
      </c>
      <c r="E86">
        <v>0.47469099999999997</v>
      </c>
      <c r="F86">
        <v>9.3893900000000002E-2</v>
      </c>
      <c r="G86">
        <f t="shared" si="15"/>
        <v>0.431362798785</v>
      </c>
      <c r="H86">
        <v>3021.14</v>
      </c>
      <c r="I86">
        <v>6.6455600000000004E-2</v>
      </c>
      <c r="J86">
        <v>0.43141499999999999</v>
      </c>
      <c r="K86">
        <f t="shared" si="16"/>
        <v>5.2201214999991752E-5</v>
      </c>
      <c r="L86">
        <v>0.99987899999999996</v>
      </c>
      <c r="M86">
        <f t="shared" si="17"/>
        <v>7.0760800000000002E-3</v>
      </c>
      <c r="N86">
        <v>7.0760800000000001</v>
      </c>
      <c r="O86">
        <v>1.11889E-3</v>
      </c>
      <c r="P86">
        <v>12.036199999999999</v>
      </c>
      <c r="Q86">
        <v>0.44496599999999997</v>
      </c>
      <c r="R86">
        <v>0</v>
      </c>
      <c r="S86">
        <f t="shared" si="6"/>
        <v>0</v>
      </c>
      <c r="T86">
        <f t="shared" si="7"/>
        <v>0.44496599999999997</v>
      </c>
      <c r="U86">
        <v>0.46712700000000001</v>
      </c>
      <c r="V86">
        <v>3.89337</v>
      </c>
      <c r="W86">
        <v>3776.04</v>
      </c>
      <c r="X86">
        <v>8.7906899999999996E-2</v>
      </c>
      <c r="Y86">
        <f t="shared" si="8"/>
        <v>5.0357685095001256E-2</v>
      </c>
      <c r="Z86">
        <f t="shared" si="9"/>
        <v>8.7906899999999996E-2</v>
      </c>
      <c r="AA86">
        <f t="shared" si="10"/>
        <v>0.46712700000000001</v>
      </c>
      <c r="AB86">
        <f t="shared" si="11"/>
        <v>3.7760400000000001</v>
      </c>
      <c r="AC86">
        <v>43.579300000000003</v>
      </c>
      <c r="AD86">
        <v>1.3629E-3</v>
      </c>
      <c r="AE86">
        <f t="shared" si="12"/>
        <v>4.3579300000000001E-2</v>
      </c>
      <c r="AF86">
        <f t="shared" si="13"/>
        <v>1.2114666666666666E-3</v>
      </c>
    </row>
    <row r="87" spans="1:32">
      <c r="A87">
        <v>0.875</v>
      </c>
      <c r="C87">
        <f t="shared" si="14"/>
        <v>3.1991399999999999</v>
      </c>
      <c r="D87" s="10">
        <f t="shared" si="5"/>
        <v>2.4001999999999999</v>
      </c>
      <c r="E87">
        <v>0.47222900000000001</v>
      </c>
      <c r="F87">
        <v>8.8703299999999999E-2</v>
      </c>
      <c r="G87">
        <f t="shared" si="15"/>
        <v>0.43901311650000002</v>
      </c>
      <c r="H87">
        <v>3199.14</v>
      </c>
      <c r="I87">
        <v>6.5087300000000001E-2</v>
      </c>
      <c r="J87">
        <v>0.43906800000000001</v>
      </c>
      <c r="K87">
        <f t="shared" si="16"/>
        <v>5.4883499999991425E-5</v>
      </c>
      <c r="L87">
        <v>0.99987499999999996</v>
      </c>
      <c r="M87">
        <f t="shared" si="17"/>
        <v>6.7869000000000002E-3</v>
      </c>
      <c r="N87">
        <v>6.7869000000000002</v>
      </c>
      <c r="O87">
        <v>1.17662E-3</v>
      </c>
      <c r="P87">
        <v>12.4002</v>
      </c>
      <c r="Q87">
        <v>0.44387500000000002</v>
      </c>
      <c r="R87">
        <v>0</v>
      </c>
      <c r="S87">
        <f t="shared" si="6"/>
        <v>0</v>
      </c>
      <c r="T87">
        <f t="shared" si="7"/>
        <v>0.44387500000000002</v>
      </c>
      <c r="U87">
        <v>0.47371600000000003</v>
      </c>
      <c r="V87">
        <v>4.2072399999999996</v>
      </c>
      <c r="W87">
        <v>3913.61</v>
      </c>
      <c r="X87">
        <v>8.2409300000000005E-2</v>
      </c>
      <c r="Y87">
        <f t="shared" si="8"/>
        <v>4.9852192291901756E-2</v>
      </c>
      <c r="Z87">
        <f t="shared" si="9"/>
        <v>8.2409300000000005E-2</v>
      </c>
      <c r="AA87">
        <f t="shared" si="10"/>
        <v>0.47371600000000003</v>
      </c>
      <c r="AB87">
        <f t="shared" si="11"/>
        <v>3.9136100000000003</v>
      </c>
      <c r="AC87">
        <v>42.117800000000003</v>
      </c>
      <c r="AD87">
        <v>1.40627E-3</v>
      </c>
      <c r="AE87">
        <f t="shared" si="12"/>
        <v>4.2117800000000004E-2</v>
      </c>
      <c r="AF87">
        <f t="shared" si="13"/>
        <v>1.2500177777777777E-3</v>
      </c>
    </row>
    <row r="88" spans="1:32">
      <c r="A88">
        <v>0.92500000000000004</v>
      </c>
      <c r="C88">
        <f t="shared" si="14"/>
        <v>3.3713500000000001</v>
      </c>
      <c r="D88" s="10">
        <f t="shared" si="5"/>
        <v>2.7349999999999994</v>
      </c>
      <c r="E88">
        <v>0.46981099999999998</v>
      </c>
      <c r="F88">
        <v>8.41977E-2</v>
      </c>
      <c r="G88">
        <f t="shared" si="15"/>
        <v>0.44593302117000005</v>
      </c>
      <c r="H88">
        <v>3371.35</v>
      </c>
      <c r="I88">
        <v>6.37437E-2</v>
      </c>
      <c r="J88">
        <v>0.44599100000000003</v>
      </c>
      <c r="K88">
        <f t="shared" si="16"/>
        <v>5.7978829999971726E-5</v>
      </c>
      <c r="L88">
        <v>0.99987000000000004</v>
      </c>
      <c r="M88">
        <f t="shared" si="17"/>
        <v>6.5297400000000009E-3</v>
      </c>
      <c r="N88">
        <v>6.5297400000000003</v>
      </c>
      <c r="O88">
        <v>1.23219E-3</v>
      </c>
      <c r="P88">
        <v>12.734999999999999</v>
      </c>
      <c r="Q88">
        <v>0.44296999999999997</v>
      </c>
      <c r="R88">
        <v>0</v>
      </c>
      <c r="S88">
        <f t="shared" si="6"/>
        <v>0</v>
      </c>
      <c r="T88">
        <f t="shared" si="7"/>
        <v>0.44296999999999997</v>
      </c>
      <c r="U88">
        <v>0.479433</v>
      </c>
      <c r="V88">
        <v>4.4831200000000004</v>
      </c>
      <c r="W88">
        <v>4042.1</v>
      </c>
      <c r="X88">
        <v>7.7596899999999996E-2</v>
      </c>
      <c r="Y88">
        <f t="shared" si="8"/>
        <v>4.9435454812630585E-2</v>
      </c>
      <c r="Z88">
        <f t="shared" si="9"/>
        <v>7.7596899999999996E-2</v>
      </c>
      <c r="AA88">
        <f t="shared" si="10"/>
        <v>0.479433</v>
      </c>
      <c r="AB88">
        <f t="shared" si="11"/>
        <v>4.0420999999999996</v>
      </c>
      <c r="AC88">
        <v>40.8384</v>
      </c>
      <c r="AD88">
        <v>1.4467799999999999E-3</v>
      </c>
      <c r="AE88">
        <f t="shared" si="12"/>
        <v>4.0838400000000004E-2</v>
      </c>
      <c r="AF88">
        <f t="shared" si="13"/>
        <v>1.2860266666666665E-3</v>
      </c>
    </row>
    <row r="89" spans="1:32">
      <c r="A89">
        <v>0.97499999999999998</v>
      </c>
      <c r="C89">
        <f t="shared" si="14"/>
        <v>3.5362399999999998</v>
      </c>
      <c r="D89" s="10">
        <f t="shared" si="5"/>
        <v>3.0416000000000007</v>
      </c>
      <c r="E89">
        <v>0.467337</v>
      </c>
      <c r="F89">
        <v>8.0380999999999994E-2</v>
      </c>
      <c r="G89">
        <f t="shared" si="15"/>
        <v>0.45222139421200003</v>
      </c>
      <c r="H89">
        <v>3536.24</v>
      </c>
      <c r="I89">
        <v>6.2368600000000003E-2</v>
      </c>
      <c r="J89">
        <v>0.45228200000000002</v>
      </c>
      <c r="K89">
        <f t="shared" si="16"/>
        <v>6.0605787999989946E-5</v>
      </c>
      <c r="L89">
        <v>0.99986600000000003</v>
      </c>
      <c r="M89">
        <f t="shared" si="17"/>
        <v>6.3215700000000003E-3</v>
      </c>
      <c r="N89">
        <v>6.3215700000000004</v>
      </c>
      <c r="O89">
        <v>1.2852E-3</v>
      </c>
      <c r="P89">
        <v>13.041600000000001</v>
      </c>
      <c r="Q89">
        <v>0.44304300000000002</v>
      </c>
      <c r="R89">
        <v>0</v>
      </c>
      <c r="S89">
        <f t="shared" si="6"/>
        <v>0</v>
      </c>
      <c r="T89">
        <f t="shared" si="7"/>
        <v>0.44304300000000002</v>
      </c>
      <c r="U89">
        <v>0.48422500000000002</v>
      </c>
      <c r="V89">
        <v>4.7150600000000003</v>
      </c>
      <c r="W89">
        <v>4155.2700000000004</v>
      </c>
      <c r="X89">
        <v>7.2731100000000007E-2</v>
      </c>
      <c r="Y89">
        <f t="shared" si="8"/>
        <v>4.9468983660019068E-2</v>
      </c>
      <c r="Z89">
        <f t="shared" si="9"/>
        <v>7.2731100000000007E-2</v>
      </c>
      <c r="AA89">
        <f t="shared" si="10"/>
        <v>0.48422500000000002</v>
      </c>
      <c r="AB89">
        <f t="shared" si="11"/>
        <v>4.1552700000000007</v>
      </c>
      <c r="AC89">
        <v>39.473500000000001</v>
      </c>
      <c r="AD89">
        <v>1.4824199999999999E-3</v>
      </c>
      <c r="AE89">
        <f t="shared" si="12"/>
        <v>3.9473500000000002E-2</v>
      </c>
      <c r="AF89">
        <f t="shared" si="13"/>
        <v>1.3177066666666666E-3</v>
      </c>
    </row>
    <row r="90" spans="1:32">
      <c r="A90">
        <v>1.0249999999999999</v>
      </c>
      <c r="C90">
        <f t="shared" si="14"/>
        <v>3.6865900000000003</v>
      </c>
      <c r="D90" s="10">
        <f t="shared" si="5"/>
        <v>3.3204999999999991</v>
      </c>
      <c r="E90">
        <v>0.46483600000000003</v>
      </c>
      <c r="F90">
        <v>7.7205099999999999E-2</v>
      </c>
      <c r="G90">
        <f t="shared" si="15"/>
        <v>0.45789580165800003</v>
      </c>
      <c r="H90">
        <v>3686.59</v>
      </c>
      <c r="I90">
        <v>6.0978999999999998E-2</v>
      </c>
      <c r="J90">
        <v>0.457959</v>
      </c>
      <c r="K90">
        <f t="shared" si="16"/>
        <v>6.3198341999970431E-5</v>
      </c>
      <c r="L90">
        <v>0.99986200000000003</v>
      </c>
      <c r="M90">
        <f t="shared" si="17"/>
        <v>6.0199600000000004E-3</v>
      </c>
      <c r="N90">
        <v>6.0199600000000002</v>
      </c>
      <c r="O90">
        <v>1.3333100000000001E-3</v>
      </c>
      <c r="P90">
        <v>13.320499999999999</v>
      </c>
      <c r="Q90">
        <v>0.44990999999999998</v>
      </c>
      <c r="R90">
        <v>0</v>
      </c>
      <c r="S90">
        <f t="shared" si="6"/>
        <v>0</v>
      </c>
      <c r="T90">
        <f t="shared" si="7"/>
        <v>0.44990999999999998</v>
      </c>
      <c r="U90">
        <v>0.48788399999999998</v>
      </c>
      <c r="V90">
        <v>4.8943199999999996</v>
      </c>
      <c r="W90">
        <v>4245.03</v>
      </c>
      <c r="X90">
        <v>6.2205900000000001E-2</v>
      </c>
      <c r="Y90">
        <f t="shared" si="8"/>
        <v>5.2691240459286651E-2</v>
      </c>
      <c r="Z90">
        <f t="shared" si="9"/>
        <v>6.2205900000000001E-2</v>
      </c>
      <c r="AA90">
        <f t="shared" si="10"/>
        <v>0.48788399999999998</v>
      </c>
      <c r="AB90">
        <f t="shared" si="11"/>
        <v>4.2450299999999999</v>
      </c>
      <c r="AC90">
        <v>36.344799999999999</v>
      </c>
      <c r="AD90">
        <v>1.5106200000000001E-3</v>
      </c>
      <c r="AE90">
        <f t="shared" si="12"/>
        <v>3.6344800000000003E-2</v>
      </c>
      <c r="AF90">
        <f t="shared" si="13"/>
        <v>1.3427733333333334E-3</v>
      </c>
    </row>
    <row r="91" spans="1:32">
      <c r="A91">
        <v>1.075</v>
      </c>
      <c r="C91">
        <f t="shared" si="14"/>
        <v>3.8207199999999997</v>
      </c>
      <c r="D91" s="10">
        <f t="shared" si="5"/>
        <v>3.5704999999999991</v>
      </c>
      <c r="E91">
        <v>0.46261000000000002</v>
      </c>
      <c r="F91">
        <v>7.4319099999999999E-2</v>
      </c>
      <c r="G91">
        <f t="shared" si="15"/>
        <v>0.46300570698900001</v>
      </c>
      <c r="H91">
        <v>3820.72</v>
      </c>
      <c r="I91">
        <v>5.9741799999999998E-2</v>
      </c>
      <c r="J91">
        <v>0.46307100000000001</v>
      </c>
      <c r="K91">
        <f t="shared" si="16"/>
        <v>6.5293011000000512E-5</v>
      </c>
      <c r="L91">
        <v>0.99985900000000005</v>
      </c>
      <c r="M91">
        <f t="shared" si="17"/>
        <v>5.7026700000000008E-3</v>
      </c>
      <c r="N91">
        <v>5.7026700000000003</v>
      </c>
      <c r="O91">
        <v>1.3760700000000001E-3</v>
      </c>
      <c r="P91">
        <v>13.570499999999999</v>
      </c>
      <c r="Q91">
        <v>0.45470699999999997</v>
      </c>
      <c r="R91">
        <v>0</v>
      </c>
      <c r="S91">
        <f t="shared" si="6"/>
        <v>0</v>
      </c>
      <c r="T91">
        <f t="shared" si="7"/>
        <v>0.45470699999999997</v>
      </c>
      <c r="U91">
        <v>0.49070900000000001</v>
      </c>
      <c r="V91">
        <v>5.03308</v>
      </c>
      <c r="W91">
        <v>4315.8900000000003</v>
      </c>
      <c r="X91">
        <v>5.4584399999999998E-2</v>
      </c>
      <c r="Y91">
        <f t="shared" si="8"/>
        <v>5.5023266514385383E-2</v>
      </c>
      <c r="Z91">
        <f t="shared" si="9"/>
        <v>5.4584399999999998E-2</v>
      </c>
      <c r="AA91">
        <f t="shared" si="10"/>
        <v>0.49070900000000001</v>
      </c>
      <c r="AB91">
        <f t="shared" si="11"/>
        <v>4.3158900000000004</v>
      </c>
      <c r="AC91">
        <v>34.079300000000003</v>
      </c>
      <c r="AD91">
        <v>1.5328399999999999E-3</v>
      </c>
      <c r="AE91">
        <f t="shared" si="12"/>
        <v>3.4079300000000007E-2</v>
      </c>
      <c r="AF91">
        <f t="shared" si="13"/>
        <v>1.3625244444444443E-3</v>
      </c>
    </row>
    <row r="92" spans="1:32">
      <c r="A92">
        <v>1.125</v>
      </c>
      <c r="C92">
        <f t="shared" si="14"/>
        <v>3.9396399999999998</v>
      </c>
      <c r="D92" s="10">
        <f t="shared" si="5"/>
        <v>3.7874999999999996</v>
      </c>
      <c r="E92">
        <v>0.46235500000000002</v>
      </c>
      <c r="F92">
        <v>7.0156399999999994E-2</v>
      </c>
      <c r="G92">
        <f t="shared" si="15"/>
        <v>0.46742021424000002</v>
      </c>
      <c r="H92">
        <v>3939.64</v>
      </c>
      <c r="I92">
        <v>5.9600399999999998E-2</v>
      </c>
      <c r="J92">
        <v>0.46748800000000001</v>
      </c>
      <c r="K92">
        <f t="shared" si="16"/>
        <v>6.7785759999994255E-5</v>
      </c>
      <c r="L92">
        <v>0.99985500000000005</v>
      </c>
      <c r="M92">
        <f t="shared" si="17"/>
        <v>5.4081200000000006E-3</v>
      </c>
      <c r="N92">
        <v>5.4081200000000003</v>
      </c>
      <c r="O92">
        <v>1.4139300000000001E-3</v>
      </c>
      <c r="P92">
        <v>13.7875</v>
      </c>
      <c r="Q92">
        <v>0.45999099999999998</v>
      </c>
      <c r="R92">
        <v>0</v>
      </c>
      <c r="S92">
        <f t="shared" si="6"/>
        <v>0</v>
      </c>
      <c r="T92">
        <f t="shared" si="7"/>
        <v>0.45999099999999998</v>
      </c>
      <c r="U92">
        <v>0.49285200000000001</v>
      </c>
      <c r="V92">
        <v>5.1392499999999997</v>
      </c>
      <c r="W92">
        <v>4370.9399999999996</v>
      </c>
      <c r="X92">
        <v>4.71571E-2</v>
      </c>
      <c r="Y92">
        <f t="shared" si="8"/>
        <v>5.7670570298734611E-2</v>
      </c>
      <c r="Z92">
        <f t="shared" si="9"/>
        <v>4.71571E-2</v>
      </c>
      <c r="AA92">
        <f t="shared" si="10"/>
        <v>0.49285200000000001</v>
      </c>
      <c r="AB92">
        <f t="shared" si="11"/>
        <v>4.37094</v>
      </c>
      <c r="AC92">
        <v>31.764800000000001</v>
      </c>
      <c r="AD92">
        <v>1.55007E-3</v>
      </c>
      <c r="AE92">
        <f t="shared" si="12"/>
        <v>3.1764800000000003E-2</v>
      </c>
      <c r="AF92">
        <f t="shared" si="13"/>
        <v>1.37784E-3</v>
      </c>
    </row>
    <row r="93" spans="1:32">
      <c r="A93">
        <v>1.175</v>
      </c>
      <c r="C93">
        <f t="shared" si="14"/>
        <v>4.0428199999999999</v>
      </c>
      <c r="D93" s="10">
        <f t="shared" si="5"/>
        <v>3.9734999999999996</v>
      </c>
      <c r="E93">
        <v>0.462063</v>
      </c>
      <c r="F93">
        <v>6.6672400000000007E-2</v>
      </c>
      <c r="G93">
        <f t="shared" si="15"/>
        <v>0.47119572404499999</v>
      </c>
      <c r="H93">
        <v>4042.82</v>
      </c>
      <c r="I93">
        <v>5.9437700000000003E-2</v>
      </c>
      <c r="J93">
        <v>0.47126499999999999</v>
      </c>
      <c r="K93">
        <f t="shared" si="16"/>
        <v>6.9275955000003275E-5</v>
      </c>
      <c r="L93">
        <v>0.99985299999999999</v>
      </c>
      <c r="M93">
        <f t="shared" si="17"/>
        <v>5.1716499999999999E-3</v>
      </c>
      <c r="N93">
        <v>5.1716499999999996</v>
      </c>
      <c r="O93">
        <v>1.4467499999999999E-3</v>
      </c>
      <c r="P93">
        <v>13.9735</v>
      </c>
      <c r="Q93">
        <v>0.46414</v>
      </c>
      <c r="R93">
        <v>0</v>
      </c>
      <c r="S93">
        <f t="shared" si="6"/>
        <v>0</v>
      </c>
      <c r="T93">
        <f t="shared" si="7"/>
        <v>0.46414</v>
      </c>
      <c r="U93">
        <v>0.49450100000000002</v>
      </c>
      <c r="V93">
        <v>5.2212500000000004</v>
      </c>
      <c r="W93">
        <v>4414</v>
      </c>
      <c r="X93">
        <v>4.1358699999999998E-2</v>
      </c>
      <c r="Y93">
        <f t="shared" si="8"/>
        <v>5.980774756694919E-2</v>
      </c>
      <c r="Z93">
        <f t="shared" si="9"/>
        <v>4.1358699999999998E-2</v>
      </c>
      <c r="AA93">
        <f t="shared" si="10"/>
        <v>0.49450100000000002</v>
      </c>
      <c r="AB93">
        <f t="shared" si="11"/>
        <v>4.4139999999999997</v>
      </c>
      <c r="AC93">
        <v>29.812999999999999</v>
      </c>
      <c r="AD93">
        <v>1.56354E-3</v>
      </c>
      <c r="AE93">
        <f t="shared" si="12"/>
        <v>2.9812999999999999E-2</v>
      </c>
      <c r="AF93">
        <f t="shared" si="13"/>
        <v>1.3898133333333333E-3</v>
      </c>
    </row>
    <row r="94" spans="1:32">
      <c r="A94">
        <v>1.2250000000000001</v>
      </c>
      <c r="C94">
        <f t="shared" si="14"/>
        <v>4.12636</v>
      </c>
      <c r="D94" s="10">
        <f t="shared" si="5"/>
        <v>4.1302000000000003</v>
      </c>
      <c r="E94">
        <v>0.46175899999999998</v>
      </c>
      <c r="F94">
        <v>6.3803799999999994E-2</v>
      </c>
      <c r="G94">
        <f t="shared" si="15"/>
        <v>0.47436583445000002</v>
      </c>
      <c r="H94">
        <v>4126.3599999999997</v>
      </c>
      <c r="I94">
        <v>5.9268800000000003E-2</v>
      </c>
      <c r="J94">
        <v>0.474437</v>
      </c>
      <c r="K94">
        <f t="shared" si="16"/>
        <v>7.1165549999974154E-5</v>
      </c>
      <c r="L94">
        <v>0.99985000000000002</v>
      </c>
      <c r="M94">
        <f t="shared" si="17"/>
        <v>4.8439199999999998E-3</v>
      </c>
      <c r="N94">
        <v>4.8439199999999998</v>
      </c>
      <c r="O94">
        <v>1.4732899999999999E-3</v>
      </c>
      <c r="P94">
        <v>14.1302</v>
      </c>
      <c r="Q94">
        <v>0.46659</v>
      </c>
      <c r="R94">
        <v>0</v>
      </c>
      <c r="S94">
        <f t="shared" si="6"/>
        <v>0</v>
      </c>
      <c r="T94">
        <f t="shared" si="7"/>
        <v>0.46659</v>
      </c>
      <c r="U94">
        <v>0.49578</v>
      </c>
      <c r="V94">
        <v>5.2849399999999997</v>
      </c>
      <c r="W94">
        <v>4447.88</v>
      </c>
      <c r="X94">
        <v>3.76294E-2</v>
      </c>
      <c r="Y94">
        <f t="shared" si="8"/>
        <v>6.1094212019245107E-2</v>
      </c>
      <c r="Z94">
        <f t="shared" si="9"/>
        <v>3.76294E-2</v>
      </c>
      <c r="AA94">
        <f t="shared" si="10"/>
        <v>0.49578</v>
      </c>
      <c r="AB94">
        <f t="shared" si="11"/>
        <v>4.4478800000000005</v>
      </c>
      <c r="AC94">
        <v>28.462800000000001</v>
      </c>
      <c r="AD94">
        <v>1.57413E-3</v>
      </c>
      <c r="AE94">
        <f t="shared" si="12"/>
        <v>2.8462800000000003E-2</v>
      </c>
      <c r="AF94">
        <f t="shared" si="13"/>
        <v>1.3992266666666665E-3</v>
      </c>
    </row>
    <row r="95" spans="1:32">
      <c r="A95">
        <v>1.2749999999999999</v>
      </c>
      <c r="C95">
        <f t="shared" si="14"/>
        <v>4.1902100000000004</v>
      </c>
      <c r="D95" s="10">
        <f t="shared" si="5"/>
        <v>4.2589000000000006</v>
      </c>
      <c r="E95">
        <v>0.46148</v>
      </c>
      <c r="F95">
        <v>6.14846E-2</v>
      </c>
      <c r="G95">
        <f t="shared" si="15"/>
        <v>0.47696296771499996</v>
      </c>
      <c r="H95">
        <v>4190.21</v>
      </c>
      <c r="I95">
        <v>5.9114E-2</v>
      </c>
      <c r="J95">
        <v>0.47703499999999999</v>
      </c>
      <c r="K95">
        <f t="shared" si="16"/>
        <v>7.2032285000023233E-5</v>
      </c>
      <c r="L95">
        <v>0.99984899999999999</v>
      </c>
      <c r="M95">
        <f t="shared" si="17"/>
        <v>4.4942599999999999E-3</v>
      </c>
      <c r="N95">
        <v>4.4942599999999997</v>
      </c>
      <c r="O95">
        <v>1.49354E-3</v>
      </c>
      <c r="P95">
        <v>14.258900000000001</v>
      </c>
      <c r="Q95">
        <v>0.46920400000000001</v>
      </c>
      <c r="R95">
        <v>0</v>
      </c>
      <c r="S95">
        <f t="shared" si="6"/>
        <v>0</v>
      </c>
      <c r="T95">
        <f t="shared" si="7"/>
        <v>0.46920400000000001</v>
      </c>
      <c r="U95">
        <v>0.49674200000000002</v>
      </c>
      <c r="V95">
        <v>5.3330099999999998</v>
      </c>
      <c r="W95">
        <v>4473.63</v>
      </c>
      <c r="X95">
        <v>3.4053600000000003E-2</v>
      </c>
      <c r="Y95">
        <f t="shared" si="8"/>
        <v>6.2486991090524135E-2</v>
      </c>
      <c r="Z95">
        <f t="shared" si="9"/>
        <v>3.4053600000000003E-2</v>
      </c>
      <c r="AA95">
        <f t="shared" si="10"/>
        <v>0.49674200000000002</v>
      </c>
      <c r="AB95">
        <f t="shared" si="11"/>
        <v>4.47363</v>
      </c>
      <c r="AC95">
        <v>27.1464</v>
      </c>
      <c r="AD95">
        <v>1.5821800000000001E-3</v>
      </c>
      <c r="AE95">
        <f t="shared" si="12"/>
        <v>2.7146400000000001E-2</v>
      </c>
      <c r="AF95">
        <f t="shared" si="13"/>
        <v>1.4063822222222223E-3</v>
      </c>
    </row>
    <row r="96" spans="1:32">
      <c r="A96">
        <v>1.325</v>
      </c>
      <c r="C96">
        <f t="shared" si="14"/>
        <v>4.2365399999999998</v>
      </c>
      <c r="D96" s="10">
        <f t="shared" si="5"/>
        <v>4.3605</v>
      </c>
      <c r="E96">
        <v>0.46125500000000003</v>
      </c>
      <c r="F96">
        <v>5.9663000000000001E-2</v>
      </c>
      <c r="G96">
        <f t="shared" si="15"/>
        <v>0.47900870045400001</v>
      </c>
      <c r="H96">
        <v>4236.54</v>
      </c>
      <c r="I96">
        <v>5.8988699999999998E-2</v>
      </c>
      <c r="J96">
        <v>0.47908200000000001</v>
      </c>
      <c r="K96">
        <f t="shared" si="16"/>
        <v>7.3299545999994109E-5</v>
      </c>
      <c r="L96">
        <v>0.99984700000000004</v>
      </c>
      <c r="M96">
        <f t="shared" si="17"/>
        <v>4.1565500000000002E-3</v>
      </c>
      <c r="N96">
        <v>4.1565500000000002</v>
      </c>
      <c r="O96">
        <v>1.5082100000000001E-3</v>
      </c>
      <c r="P96">
        <v>14.3605</v>
      </c>
      <c r="Q96">
        <v>0.471138</v>
      </c>
      <c r="R96">
        <v>0</v>
      </c>
      <c r="S96">
        <f t="shared" si="6"/>
        <v>0</v>
      </c>
      <c r="T96">
        <f t="shared" si="7"/>
        <v>0.471138</v>
      </c>
      <c r="U96">
        <v>0.49744500000000003</v>
      </c>
      <c r="V96">
        <v>5.36829</v>
      </c>
      <c r="W96">
        <v>4492.71</v>
      </c>
      <c r="X96">
        <v>3.14177E-2</v>
      </c>
      <c r="Y96">
        <f t="shared" si="8"/>
        <v>6.3530968653092226E-2</v>
      </c>
      <c r="Z96">
        <f t="shared" si="9"/>
        <v>3.14177E-2</v>
      </c>
      <c r="AA96">
        <f t="shared" si="10"/>
        <v>0.49744500000000003</v>
      </c>
      <c r="AB96">
        <f t="shared" si="11"/>
        <v>4.4927099999999998</v>
      </c>
      <c r="AC96">
        <v>26.1114</v>
      </c>
      <c r="AD96">
        <v>1.58814E-3</v>
      </c>
      <c r="AE96">
        <f t="shared" si="12"/>
        <v>2.61114E-2</v>
      </c>
      <c r="AF96">
        <f t="shared" si="13"/>
        <v>1.41168E-3</v>
      </c>
    </row>
    <row r="97" spans="1:32">
      <c r="A97">
        <v>1.375</v>
      </c>
      <c r="C97">
        <f t="shared" si="14"/>
        <v>4.2683400000000002</v>
      </c>
      <c r="D97" s="10">
        <f t="shared" si="5"/>
        <v>4.4360999999999997</v>
      </c>
      <c r="E97">
        <v>0.46110600000000002</v>
      </c>
      <c r="F97">
        <v>5.8298599999999999E-2</v>
      </c>
      <c r="G97">
        <f t="shared" si="15"/>
        <v>0.48052198821600001</v>
      </c>
      <c r="H97">
        <v>4268.34</v>
      </c>
      <c r="I97">
        <v>5.8905800000000001E-2</v>
      </c>
      <c r="J97">
        <v>0.48059600000000002</v>
      </c>
      <c r="K97">
        <f t="shared" si="16"/>
        <v>7.4011784000016512E-5</v>
      </c>
      <c r="L97">
        <v>0.99984600000000001</v>
      </c>
      <c r="M97">
        <f t="shared" si="17"/>
        <v>3.23106E-3</v>
      </c>
      <c r="N97">
        <v>3.2310599999999998</v>
      </c>
      <c r="O97">
        <v>1.51826E-3</v>
      </c>
      <c r="P97">
        <v>14.4361</v>
      </c>
      <c r="Q97">
        <v>0.47250399999999998</v>
      </c>
      <c r="R97">
        <v>0</v>
      </c>
      <c r="S97">
        <f t="shared" si="6"/>
        <v>0</v>
      </c>
      <c r="T97">
        <f t="shared" si="7"/>
        <v>0.47250399999999998</v>
      </c>
      <c r="U97">
        <v>0.49793900000000002</v>
      </c>
      <c r="V97">
        <v>5.3930699999999998</v>
      </c>
      <c r="W97">
        <v>4506.2</v>
      </c>
      <c r="X97">
        <v>2.95575E-2</v>
      </c>
      <c r="Y97">
        <f t="shared" si="8"/>
        <v>6.4275302898607792E-2</v>
      </c>
      <c r="Z97">
        <f t="shared" si="9"/>
        <v>2.95575E-2</v>
      </c>
      <c r="AA97">
        <f t="shared" si="10"/>
        <v>0.49793900000000002</v>
      </c>
      <c r="AB97">
        <f t="shared" si="11"/>
        <v>4.5061999999999998</v>
      </c>
      <c r="AC97">
        <v>25.357399999999998</v>
      </c>
      <c r="AD97">
        <v>1.59235E-3</v>
      </c>
      <c r="AE97">
        <f t="shared" si="12"/>
        <v>2.5357399999999999E-2</v>
      </c>
      <c r="AF97">
        <f t="shared" si="13"/>
        <v>1.4154222222222221E-3</v>
      </c>
    </row>
    <row r="98" spans="1:32">
      <c r="A98">
        <v>1.425</v>
      </c>
      <c r="C98">
        <f t="shared" si="14"/>
        <v>4.2882100000000003</v>
      </c>
      <c r="D98" s="10">
        <f t="shared" si="5"/>
        <v>4.4861000000000004</v>
      </c>
      <c r="E98">
        <v>0.46103100000000002</v>
      </c>
      <c r="F98">
        <v>5.7376200000000002E-2</v>
      </c>
      <c r="G98">
        <f t="shared" si="15"/>
        <v>0.48151835308499996</v>
      </c>
      <c r="H98">
        <v>4288.21</v>
      </c>
      <c r="I98">
        <v>5.88645E-2</v>
      </c>
      <c r="J98">
        <v>0.48159299999999999</v>
      </c>
      <c r="K98">
        <f t="shared" si="16"/>
        <v>7.4646915000031733E-5</v>
      </c>
      <c r="L98">
        <v>0.99984499999999998</v>
      </c>
      <c r="M98">
        <f t="shared" si="17"/>
        <v>2.0431200000000003E-3</v>
      </c>
      <c r="N98">
        <v>2.04312</v>
      </c>
      <c r="O98">
        <v>1.5245300000000001E-3</v>
      </c>
      <c r="P98">
        <v>14.4861</v>
      </c>
      <c r="Q98">
        <v>0.47340399999999999</v>
      </c>
      <c r="R98">
        <v>0</v>
      </c>
      <c r="S98">
        <f t="shared" si="6"/>
        <v>0</v>
      </c>
      <c r="T98">
        <f t="shared" si="7"/>
        <v>0.47340399999999999</v>
      </c>
      <c r="U98">
        <v>0.49825199999999997</v>
      </c>
      <c r="V98">
        <v>5.4088399999999996</v>
      </c>
      <c r="W98">
        <v>4514.8100000000004</v>
      </c>
      <c r="X98">
        <v>2.83442E-2</v>
      </c>
      <c r="Y98">
        <f t="shared" si="8"/>
        <v>6.4768876813256104E-2</v>
      </c>
      <c r="Z98">
        <f t="shared" si="9"/>
        <v>2.83442E-2</v>
      </c>
      <c r="AA98">
        <f t="shared" si="10"/>
        <v>0.49825199999999997</v>
      </c>
      <c r="AB98">
        <f t="shared" si="11"/>
        <v>4.5148100000000007</v>
      </c>
      <c r="AC98">
        <v>24.8186</v>
      </c>
      <c r="AD98">
        <v>1.59504E-3</v>
      </c>
      <c r="AE98">
        <f t="shared" si="12"/>
        <v>2.48186E-2</v>
      </c>
      <c r="AF98">
        <f t="shared" si="13"/>
        <v>1.4178133333333333E-3</v>
      </c>
    </row>
    <row r="99" spans="1:32">
      <c r="A99">
        <v>1.4750000000000001</v>
      </c>
      <c r="C99">
        <f t="shared" si="14"/>
        <v>4.29779</v>
      </c>
      <c r="D99" s="10">
        <f t="shared" si="5"/>
        <v>4.5108999999999995</v>
      </c>
      <c r="E99">
        <v>0.46105099999999999</v>
      </c>
      <c r="F99">
        <v>5.6868200000000001E-2</v>
      </c>
      <c r="G99">
        <f t="shared" si="15"/>
        <v>0.48200627744499996</v>
      </c>
      <c r="H99">
        <v>4297.79</v>
      </c>
      <c r="I99">
        <v>5.88756E-2</v>
      </c>
      <c r="J99">
        <v>0.48208099999999998</v>
      </c>
      <c r="K99">
        <f t="shared" si="16"/>
        <v>7.4722555000017454E-5</v>
      </c>
      <c r="L99">
        <v>0.99984499999999998</v>
      </c>
      <c r="M99">
        <f t="shared" si="17"/>
        <v>1.4739800000000002E-3</v>
      </c>
      <c r="N99">
        <v>1.4739800000000001</v>
      </c>
      <c r="O99">
        <v>1.5275600000000001E-3</v>
      </c>
      <c r="P99">
        <v>14.510899999999999</v>
      </c>
      <c r="Q99">
        <v>0.47383799999999998</v>
      </c>
      <c r="R99">
        <v>0</v>
      </c>
      <c r="S99">
        <f t="shared" si="6"/>
        <v>0</v>
      </c>
      <c r="T99">
        <f t="shared" si="7"/>
        <v>0.47383799999999998</v>
      </c>
      <c r="U99">
        <v>0.49840400000000001</v>
      </c>
      <c r="V99">
        <v>5.4165000000000001</v>
      </c>
      <c r="W99">
        <v>4519</v>
      </c>
      <c r="X99">
        <v>2.77576E-2</v>
      </c>
      <c r="Y99">
        <f t="shared" si="8"/>
        <v>6.5007789448248005E-2</v>
      </c>
      <c r="Z99">
        <f t="shared" si="9"/>
        <v>2.77576E-2</v>
      </c>
      <c r="AA99">
        <f t="shared" si="10"/>
        <v>0.49840400000000001</v>
      </c>
      <c r="AB99">
        <f t="shared" si="11"/>
        <v>4.5190000000000001</v>
      </c>
      <c r="AC99">
        <v>24.5581</v>
      </c>
      <c r="AD99">
        <v>1.5963500000000001E-3</v>
      </c>
      <c r="AE99">
        <f t="shared" si="12"/>
        <v>2.4558099999999999E-2</v>
      </c>
      <c r="AF99">
        <f t="shared" si="13"/>
        <v>1.4189777777777778E-3</v>
      </c>
    </row>
    <row r="100" spans="1:32">
      <c r="A100"/>
      <c r="D100" s="10"/>
      <c r="F100" s="12"/>
    </row>
    <row r="101" spans="1:32" ht="15">
      <c r="A101" s="7" t="s">
        <v>141</v>
      </c>
      <c r="D101" s="10"/>
      <c r="F101" s="12"/>
    </row>
    <row r="102" spans="1:32">
      <c r="A102">
        <v>2.5000000000000001E-2</v>
      </c>
      <c r="C102">
        <f t="shared" si="14"/>
        <v>0.62867200000000001</v>
      </c>
      <c r="D102" s="10">
        <f t="shared" si="5"/>
        <v>6.0177000000000014</v>
      </c>
      <c r="E102">
        <v>0.75887499999999997</v>
      </c>
      <c r="F102">
        <v>0.24107899999999999</v>
      </c>
      <c r="G102">
        <f t="shared" si="15"/>
        <v>3.3204771227600003E-9</v>
      </c>
      <c r="H102">
        <v>628.67200000000003</v>
      </c>
      <c r="I102">
        <v>0.38369199999999998</v>
      </c>
      <c r="J102" s="10">
        <v>4.5620600000000002E-5</v>
      </c>
      <c r="K102">
        <f t="shared" si="16"/>
        <v>4.5617279522877244E-5</v>
      </c>
      <c r="L102" s="10">
        <v>7.2784600000000001E-5</v>
      </c>
      <c r="M102">
        <f t="shared" si="17"/>
        <v>1.6410299999999999E-2</v>
      </c>
      <c r="N102">
        <v>16.410299999999999</v>
      </c>
      <c r="O102">
        <v>2.40022E-4</v>
      </c>
      <c r="P102" s="10">
        <v>16.017700000000001</v>
      </c>
      <c r="Q102">
        <v>1</v>
      </c>
      <c r="R102">
        <v>0</v>
      </c>
      <c r="S102">
        <f t="shared" si="6"/>
        <v>0</v>
      </c>
      <c r="T102">
        <f t="shared" si="7"/>
        <v>1</v>
      </c>
      <c r="U102">
        <v>0</v>
      </c>
      <c r="V102">
        <v>5.8771100000000001</v>
      </c>
      <c r="W102">
        <v>1175.97</v>
      </c>
      <c r="X102">
        <v>0</v>
      </c>
      <c r="Y102">
        <f t="shared" si="8"/>
        <v>1</v>
      </c>
      <c r="Z102">
        <f t="shared" si="9"/>
        <v>0</v>
      </c>
      <c r="AA102">
        <f t="shared" si="10"/>
        <v>0</v>
      </c>
      <c r="AB102">
        <f t="shared" si="11"/>
        <v>1.17597</v>
      </c>
      <c r="AC102">
        <v>0</v>
      </c>
      <c r="AD102">
        <v>3.4675800000000002E-4</v>
      </c>
      <c r="AE102">
        <f t="shared" si="12"/>
        <v>0</v>
      </c>
      <c r="AF102">
        <f t="shared" si="13"/>
        <v>3.0822933333333335E-4</v>
      </c>
    </row>
    <row r="103" spans="1:32">
      <c r="A103">
        <v>7.4999999999999997E-2</v>
      </c>
      <c r="C103">
        <f t="shared" si="14"/>
        <v>0.70690399999999998</v>
      </c>
      <c r="D103" s="10">
        <f t="shared" ref="D103:D166" si="18">P103-10</f>
        <v>-0.5</v>
      </c>
      <c r="E103">
        <v>0.60564399999999996</v>
      </c>
      <c r="F103">
        <v>0.263434</v>
      </c>
      <c r="G103">
        <f t="shared" si="15"/>
        <v>0.13090615843799999</v>
      </c>
      <c r="H103">
        <v>706.904</v>
      </c>
      <c r="I103">
        <v>0.168625</v>
      </c>
      <c r="J103">
        <v>0.13092200000000001</v>
      </c>
      <c r="K103">
        <f t="shared" si="16"/>
        <v>1.5841562000018516E-5</v>
      </c>
      <c r="L103">
        <v>0.99987899999999996</v>
      </c>
      <c r="M103">
        <f t="shared" si="17"/>
        <v>1.6092099999999998E-2</v>
      </c>
      <c r="N103">
        <v>16.092099999999999</v>
      </c>
      <c r="O103">
        <v>2.69931E-4</v>
      </c>
      <c r="P103">
        <v>9.5</v>
      </c>
      <c r="Q103">
        <v>0.99948700000000001</v>
      </c>
      <c r="R103">
        <v>30363.4</v>
      </c>
      <c r="S103">
        <f t="shared" ref="S103:S166" si="19">(0.01802*R103)/916.7</f>
        <v>0.59686753354423483</v>
      </c>
      <c r="T103">
        <f t="shared" ref="T103:T166" si="20">Q103*(1-S103)</f>
        <v>0.40292565950047338</v>
      </c>
      <c r="U103">
        <v>5.1336899999999996E-4</v>
      </c>
      <c r="V103">
        <v>-0.56814600000000004</v>
      </c>
      <c r="W103">
        <v>1258.48</v>
      </c>
      <c r="X103">
        <v>0</v>
      </c>
      <c r="Y103">
        <f t="shared" ref="Y103:Y166" si="21">((T103-0.12)/(1-0.12))^3</f>
        <v>3.3232957660470672E-2</v>
      </c>
      <c r="Z103">
        <f t="shared" ref="Z103:Z166" si="22">X103*(1-S103)</f>
        <v>0</v>
      </c>
      <c r="AA103">
        <f t="shared" ref="AA103:AA166" si="23">U103*(1-S103)</f>
        <v>2.0695571117192968E-4</v>
      </c>
      <c r="AB103">
        <f t="shared" ref="AB103:AB166" si="24">W103*0.001</f>
        <v>1.25848</v>
      </c>
      <c r="AC103">
        <v>0</v>
      </c>
      <c r="AD103">
        <v>2.5196699999999999E-2</v>
      </c>
      <c r="AE103">
        <f t="shared" ref="AE103:AE166" si="25">AC103*0.001</f>
        <v>0</v>
      </c>
      <c r="AF103">
        <f t="shared" ref="AF103:AF166" si="26">AD103*(16/18)</f>
        <v>2.2397066666666663E-2</v>
      </c>
    </row>
    <row r="104" spans="1:32">
      <c r="A104">
        <v>0.125</v>
      </c>
      <c r="C104">
        <f t="shared" si="14"/>
        <v>0.78193800000000002</v>
      </c>
      <c r="D104" s="10">
        <f t="shared" si="18"/>
        <v>-0.5</v>
      </c>
      <c r="E104">
        <v>0.57364700000000002</v>
      </c>
      <c r="F104">
        <v>0.24024400000000001</v>
      </c>
      <c r="G104">
        <f t="shared" si="15"/>
        <v>0.18609206408100001</v>
      </c>
      <c r="H104">
        <v>781.93799999999999</v>
      </c>
      <c r="I104">
        <v>0.138243</v>
      </c>
      <c r="J104">
        <v>0.186109</v>
      </c>
      <c r="K104">
        <f t="shared" si="16"/>
        <v>1.6935918999982924E-5</v>
      </c>
      <c r="L104">
        <v>0.99990900000000005</v>
      </c>
      <c r="M104">
        <f t="shared" si="17"/>
        <v>1.5813199999999999E-2</v>
      </c>
      <c r="N104">
        <v>15.8132</v>
      </c>
      <c r="O104">
        <v>2.9865600000000001E-4</v>
      </c>
      <c r="P104">
        <v>9.5</v>
      </c>
      <c r="Q104">
        <v>0.99865199999999998</v>
      </c>
      <c r="R104" s="10">
        <v>33347.300000000003</v>
      </c>
      <c r="S104">
        <f t="shared" si="19"/>
        <v>0.65552344932911533</v>
      </c>
      <c r="T104">
        <f t="shared" si="20"/>
        <v>0.34401219628058033</v>
      </c>
      <c r="U104">
        <v>1.3475500000000001E-3</v>
      </c>
      <c r="V104">
        <v>-0.21377599999999999</v>
      </c>
      <c r="W104">
        <v>1453.13</v>
      </c>
      <c r="X104">
        <v>0</v>
      </c>
      <c r="Y104">
        <f t="shared" si="21"/>
        <v>1.6495556650433934E-2</v>
      </c>
      <c r="Z104">
        <f t="shared" si="22"/>
        <v>0</v>
      </c>
      <c r="AA104">
        <f t="shared" si="23"/>
        <v>4.6419937585655068E-4</v>
      </c>
      <c r="AB104">
        <f t="shared" si="24"/>
        <v>1.45313</v>
      </c>
      <c r="AC104">
        <v>0</v>
      </c>
      <c r="AD104">
        <v>7.3021900000000005E-4</v>
      </c>
      <c r="AE104">
        <f t="shared" si="25"/>
        <v>0</v>
      </c>
      <c r="AF104">
        <f t="shared" si="26"/>
        <v>6.4908355555555561E-4</v>
      </c>
    </row>
    <row r="105" spans="1:32">
      <c r="A105">
        <v>0.17499999999999999</v>
      </c>
      <c r="C105">
        <f t="shared" si="14"/>
        <v>0.85441600000000006</v>
      </c>
      <c r="D105" s="10">
        <f t="shared" si="18"/>
        <v>-0.5</v>
      </c>
      <c r="E105">
        <v>0.56668099999999999</v>
      </c>
      <c r="F105">
        <v>0.227469</v>
      </c>
      <c r="G105">
        <f t="shared" si="15"/>
        <v>0.20583044425000002</v>
      </c>
      <c r="H105">
        <v>854.41600000000005</v>
      </c>
      <c r="I105">
        <v>0.131887</v>
      </c>
      <c r="J105">
        <v>0.20585000000000001</v>
      </c>
      <c r="K105">
        <f t="shared" si="16"/>
        <v>1.9555749999983219E-5</v>
      </c>
      <c r="L105">
        <v>0.99990500000000004</v>
      </c>
      <c r="M105">
        <f t="shared" si="17"/>
        <v>1.55701E-2</v>
      </c>
      <c r="N105">
        <v>15.5701</v>
      </c>
      <c r="O105">
        <v>3.2646299999999998E-4</v>
      </c>
      <c r="P105">
        <v>9.5</v>
      </c>
      <c r="Q105">
        <v>0.99605699999999997</v>
      </c>
      <c r="R105" s="10">
        <v>34851.1</v>
      </c>
      <c r="S105">
        <f t="shared" si="19"/>
        <v>0.68508434820551978</v>
      </c>
      <c r="T105">
        <f t="shared" si="20"/>
        <v>0.31367393937945459</v>
      </c>
      <c r="U105" s="10">
        <v>3.9433200000000002E-3</v>
      </c>
      <c r="V105">
        <v>-6.4392099999999999E-3</v>
      </c>
      <c r="W105">
        <v>1722.61</v>
      </c>
      <c r="X105" s="10">
        <v>0</v>
      </c>
      <c r="Y105">
        <f t="shared" si="21"/>
        <v>1.066020465760531E-2</v>
      </c>
      <c r="Z105">
        <f t="shared" si="22"/>
        <v>0</v>
      </c>
      <c r="AA105">
        <f t="shared" si="23"/>
        <v>1.2418131880342098E-3</v>
      </c>
      <c r="AB105">
        <f t="shared" si="24"/>
        <v>1.72261</v>
      </c>
      <c r="AC105">
        <v>0</v>
      </c>
      <c r="AD105">
        <v>7.3780500000000001E-4</v>
      </c>
      <c r="AE105">
        <f t="shared" si="25"/>
        <v>0</v>
      </c>
      <c r="AF105">
        <f t="shared" si="26"/>
        <v>6.5582666666666662E-4</v>
      </c>
    </row>
    <row r="106" spans="1:32">
      <c r="A106">
        <v>0.22500000000000001</v>
      </c>
      <c r="C106">
        <f t="shared" si="14"/>
        <v>0.92485799999999996</v>
      </c>
      <c r="D106" s="10">
        <f t="shared" si="18"/>
        <v>-0.5</v>
      </c>
      <c r="E106">
        <v>0.55684199999999995</v>
      </c>
      <c r="F106">
        <v>0.21584600000000001</v>
      </c>
      <c r="G106">
        <f t="shared" si="15"/>
        <v>0.22728972342399997</v>
      </c>
      <c r="H106">
        <v>924.85799999999995</v>
      </c>
      <c r="I106">
        <v>0.12291100000000001</v>
      </c>
      <c r="J106">
        <v>0.22731199999999999</v>
      </c>
      <c r="K106">
        <f t="shared" si="16"/>
        <v>2.2276576000013204E-5</v>
      </c>
      <c r="L106">
        <v>0.99990199999999996</v>
      </c>
      <c r="M106">
        <f t="shared" si="17"/>
        <v>1.53495E-2</v>
      </c>
      <c r="N106">
        <v>15.349500000000001</v>
      </c>
      <c r="O106">
        <v>3.53591E-4</v>
      </c>
      <c r="P106">
        <v>9.5</v>
      </c>
      <c r="Q106">
        <v>0.97531900000000005</v>
      </c>
      <c r="R106" s="10">
        <v>34082.9</v>
      </c>
      <c r="S106">
        <f t="shared" si="19"/>
        <v>0.66998348205519809</v>
      </c>
      <c r="T106">
        <f t="shared" si="20"/>
        <v>0.32187138026540629</v>
      </c>
      <c r="U106" s="10">
        <v>2.4681399999999999E-2</v>
      </c>
      <c r="V106">
        <v>-1.58691E-3</v>
      </c>
      <c r="W106">
        <v>1995.79</v>
      </c>
      <c r="X106" s="10">
        <v>0</v>
      </c>
      <c r="Y106">
        <f t="shared" si="21"/>
        <v>1.2071917003194625E-2</v>
      </c>
      <c r="Z106">
        <f t="shared" si="22"/>
        <v>0</v>
      </c>
      <c r="AA106">
        <f t="shared" si="23"/>
        <v>8.1452696860028345E-3</v>
      </c>
      <c r="AB106">
        <f t="shared" si="24"/>
        <v>1.99579</v>
      </c>
      <c r="AC106">
        <v>0</v>
      </c>
      <c r="AD106">
        <v>7.9989700000000004E-4</v>
      </c>
      <c r="AE106">
        <f t="shared" si="25"/>
        <v>0</v>
      </c>
      <c r="AF106">
        <f t="shared" si="26"/>
        <v>7.1101955555555557E-4</v>
      </c>
    </row>
    <row r="107" spans="1:32">
      <c r="A107">
        <v>0.27500000000000002</v>
      </c>
      <c r="C107">
        <f t="shared" si="14"/>
        <v>0.99375000000000002</v>
      </c>
      <c r="D107" s="10">
        <f t="shared" si="18"/>
        <v>-0.5</v>
      </c>
      <c r="E107">
        <v>0.54260799999999998</v>
      </c>
      <c r="F107">
        <v>0.204762</v>
      </c>
      <c r="G107">
        <f t="shared" si="15"/>
        <v>0.25260498963000005</v>
      </c>
      <c r="H107">
        <v>993.75</v>
      </c>
      <c r="I107">
        <v>0.11132499999999999</v>
      </c>
      <c r="J107">
        <v>0.25263000000000002</v>
      </c>
      <c r="K107">
        <f t="shared" si="16"/>
        <v>2.5010369999967086E-5</v>
      </c>
      <c r="L107">
        <v>0.99990100000000004</v>
      </c>
      <c r="M107">
        <f t="shared" si="17"/>
        <v>1.5139E-2</v>
      </c>
      <c r="N107">
        <v>15.138999999999999</v>
      </c>
      <c r="O107">
        <v>3.8027500000000001E-4</v>
      </c>
      <c r="P107">
        <v>9.5</v>
      </c>
      <c r="Q107">
        <v>0.86813799999999997</v>
      </c>
      <c r="R107">
        <v>30516.400000000001</v>
      </c>
      <c r="S107">
        <f t="shared" si="19"/>
        <v>0.59987512599541848</v>
      </c>
      <c r="T107">
        <f t="shared" si="20"/>
        <v>0.34736360786858939</v>
      </c>
      <c r="U107" s="10">
        <v>0.13186200000000001</v>
      </c>
      <c r="V107">
        <v>-5.0353999999999998E-3</v>
      </c>
      <c r="W107">
        <v>2251.42</v>
      </c>
      <c r="X107" s="10">
        <v>0</v>
      </c>
      <c r="Y107">
        <f t="shared" si="21"/>
        <v>1.7247050697796803E-2</v>
      </c>
      <c r="Z107">
        <f t="shared" si="22"/>
        <v>0</v>
      </c>
      <c r="AA107">
        <f t="shared" si="23"/>
        <v>5.2761266135992128E-2</v>
      </c>
      <c r="AB107">
        <f t="shared" si="24"/>
        <v>2.25142</v>
      </c>
      <c r="AC107">
        <v>0</v>
      </c>
      <c r="AD107">
        <v>8.3751400000000003E-4</v>
      </c>
      <c r="AE107">
        <f t="shared" si="25"/>
        <v>0</v>
      </c>
      <c r="AF107">
        <f t="shared" si="26"/>
        <v>7.4445688888888893E-4</v>
      </c>
    </row>
    <row r="108" spans="1:32">
      <c r="A108">
        <v>0.32500000000000001</v>
      </c>
      <c r="C108">
        <f t="shared" si="14"/>
        <v>1.06152</v>
      </c>
      <c r="D108" s="10">
        <f t="shared" si="18"/>
        <v>-0.5</v>
      </c>
      <c r="E108">
        <v>0.53695099999999996</v>
      </c>
      <c r="F108">
        <v>0.19758300000000001</v>
      </c>
      <c r="G108">
        <f t="shared" si="15"/>
        <v>0.26543732967199996</v>
      </c>
      <c r="H108">
        <v>1061.52</v>
      </c>
      <c r="I108">
        <v>0.107235</v>
      </c>
      <c r="J108">
        <v>0.26546599999999998</v>
      </c>
      <c r="K108">
        <f t="shared" si="16"/>
        <v>2.8670328000024448E-5</v>
      </c>
      <c r="L108">
        <v>0.999892</v>
      </c>
      <c r="M108">
        <f t="shared" si="17"/>
        <v>1.4919100000000001E-2</v>
      </c>
      <c r="N108">
        <v>14.9191</v>
      </c>
      <c r="O108">
        <v>4.0674899999999998E-4</v>
      </c>
      <c r="P108">
        <v>9.5</v>
      </c>
      <c r="Q108">
        <v>0.69598199999999999</v>
      </c>
      <c r="R108">
        <v>16633.3</v>
      </c>
      <c r="S108">
        <f t="shared" si="19"/>
        <v>0.32696854587105928</v>
      </c>
      <c r="T108">
        <f t="shared" si="20"/>
        <v>0.46841777750756841</v>
      </c>
      <c r="U108">
        <v>0.30401800000000001</v>
      </c>
      <c r="V108">
        <v>-8.7585400000000004E-3</v>
      </c>
      <c r="W108">
        <v>2460.86</v>
      </c>
      <c r="X108">
        <v>0</v>
      </c>
      <c r="Y108">
        <f t="shared" si="21"/>
        <v>6.2065877794638104E-2</v>
      </c>
      <c r="Z108">
        <f t="shared" si="22"/>
        <v>0</v>
      </c>
      <c r="AA108">
        <f t="shared" si="23"/>
        <v>0.20461367662137231</v>
      </c>
      <c r="AB108">
        <f t="shared" si="24"/>
        <v>2.4608600000000003</v>
      </c>
      <c r="AC108">
        <v>0</v>
      </c>
      <c r="AD108">
        <v>9.0851099999999998E-4</v>
      </c>
      <c r="AE108">
        <f t="shared" si="25"/>
        <v>0</v>
      </c>
      <c r="AF108">
        <f t="shared" si="26"/>
        <v>8.0756533333333326E-4</v>
      </c>
    </row>
    <row r="109" spans="1:32">
      <c r="A109">
        <v>0.375</v>
      </c>
      <c r="C109">
        <f t="shared" si="14"/>
        <v>1.1282300000000001</v>
      </c>
      <c r="D109" s="10">
        <f t="shared" si="18"/>
        <v>-0.5</v>
      </c>
      <c r="E109">
        <v>0.53224000000000005</v>
      </c>
      <c r="F109">
        <v>0.18914</v>
      </c>
      <c r="G109">
        <f t="shared" si="15"/>
        <v>0.278588679964</v>
      </c>
      <c r="H109">
        <v>1128.23</v>
      </c>
      <c r="I109">
        <v>0.103829</v>
      </c>
      <c r="J109">
        <v>0.27862100000000001</v>
      </c>
      <c r="K109">
        <f t="shared" si="16"/>
        <v>3.2320036000010877E-5</v>
      </c>
      <c r="L109">
        <v>0.999884</v>
      </c>
      <c r="M109">
        <f t="shared" si="17"/>
        <v>1.46669E-2</v>
      </c>
      <c r="N109">
        <v>14.6669</v>
      </c>
      <c r="O109">
        <v>4.3312599999999999E-4</v>
      </c>
      <c r="P109">
        <v>9.5</v>
      </c>
      <c r="Q109">
        <v>0.50148700000000002</v>
      </c>
      <c r="R109">
        <v>0</v>
      </c>
      <c r="S109">
        <f t="shared" si="19"/>
        <v>0</v>
      </c>
      <c r="T109">
        <f t="shared" si="20"/>
        <v>0.50148700000000002</v>
      </c>
      <c r="U109">
        <v>0.37711</v>
      </c>
      <c r="V109">
        <v>0.30349700000000002</v>
      </c>
      <c r="W109">
        <v>2620.41</v>
      </c>
      <c r="X109">
        <v>0.121403</v>
      </c>
      <c r="Y109">
        <f t="shared" si="21"/>
        <v>8.146877996552801E-2</v>
      </c>
      <c r="Z109">
        <f t="shared" si="22"/>
        <v>0.121403</v>
      </c>
      <c r="AA109">
        <f t="shared" si="23"/>
        <v>0.37711</v>
      </c>
      <c r="AB109">
        <f t="shared" si="24"/>
        <v>2.6204100000000001</v>
      </c>
      <c r="AC109">
        <v>52.0762</v>
      </c>
      <c r="AD109">
        <v>9.9599499999999995E-4</v>
      </c>
      <c r="AE109">
        <f t="shared" si="25"/>
        <v>5.2076200000000003E-2</v>
      </c>
      <c r="AF109">
        <f t="shared" si="26"/>
        <v>8.8532888888888882E-4</v>
      </c>
    </row>
    <row r="110" spans="1:32">
      <c r="A110">
        <v>0.42499999999999999</v>
      </c>
      <c r="C110">
        <f t="shared" si="14"/>
        <v>1.19458</v>
      </c>
      <c r="D110" s="10">
        <f t="shared" si="18"/>
        <v>-0.5</v>
      </c>
      <c r="E110">
        <v>0.52657200000000004</v>
      </c>
      <c r="F110">
        <v>0.18140500000000001</v>
      </c>
      <c r="G110">
        <f t="shared" si="15"/>
        <v>0.29198678914799997</v>
      </c>
      <c r="H110">
        <v>1194.58</v>
      </c>
      <c r="I110">
        <v>9.9730899999999997E-2</v>
      </c>
      <c r="J110">
        <v>0.29202299999999998</v>
      </c>
      <c r="K110">
        <f t="shared" si="16"/>
        <v>3.6210852000007065E-5</v>
      </c>
      <c r="L110">
        <v>0.99987599999999999</v>
      </c>
      <c r="M110">
        <f t="shared" si="17"/>
        <v>1.43783E-2</v>
      </c>
      <c r="N110">
        <v>14.378299999999999</v>
      </c>
      <c r="O110">
        <v>4.5975600000000002E-4</v>
      </c>
      <c r="P110">
        <v>9.5</v>
      </c>
      <c r="Q110">
        <v>0.48641099999999998</v>
      </c>
      <c r="R110">
        <v>0</v>
      </c>
      <c r="S110">
        <f t="shared" si="19"/>
        <v>0</v>
      </c>
      <c r="T110">
        <f t="shared" si="20"/>
        <v>0.48641099999999998</v>
      </c>
      <c r="U110">
        <v>0.38730999999999999</v>
      </c>
      <c r="V110">
        <v>0.60217299999999996</v>
      </c>
      <c r="W110">
        <v>2692.53</v>
      </c>
      <c r="X110">
        <v>0.12628</v>
      </c>
      <c r="Y110">
        <f t="shared" si="21"/>
        <v>7.2186750582099515E-2</v>
      </c>
      <c r="Z110">
        <f t="shared" si="22"/>
        <v>0.12628</v>
      </c>
      <c r="AA110">
        <f t="shared" si="23"/>
        <v>0.38730999999999999</v>
      </c>
      <c r="AB110">
        <f t="shared" si="24"/>
        <v>2.6925300000000001</v>
      </c>
      <c r="AC110">
        <v>53.245600000000003</v>
      </c>
      <c r="AD110">
        <v>1.01895E-3</v>
      </c>
      <c r="AE110">
        <f t="shared" si="25"/>
        <v>5.3245600000000004E-2</v>
      </c>
      <c r="AF110">
        <f t="shared" si="26"/>
        <v>9.057333333333333E-4</v>
      </c>
    </row>
    <row r="111" spans="1:32">
      <c r="A111">
        <v>0.47499999999999998</v>
      </c>
      <c r="C111">
        <f t="shared" si="14"/>
        <v>1.26135</v>
      </c>
      <c r="D111" s="10">
        <f t="shared" si="18"/>
        <v>-0.5</v>
      </c>
      <c r="E111">
        <v>0.51977700000000004</v>
      </c>
      <c r="F111">
        <v>0.17428199999999999</v>
      </c>
      <c r="G111">
        <f t="shared" si="15"/>
        <v>0.30590061578799999</v>
      </c>
      <c r="H111">
        <v>1261.3499999999999</v>
      </c>
      <c r="I111">
        <v>9.4818600000000003E-2</v>
      </c>
      <c r="J111">
        <v>0.30594100000000002</v>
      </c>
      <c r="K111">
        <f t="shared" si="16"/>
        <v>4.038421200003306E-5</v>
      </c>
      <c r="L111">
        <v>0.99986799999999998</v>
      </c>
      <c r="M111">
        <f t="shared" si="17"/>
        <v>1.4043400000000001E-2</v>
      </c>
      <c r="N111">
        <v>14.0434</v>
      </c>
      <c r="O111">
        <v>4.8694800000000001E-4</v>
      </c>
      <c r="P111">
        <v>9.5</v>
      </c>
      <c r="Q111">
        <v>0.47959600000000002</v>
      </c>
      <c r="R111">
        <v>0</v>
      </c>
      <c r="S111">
        <f t="shared" si="19"/>
        <v>0</v>
      </c>
      <c r="T111">
        <f t="shared" si="20"/>
        <v>0.47959600000000002</v>
      </c>
      <c r="U111">
        <v>0.39603500000000003</v>
      </c>
      <c r="V111">
        <v>0.89523299999999995</v>
      </c>
      <c r="W111">
        <v>2768.16</v>
      </c>
      <c r="X111">
        <v>0.12436899999999999</v>
      </c>
      <c r="Y111">
        <f t="shared" si="21"/>
        <v>6.8233325811391729E-2</v>
      </c>
      <c r="Z111">
        <f t="shared" si="22"/>
        <v>0.12436899999999999</v>
      </c>
      <c r="AA111">
        <f t="shared" si="23"/>
        <v>0.39603500000000003</v>
      </c>
      <c r="AB111">
        <f t="shared" si="24"/>
        <v>2.76816</v>
      </c>
      <c r="AC111">
        <v>52.787399999999998</v>
      </c>
      <c r="AD111">
        <v>1.0431100000000001E-3</v>
      </c>
      <c r="AE111">
        <f t="shared" si="25"/>
        <v>5.2787399999999998E-2</v>
      </c>
      <c r="AF111">
        <f t="shared" si="26"/>
        <v>9.2720888888888893E-4</v>
      </c>
    </row>
    <row r="112" spans="1:32">
      <c r="A112">
        <v>0.52500000000000002</v>
      </c>
      <c r="C112">
        <f t="shared" si="14"/>
        <v>1.3296800000000002</v>
      </c>
      <c r="D112" s="10">
        <f t="shared" si="18"/>
        <v>-0.5</v>
      </c>
      <c r="E112">
        <v>0.51158800000000004</v>
      </c>
      <c r="F112">
        <v>0.16755200000000001</v>
      </c>
      <c r="G112">
        <f t="shared" si="15"/>
        <v>0.32081640032100001</v>
      </c>
      <c r="H112">
        <v>1329.68</v>
      </c>
      <c r="I112">
        <v>8.8897500000000004E-2</v>
      </c>
      <c r="J112">
        <v>0.32086100000000001</v>
      </c>
      <c r="K112">
        <f t="shared" si="16"/>
        <v>4.4599679000001391E-5</v>
      </c>
      <c r="L112">
        <v>0.999861</v>
      </c>
      <c r="M112">
        <f t="shared" si="17"/>
        <v>1.3649699999999999E-2</v>
      </c>
      <c r="N112">
        <v>13.649699999999999</v>
      </c>
      <c r="O112">
        <v>5.1511899999999997E-4</v>
      </c>
      <c r="P112">
        <v>9.5</v>
      </c>
      <c r="Q112">
        <v>0.47410400000000003</v>
      </c>
      <c r="R112">
        <v>0</v>
      </c>
      <c r="S112">
        <f t="shared" si="19"/>
        <v>0</v>
      </c>
      <c r="T112">
        <f t="shared" si="20"/>
        <v>0.47410400000000003</v>
      </c>
      <c r="U112">
        <v>0.40377200000000002</v>
      </c>
      <c r="V112">
        <v>1.15768</v>
      </c>
      <c r="W112">
        <v>2846.65</v>
      </c>
      <c r="X112">
        <v>0.122124</v>
      </c>
      <c r="Y112">
        <f t="shared" si="21"/>
        <v>6.5154509766676957E-2</v>
      </c>
      <c r="Z112">
        <f t="shared" si="22"/>
        <v>0.122124</v>
      </c>
      <c r="AA112">
        <f t="shared" si="23"/>
        <v>0.40377200000000002</v>
      </c>
      <c r="AB112">
        <f t="shared" si="24"/>
        <v>2.8466500000000003</v>
      </c>
      <c r="AC112">
        <v>52.249099999999999</v>
      </c>
      <c r="AD112">
        <v>1.0686000000000001E-3</v>
      </c>
      <c r="AE112">
        <f t="shared" si="25"/>
        <v>5.22491E-2</v>
      </c>
      <c r="AF112">
        <f t="shared" si="26"/>
        <v>9.498666666666667E-4</v>
      </c>
    </row>
    <row r="113" spans="1:32">
      <c r="A113">
        <v>0.57499999999999996</v>
      </c>
      <c r="C113">
        <f t="shared" si="14"/>
        <v>1.4015</v>
      </c>
      <c r="D113" s="10">
        <f t="shared" si="18"/>
        <v>-0.5</v>
      </c>
      <c r="E113">
        <v>0.50507299999999999</v>
      </c>
      <c r="F113">
        <v>0.16231899999999999</v>
      </c>
      <c r="G113">
        <f t="shared" si="15"/>
        <v>0.33255910662400001</v>
      </c>
      <c r="H113">
        <v>1401.5</v>
      </c>
      <c r="I113">
        <v>8.4187200000000004E-2</v>
      </c>
      <c r="J113">
        <v>0.33260800000000001</v>
      </c>
      <c r="K113">
        <f t="shared" si="16"/>
        <v>4.8893376000003208E-5</v>
      </c>
      <c r="L113">
        <v>0.99985299999999999</v>
      </c>
      <c r="M113">
        <f t="shared" si="17"/>
        <v>1.31822E-2</v>
      </c>
      <c r="N113">
        <v>13.1822</v>
      </c>
      <c r="O113">
        <v>5.4490799999999998E-4</v>
      </c>
      <c r="P113">
        <v>9.5</v>
      </c>
      <c r="Q113">
        <v>0.46933000000000002</v>
      </c>
      <c r="R113">
        <v>0</v>
      </c>
      <c r="S113">
        <f t="shared" si="19"/>
        <v>0</v>
      </c>
      <c r="T113">
        <f t="shared" si="20"/>
        <v>0.46933000000000002</v>
      </c>
      <c r="U113">
        <v>0.41089399999999998</v>
      </c>
      <c r="V113">
        <v>1.41794</v>
      </c>
      <c r="W113">
        <v>2927.44</v>
      </c>
      <c r="X113">
        <v>0.11977599999999999</v>
      </c>
      <c r="Y113">
        <f t="shared" si="21"/>
        <v>6.2554655281856053E-2</v>
      </c>
      <c r="Z113">
        <f t="shared" si="22"/>
        <v>0.11977599999999999</v>
      </c>
      <c r="AA113">
        <f t="shared" si="23"/>
        <v>0.41089399999999998</v>
      </c>
      <c r="AB113">
        <f t="shared" si="24"/>
        <v>2.9274400000000003</v>
      </c>
      <c r="AC113">
        <v>51.684100000000001</v>
      </c>
      <c r="AD113">
        <v>1.09479E-3</v>
      </c>
      <c r="AE113">
        <f t="shared" si="25"/>
        <v>5.1684100000000004E-2</v>
      </c>
      <c r="AF113">
        <f t="shared" si="26"/>
        <v>9.7314666666666657E-4</v>
      </c>
    </row>
    <row r="114" spans="1:32">
      <c r="A114">
        <v>0.625</v>
      </c>
      <c r="C114">
        <f t="shared" si="14"/>
        <v>1.47637</v>
      </c>
      <c r="D114" s="10">
        <f t="shared" si="18"/>
        <v>-0.5</v>
      </c>
      <c r="E114">
        <v>0.50243400000000005</v>
      </c>
      <c r="F114">
        <v>0.15905</v>
      </c>
      <c r="G114">
        <f t="shared" si="15"/>
        <v>0.33846251447199999</v>
      </c>
      <c r="H114">
        <v>1476.37</v>
      </c>
      <c r="I114">
        <v>8.2279699999999997E-2</v>
      </c>
      <c r="J114">
        <v>0.33851599999999998</v>
      </c>
      <c r="K114">
        <f t="shared" si="16"/>
        <v>5.348552799999684E-5</v>
      </c>
      <c r="L114">
        <v>0.99984200000000001</v>
      </c>
      <c r="M114">
        <f t="shared" si="17"/>
        <v>1.2681E-2</v>
      </c>
      <c r="N114">
        <v>12.680999999999999</v>
      </c>
      <c r="O114">
        <v>5.75703E-4</v>
      </c>
      <c r="P114">
        <v>9.5</v>
      </c>
      <c r="Q114">
        <v>0.46741500000000002</v>
      </c>
      <c r="R114">
        <v>0</v>
      </c>
      <c r="S114">
        <f t="shared" si="19"/>
        <v>0</v>
      </c>
      <c r="T114">
        <f t="shared" si="20"/>
        <v>0.46741500000000002</v>
      </c>
      <c r="U114">
        <v>0.417182</v>
      </c>
      <c r="V114">
        <v>1.66797</v>
      </c>
      <c r="W114">
        <v>3007.47</v>
      </c>
      <c r="X114">
        <v>0.11540300000000001</v>
      </c>
      <c r="Y114">
        <f t="shared" si="21"/>
        <v>6.1531525231701953E-2</v>
      </c>
      <c r="Z114">
        <f t="shared" si="22"/>
        <v>0.11540300000000001</v>
      </c>
      <c r="AA114">
        <f t="shared" si="23"/>
        <v>0.417182</v>
      </c>
      <c r="AB114">
        <f t="shared" si="24"/>
        <v>3.0074699999999996</v>
      </c>
      <c r="AC114">
        <v>50.595999999999997</v>
      </c>
      <c r="AD114">
        <v>1.1206600000000001E-3</v>
      </c>
      <c r="AE114">
        <f t="shared" si="25"/>
        <v>5.0595999999999995E-2</v>
      </c>
      <c r="AF114">
        <f t="shared" si="26"/>
        <v>9.9614222222222217E-4</v>
      </c>
    </row>
    <row r="115" spans="1:32">
      <c r="A115">
        <v>0.67500000000000004</v>
      </c>
      <c r="C115">
        <f t="shared" si="14"/>
        <v>1.55447</v>
      </c>
      <c r="D115" s="10">
        <f t="shared" si="18"/>
        <v>-0.5</v>
      </c>
      <c r="E115">
        <v>0.49955500000000003</v>
      </c>
      <c r="F115">
        <v>0.15607199999999999</v>
      </c>
      <c r="G115">
        <f t="shared" si="15"/>
        <v>0.34431514533599999</v>
      </c>
      <c r="H115">
        <v>1554.47</v>
      </c>
      <c r="I115">
        <v>8.0272499999999997E-2</v>
      </c>
      <c r="J115">
        <v>0.34437299999999998</v>
      </c>
      <c r="K115">
        <f t="shared" si="16"/>
        <v>5.7854663999989953E-5</v>
      </c>
      <c r="L115">
        <v>0.99983200000000005</v>
      </c>
      <c r="M115">
        <f t="shared" si="17"/>
        <v>1.21175E-2</v>
      </c>
      <c r="N115">
        <v>12.1175</v>
      </c>
      <c r="O115">
        <v>6.0739599999999996E-4</v>
      </c>
      <c r="P115">
        <v>9.5</v>
      </c>
      <c r="Q115">
        <v>0.46587400000000001</v>
      </c>
      <c r="R115">
        <v>0</v>
      </c>
      <c r="S115">
        <f t="shared" si="19"/>
        <v>0</v>
      </c>
      <c r="T115">
        <f t="shared" si="20"/>
        <v>0.46587400000000001</v>
      </c>
      <c r="U115">
        <v>0.42302299999999998</v>
      </c>
      <c r="V115">
        <v>1.90683</v>
      </c>
      <c r="W115">
        <v>3085.98</v>
      </c>
      <c r="X115">
        <v>0.11110299999999999</v>
      </c>
      <c r="Y115">
        <f t="shared" si="21"/>
        <v>6.0716360803213687E-2</v>
      </c>
      <c r="Z115">
        <f t="shared" si="22"/>
        <v>0.11110299999999999</v>
      </c>
      <c r="AA115">
        <f t="shared" si="23"/>
        <v>0.42302299999999998</v>
      </c>
      <c r="AB115">
        <f t="shared" si="24"/>
        <v>3.0859800000000002</v>
      </c>
      <c r="AC115">
        <v>49.525799999999997</v>
      </c>
      <c r="AD115">
        <v>1.14595E-3</v>
      </c>
      <c r="AE115">
        <f t="shared" si="25"/>
        <v>4.9525799999999995E-2</v>
      </c>
      <c r="AF115">
        <f t="shared" si="26"/>
        <v>1.0186222222222222E-3</v>
      </c>
    </row>
    <row r="116" spans="1:32">
      <c r="A116">
        <v>0.72499999999999998</v>
      </c>
      <c r="C116">
        <f t="shared" si="14"/>
        <v>1.6370499999999999</v>
      </c>
      <c r="D116" s="10">
        <f t="shared" si="18"/>
        <v>-0.5</v>
      </c>
      <c r="E116">
        <v>0.49631500000000001</v>
      </c>
      <c r="F116">
        <v>0.15346000000000001</v>
      </c>
      <c r="G116">
        <f t="shared" si="15"/>
        <v>0.35016365977199998</v>
      </c>
      <c r="H116">
        <v>1637.05</v>
      </c>
      <c r="I116">
        <v>7.8471799999999994E-2</v>
      </c>
      <c r="J116">
        <v>0.35022599999999998</v>
      </c>
      <c r="K116">
        <f t="shared" si="16"/>
        <v>6.2340228000001829E-5</v>
      </c>
      <c r="L116">
        <v>0.99982199999999999</v>
      </c>
      <c r="M116">
        <f t="shared" si="17"/>
        <v>1.1572800000000001E-2</v>
      </c>
      <c r="N116">
        <v>11.572800000000001</v>
      </c>
      <c r="O116">
        <v>6.4023499999999996E-4</v>
      </c>
      <c r="P116">
        <v>9.5</v>
      </c>
      <c r="Q116">
        <v>0.46444299999999999</v>
      </c>
      <c r="R116">
        <v>0</v>
      </c>
      <c r="S116">
        <f t="shared" si="19"/>
        <v>0</v>
      </c>
      <c r="T116">
        <f t="shared" si="20"/>
        <v>0.46444299999999999</v>
      </c>
      <c r="U116">
        <v>0.4284</v>
      </c>
      <c r="V116">
        <v>2.1343100000000002</v>
      </c>
      <c r="W116">
        <v>3162.57</v>
      </c>
      <c r="X116">
        <v>0.107157</v>
      </c>
      <c r="Y116">
        <f t="shared" si="21"/>
        <v>5.9965860900970697E-2</v>
      </c>
      <c r="Z116">
        <f t="shared" si="22"/>
        <v>0.107157</v>
      </c>
      <c r="AA116">
        <f t="shared" si="23"/>
        <v>0.4284</v>
      </c>
      <c r="AB116">
        <f t="shared" si="24"/>
        <v>3.1625700000000001</v>
      </c>
      <c r="AC116">
        <v>48.543900000000001</v>
      </c>
      <c r="AD116">
        <v>1.17055E-3</v>
      </c>
      <c r="AE116">
        <f t="shared" si="25"/>
        <v>4.8543900000000001E-2</v>
      </c>
      <c r="AF116">
        <f t="shared" si="26"/>
        <v>1.0404888888888889E-3</v>
      </c>
    </row>
    <row r="117" spans="1:32">
      <c r="A117">
        <v>0.77500000000000002</v>
      </c>
      <c r="C117">
        <f t="shared" si="14"/>
        <v>1.7242200000000001</v>
      </c>
      <c r="D117" s="10">
        <f t="shared" si="18"/>
        <v>-0.5</v>
      </c>
      <c r="E117">
        <v>0.49280600000000002</v>
      </c>
      <c r="F117">
        <v>0.15101500000000001</v>
      </c>
      <c r="G117">
        <f t="shared" si="15"/>
        <v>0.356112394527</v>
      </c>
      <c r="H117">
        <v>1724.22</v>
      </c>
      <c r="I117">
        <v>7.6522199999999999E-2</v>
      </c>
      <c r="J117">
        <v>0.35617900000000002</v>
      </c>
      <c r="K117">
        <f t="shared" si="16"/>
        <v>6.6605473000025395E-5</v>
      </c>
      <c r="L117">
        <v>0.99981299999999995</v>
      </c>
      <c r="M117">
        <f t="shared" si="17"/>
        <v>1.11051E-2</v>
      </c>
      <c r="N117">
        <v>11.1051</v>
      </c>
      <c r="O117">
        <v>6.7398899999999995E-4</v>
      </c>
      <c r="P117">
        <v>9.5</v>
      </c>
      <c r="Q117">
        <v>0.46171499999999999</v>
      </c>
      <c r="R117">
        <v>0</v>
      </c>
      <c r="S117">
        <f t="shared" si="19"/>
        <v>0</v>
      </c>
      <c r="T117">
        <f t="shared" si="20"/>
        <v>0.46171499999999999</v>
      </c>
      <c r="U117">
        <v>0.43351699999999999</v>
      </c>
      <c r="V117">
        <v>2.3521100000000001</v>
      </c>
      <c r="W117">
        <v>3236.48</v>
      </c>
      <c r="X117">
        <v>0.104769</v>
      </c>
      <c r="Y117">
        <f t="shared" si="21"/>
        <v>5.855232070239258E-2</v>
      </c>
      <c r="Z117">
        <f t="shared" si="22"/>
        <v>0.104769</v>
      </c>
      <c r="AA117">
        <f t="shared" si="23"/>
        <v>0.43351699999999999</v>
      </c>
      <c r="AB117">
        <f t="shared" si="24"/>
        <v>3.2364800000000002</v>
      </c>
      <c r="AC117">
        <v>47.9497</v>
      </c>
      <c r="AD117">
        <v>1.1941499999999999E-3</v>
      </c>
      <c r="AE117">
        <f t="shared" si="25"/>
        <v>4.7949699999999998E-2</v>
      </c>
      <c r="AF117">
        <f t="shared" si="26"/>
        <v>1.0614666666666666E-3</v>
      </c>
    </row>
    <row r="118" spans="1:32">
      <c r="A118">
        <v>0.82499999999999996</v>
      </c>
      <c r="C118">
        <f t="shared" si="14"/>
        <v>1.8128900000000001</v>
      </c>
      <c r="D118" s="10">
        <f t="shared" si="18"/>
        <v>-0.5</v>
      </c>
      <c r="E118">
        <v>0.48993500000000001</v>
      </c>
      <c r="F118">
        <v>0.14804100000000001</v>
      </c>
      <c r="G118">
        <f t="shared" si="15"/>
        <v>0.36195304329600003</v>
      </c>
      <c r="H118">
        <v>1812.89</v>
      </c>
      <c r="I118">
        <v>7.4926400000000004E-2</v>
      </c>
      <c r="J118">
        <v>0.36202400000000001</v>
      </c>
      <c r="K118">
        <f t="shared" si="16"/>
        <v>7.0956703999980331E-5</v>
      </c>
      <c r="L118">
        <v>0.99980400000000003</v>
      </c>
      <c r="M118">
        <f t="shared" si="17"/>
        <v>1.05834E-2</v>
      </c>
      <c r="N118">
        <v>10.583399999999999</v>
      </c>
      <c r="O118">
        <v>7.0768199999999995E-4</v>
      </c>
      <c r="P118">
        <v>9.5</v>
      </c>
      <c r="Q118">
        <v>0.460225</v>
      </c>
      <c r="R118">
        <v>0</v>
      </c>
      <c r="S118">
        <f t="shared" si="19"/>
        <v>0</v>
      </c>
      <c r="T118">
        <f t="shared" si="20"/>
        <v>0.460225</v>
      </c>
      <c r="U118">
        <v>0.43833699999999998</v>
      </c>
      <c r="V118">
        <v>2.5613999999999999</v>
      </c>
      <c r="W118">
        <v>3307.93</v>
      </c>
      <c r="X118">
        <v>0.101438</v>
      </c>
      <c r="Y118">
        <f t="shared" si="21"/>
        <v>5.7789728189699095E-2</v>
      </c>
      <c r="Z118">
        <f t="shared" si="22"/>
        <v>0.101438</v>
      </c>
      <c r="AA118">
        <f t="shared" si="23"/>
        <v>0.43833699999999998</v>
      </c>
      <c r="AB118">
        <f t="shared" si="24"/>
        <v>3.3079299999999998</v>
      </c>
      <c r="AC118">
        <v>47.120800000000003</v>
      </c>
      <c r="AD118">
        <v>1.21685E-3</v>
      </c>
      <c r="AE118">
        <f t="shared" si="25"/>
        <v>4.7120800000000004E-2</v>
      </c>
      <c r="AF118">
        <f t="shared" si="26"/>
        <v>1.0816444444444445E-3</v>
      </c>
    </row>
    <row r="119" spans="1:32">
      <c r="A119">
        <v>0.875</v>
      </c>
      <c r="C119">
        <f t="shared" si="14"/>
        <v>1.90008</v>
      </c>
      <c r="D119" s="10">
        <f t="shared" si="18"/>
        <v>-0.5</v>
      </c>
      <c r="E119">
        <v>0.48747699999999999</v>
      </c>
      <c r="F119">
        <v>0.144758</v>
      </c>
      <c r="G119">
        <f t="shared" si="15"/>
        <v>0.36768997594000002</v>
      </c>
      <c r="H119">
        <v>1900.08</v>
      </c>
      <c r="I119">
        <v>7.3560600000000004E-2</v>
      </c>
      <c r="J119">
        <v>0.36776500000000001</v>
      </c>
      <c r="K119">
        <f t="shared" si="16"/>
        <v>7.5024059999984072E-5</v>
      </c>
      <c r="L119">
        <v>0.99979600000000002</v>
      </c>
      <c r="M119">
        <f t="shared" si="17"/>
        <v>1.01776E-2</v>
      </c>
      <c r="N119">
        <v>10.1776</v>
      </c>
      <c r="O119">
        <v>7.4014999999999997E-4</v>
      </c>
      <c r="P119">
        <v>9.5</v>
      </c>
      <c r="Q119">
        <v>0.45732899999999999</v>
      </c>
      <c r="R119">
        <v>0</v>
      </c>
      <c r="S119">
        <f t="shared" si="19"/>
        <v>0</v>
      </c>
      <c r="T119">
        <f t="shared" si="20"/>
        <v>0.45732899999999999</v>
      </c>
      <c r="U119">
        <v>0.44303399999999998</v>
      </c>
      <c r="V119">
        <v>2.7682199999999999</v>
      </c>
      <c r="W119">
        <v>3379.67</v>
      </c>
      <c r="X119">
        <v>9.9637199999999995E-2</v>
      </c>
      <c r="Y119">
        <f t="shared" si="21"/>
        <v>5.6326532961386955E-2</v>
      </c>
      <c r="Z119">
        <f t="shared" si="22"/>
        <v>9.9637199999999995E-2</v>
      </c>
      <c r="AA119">
        <f t="shared" si="23"/>
        <v>0.44303399999999998</v>
      </c>
      <c r="AB119">
        <f t="shared" si="24"/>
        <v>3.37967</v>
      </c>
      <c r="AC119">
        <v>46.670299999999997</v>
      </c>
      <c r="AD119">
        <v>1.23956E-3</v>
      </c>
      <c r="AE119">
        <f t="shared" si="25"/>
        <v>4.6670299999999998E-2</v>
      </c>
      <c r="AF119">
        <f t="shared" si="26"/>
        <v>1.1018311111111111E-3</v>
      </c>
    </row>
    <row r="120" spans="1:32">
      <c r="A120">
        <v>0.92500000000000004</v>
      </c>
      <c r="C120">
        <f t="shared" si="14"/>
        <v>1.9859500000000001</v>
      </c>
      <c r="D120" s="10">
        <f t="shared" si="18"/>
        <v>-0.5</v>
      </c>
      <c r="E120">
        <v>0.48486400000000002</v>
      </c>
      <c r="F120">
        <v>0.14171700000000001</v>
      </c>
      <c r="G120">
        <f t="shared" si="15"/>
        <v>0.37333983517199998</v>
      </c>
      <c r="H120">
        <v>1985.95</v>
      </c>
      <c r="I120">
        <v>7.2108500000000006E-2</v>
      </c>
      <c r="J120">
        <v>0.373419</v>
      </c>
      <c r="K120">
        <f t="shared" si="16"/>
        <v>7.9164828000022336E-5</v>
      </c>
      <c r="L120">
        <v>0.99978800000000001</v>
      </c>
      <c r="M120">
        <f t="shared" si="17"/>
        <v>9.8300899999999997E-3</v>
      </c>
      <c r="N120">
        <v>9.8300900000000002</v>
      </c>
      <c r="O120">
        <v>7.7168600000000005E-4</v>
      </c>
      <c r="P120">
        <v>9.5</v>
      </c>
      <c r="Q120">
        <v>0.45325799999999999</v>
      </c>
      <c r="R120">
        <v>0</v>
      </c>
      <c r="S120">
        <f t="shared" si="19"/>
        <v>0</v>
      </c>
      <c r="T120">
        <f t="shared" si="20"/>
        <v>0.45325799999999999</v>
      </c>
      <c r="U120">
        <v>0.44766699999999998</v>
      </c>
      <c r="V120">
        <v>2.9757099999999999</v>
      </c>
      <c r="W120">
        <v>3453.5</v>
      </c>
      <c r="X120">
        <v>9.9074200000000001E-2</v>
      </c>
      <c r="Y120">
        <f t="shared" si="21"/>
        <v>5.4311742229481944E-2</v>
      </c>
      <c r="Z120">
        <f t="shared" si="22"/>
        <v>9.9074200000000001E-2</v>
      </c>
      <c r="AA120">
        <f t="shared" si="23"/>
        <v>0.44766699999999998</v>
      </c>
      <c r="AB120">
        <f t="shared" si="24"/>
        <v>3.4535</v>
      </c>
      <c r="AC120">
        <v>46.526499999999999</v>
      </c>
      <c r="AD120">
        <v>1.2628800000000001E-3</v>
      </c>
      <c r="AE120">
        <f t="shared" si="25"/>
        <v>4.6526499999999998E-2</v>
      </c>
      <c r="AF120">
        <f t="shared" si="26"/>
        <v>1.1225600000000001E-3</v>
      </c>
    </row>
    <row r="121" spans="1:32">
      <c r="A121">
        <v>0.97499999999999998</v>
      </c>
      <c r="C121">
        <f t="shared" si="14"/>
        <v>2.0703</v>
      </c>
      <c r="D121" s="10">
        <f t="shared" si="18"/>
        <v>-0.5</v>
      </c>
      <c r="E121">
        <v>0.48206900000000003</v>
      </c>
      <c r="F121">
        <v>0.13888400000000001</v>
      </c>
      <c r="G121">
        <f t="shared" si="15"/>
        <v>0.37896398870700004</v>
      </c>
      <c r="H121">
        <v>2070.3000000000002</v>
      </c>
      <c r="I121">
        <v>7.0555400000000004E-2</v>
      </c>
      <c r="J121">
        <v>0.37904700000000002</v>
      </c>
      <c r="K121">
        <f t="shared" si="16"/>
        <v>8.3011292999979336E-5</v>
      </c>
      <c r="L121">
        <v>0.99978100000000003</v>
      </c>
      <c r="M121">
        <f t="shared" si="17"/>
        <v>9.5427400000000009E-3</v>
      </c>
      <c r="N121">
        <v>9.5427400000000002</v>
      </c>
      <c r="O121">
        <v>8.0229100000000001E-4</v>
      </c>
      <c r="P121">
        <v>9.5</v>
      </c>
      <c r="Q121">
        <v>0.44920599999999999</v>
      </c>
      <c r="R121">
        <v>0</v>
      </c>
      <c r="S121">
        <f t="shared" si="19"/>
        <v>0</v>
      </c>
      <c r="T121">
        <f t="shared" si="20"/>
        <v>0.44920599999999999</v>
      </c>
      <c r="U121">
        <v>0.45228200000000002</v>
      </c>
      <c r="V121">
        <v>3.18289</v>
      </c>
      <c r="W121">
        <v>3529.55</v>
      </c>
      <c r="X121">
        <v>9.8511899999999999E-2</v>
      </c>
      <c r="Y121">
        <f t="shared" si="21"/>
        <v>5.2354643816728816E-2</v>
      </c>
      <c r="Z121">
        <f t="shared" si="22"/>
        <v>9.8511899999999999E-2</v>
      </c>
      <c r="AA121">
        <f t="shared" si="23"/>
        <v>0.45228200000000002</v>
      </c>
      <c r="AB121">
        <f t="shared" si="24"/>
        <v>3.5295500000000004</v>
      </c>
      <c r="AC121">
        <v>46.382899999999999</v>
      </c>
      <c r="AD121">
        <v>1.2868700000000001E-3</v>
      </c>
      <c r="AE121">
        <f t="shared" si="25"/>
        <v>4.6382899999999998E-2</v>
      </c>
      <c r="AF121">
        <f t="shared" si="26"/>
        <v>1.1438844444444445E-3</v>
      </c>
    </row>
    <row r="122" spans="1:32">
      <c r="A122">
        <v>1.0249999999999999</v>
      </c>
      <c r="C122">
        <f t="shared" si="14"/>
        <v>2.1510700000000003</v>
      </c>
      <c r="D122" s="10">
        <f t="shared" si="18"/>
        <v>-0.36004999999999932</v>
      </c>
      <c r="E122">
        <v>0.47916500000000001</v>
      </c>
      <c r="F122">
        <v>0.136242</v>
      </c>
      <c r="G122">
        <f t="shared" si="15"/>
        <v>0.38450608198200004</v>
      </c>
      <c r="H122">
        <v>2151.0700000000002</v>
      </c>
      <c r="I122">
        <v>6.8941799999999998E-2</v>
      </c>
      <c r="J122">
        <v>0.38459300000000002</v>
      </c>
      <c r="K122">
        <f t="shared" si="16"/>
        <v>8.6918017999981778E-5</v>
      </c>
      <c r="L122">
        <v>0.99977400000000005</v>
      </c>
      <c r="M122">
        <f t="shared" si="17"/>
        <v>9.3401700000000001E-3</v>
      </c>
      <c r="N122">
        <v>9.3401700000000005</v>
      </c>
      <c r="O122">
        <v>8.3129199999999997E-4</v>
      </c>
      <c r="P122">
        <v>9.6399500000000007</v>
      </c>
      <c r="Q122">
        <v>0.44528699999999999</v>
      </c>
      <c r="R122">
        <v>0</v>
      </c>
      <c r="S122">
        <f t="shared" si="19"/>
        <v>0</v>
      </c>
      <c r="T122">
        <f t="shared" si="20"/>
        <v>0.44528699999999999</v>
      </c>
      <c r="U122">
        <v>0.45673200000000003</v>
      </c>
      <c r="V122">
        <v>3.38754</v>
      </c>
      <c r="W122">
        <v>3607.37</v>
      </c>
      <c r="X122">
        <v>9.7980700000000004E-2</v>
      </c>
      <c r="Y122">
        <f t="shared" si="21"/>
        <v>5.0507061857882514E-2</v>
      </c>
      <c r="Z122">
        <f t="shared" si="22"/>
        <v>9.7980700000000004E-2</v>
      </c>
      <c r="AA122">
        <f t="shared" si="23"/>
        <v>0.45673200000000003</v>
      </c>
      <c r="AB122">
        <f t="shared" si="24"/>
        <v>3.60737</v>
      </c>
      <c r="AC122">
        <v>46.247300000000003</v>
      </c>
      <c r="AD122">
        <v>1.31141E-3</v>
      </c>
      <c r="AE122">
        <f t="shared" si="25"/>
        <v>4.6247300000000005E-2</v>
      </c>
      <c r="AF122">
        <f t="shared" si="26"/>
        <v>1.1656977777777778E-3</v>
      </c>
    </row>
    <row r="123" spans="1:32">
      <c r="A123">
        <v>1.075</v>
      </c>
      <c r="C123">
        <f t="shared" si="14"/>
        <v>2.2276899999999999</v>
      </c>
      <c r="D123" s="10">
        <f t="shared" si="18"/>
        <v>-0.13903999999999961</v>
      </c>
      <c r="E123">
        <v>0.476493</v>
      </c>
      <c r="F123">
        <v>0.133849</v>
      </c>
      <c r="G123">
        <f t="shared" si="15"/>
        <v>0.38956798900200001</v>
      </c>
      <c r="H123">
        <v>2227.69</v>
      </c>
      <c r="I123">
        <v>6.7456699999999994E-2</v>
      </c>
      <c r="J123">
        <v>0.389658</v>
      </c>
      <c r="K123">
        <f t="shared" si="16"/>
        <v>9.0010997999989684E-5</v>
      </c>
      <c r="L123">
        <v>0.99976900000000002</v>
      </c>
      <c r="M123">
        <f t="shared" si="17"/>
        <v>9.173220000000001E-3</v>
      </c>
      <c r="N123">
        <v>9.1732200000000006</v>
      </c>
      <c r="O123">
        <v>8.5862700000000004E-4</v>
      </c>
      <c r="P123">
        <v>9.8609600000000004</v>
      </c>
      <c r="Q123">
        <v>0.44142900000000002</v>
      </c>
      <c r="R123">
        <v>0</v>
      </c>
      <c r="S123">
        <f t="shared" si="19"/>
        <v>0</v>
      </c>
      <c r="T123">
        <f t="shared" si="20"/>
        <v>0.44142900000000002</v>
      </c>
      <c r="U123">
        <v>0.46105699999999999</v>
      </c>
      <c r="V123">
        <v>3.58649</v>
      </c>
      <c r="W123">
        <v>3685.84</v>
      </c>
      <c r="X123">
        <v>9.7514500000000004E-2</v>
      </c>
      <c r="Y123">
        <f t="shared" si="21"/>
        <v>4.8731205504315055E-2</v>
      </c>
      <c r="Z123">
        <f t="shared" si="22"/>
        <v>9.7514500000000004E-2</v>
      </c>
      <c r="AA123">
        <f t="shared" si="23"/>
        <v>0.46105699999999999</v>
      </c>
      <c r="AB123">
        <f t="shared" si="24"/>
        <v>3.6858400000000002</v>
      </c>
      <c r="AC123">
        <v>46.1282</v>
      </c>
      <c r="AD123">
        <v>1.3361499999999999E-3</v>
      </c>
      <c r="AE123">
        <f t="shared" si="25"/>
        <v>4.6128200000000001E-2</v>
      </c>
      <c r="AF123">
        <f t="shared" si="26"/>
        <v>1.1876888888888888E-3</v>
      </c>
    </row>
    <row r="124" spans="1:32">
      <c r="A124">
        <v>1.125</v>
      </c>
      <c r="C124">
        <f t="shared" si="14"/>
        <v>2.2985600000000002</v>
      </c>
      <c r="D124" s="10">
        <f t="shared" si="18"/>
        <v>5.8799999999999741E-2</v>
      </c>
      <c r="E124">
        <v>0.474192</v>
      </c>
      <c r="F124">
        <v>0.13171099999999999</v>
      </c>
      <c r="G124">
        <f t="shared" si="15"/>
        <v>0.39400359901099996</v>
      </c>
      <c r="H124">
        <v>2298.56</v>
      </c>
      <c r="I124">
        <v>6.6178100000000004E-2</v>
      </c>
      <c r="J124">
        <v>0.39409699999999998</v>
      </c>
      <c r="K124">
        <f t="shared" si="16"/>
        <v>9.3400989000014256E-5</v>
      </c>
      <c r="L124">
        <v>0.99976299999999996</v>
      </c>
      <c r="M124">
        <f t="shared" si="17"/>
        <v>9.0093399999999994E-3</v>
      </c>
      <c r="N124">
        <v>9.0093399999999999</v>
      </c>
      <c r="O124">
        <v>8.8336100000000004E-4</v>
      </c>
      <c r="P124">
        <v>10.0588</v>
      </c>
      <c r="Q124">
        <v>0.43776700000000002</v>
      </c>
      <c r="R124">
        <v>0</v>
      </c>
      <c r="S124">
        <f t="shared" si="19"/>
        <v>0</v>
      </c>
      <c r="T124">
        <f t="shared" si="20"/>
        <v>0.43776700000000002</v>
      </c>
      <c r="U124">
        <v>0.46509200000000001</v>
      </c>
      <c r="V124">
        <v>3.77475</v>
      </c>
      <c r="W124">
        <v>3762.43</v>
      </c>
      <c r="X124">
        <v>9.7140599999999994E-2</v>
      </c>
      <c r="Y124">
        <f t="shared" si="21"/>
        <v>4.7084543610092087E-2</v>
      </c>
      <c r="Z124">
        <f t="shared" si="22"/>
        <v>9.7140599999999994E-2</v>
      </c>
      <c r="AA124">
        <f t="shared" si="23"/>
        <v>0.46509200000000001</v>
      </c>
      <c r="AB124">
        <f t="shared" si="24"/>
        <v>3.7624299999999997</v>
      </c>
      <c r="AC124">
        <v>46.032699999999998</v>
      </c>
      <c r="AD124">
        <v>1.3602600000000001E-3</v>
      </c>
      <c r="AE124">
        <f t="shared" si="25"/>
        <v>4.6032700000000003E-2</v>
      </c>
      <c r="AF124">
        <f t="shared" si="26"/>
        <v>1.2091199999999999E-3</v>
      </c>
    </row>
    <row r="125" spans="1:32">
      <c r="A125">
        <v>1.175</v>
      </c>
      <c r="C125">
        <f t="shared" si="14"/>
        <v>2.3628200000000001</v>
      </c>
      <c r="D125" s="10">
        <f t="shared" si="18"/>
        <v>0.23310000000000031</v>
      </c>
      <c r="E125">
        <v>0.47210600000000003</v>
      </c>
      <c r="F125">
        <v>0.12989899999999999</v>
      </c>
      <c r="G125">
        <f t="shared" si="15"/>
        <v>0.39789908320499995</v>
      </c>
      <c r="H125">
        <v>2362.8200000000002</v>
      </c>
      <c r="I125">
        <v>6.5018900000000004E-2</v>
      </c>
      <c r="J125">
        <v>0.39799499999999999</v>
      </c>
      <c r="K125">
        <f t="shared" si="16"/>
        <v>9.5916795000039468E-5</v>
      </c>
      <c r="L125">
        <v>0.99975899999999995</v>
      </c>
      <c r="M125">
        <f t="shared" si="17"/>
        <v>8.9148300000000003E-3</v>
      </c>
      <c r="N125">
        <v>8.9148300000000003</v>
      </c>
      <c r="O125">
        <v>9.0458200000000002E-4</v>
      </c>
      <c r="P125">
        <v>10.2331</v>
      </c>
      <c r="Q125">
        <v>0.43549300000000002</v>
      </c>
      <c r="R125">
        <v>0</v>
      </c>
      <c r="S125">
        <f t="shared" si="19"/>
        <v>0</v>
      </c>
      <c r="T125">
        <f t="shared" si="20"/>
        <v>0.43549300000000002</v>
      </c>
      <c r="U125">
        <v>0.46871000000000002</v>
      </c>
      <c r="V125">
        <v>3.9455</v>
      </c>
      <c r="W125">
        <v>3833.51</v>
      </c>
      <c r="X125">
        <v>9.5797199999999999E-2</v>
      </c>
      <c r="Y125">
        <f t="shared" si="21"/>
        <v>4.6080922732156526E-2</v>
      </c>
      <c r="Z125">
        <f t="shared" si="22"/>
        <v>9.5797199999999999E-2</v>
      </c>
      <c r="AA125">
        <f t="shared" si="23"/>
        <v>0.46871000000000002</v>
      </c>
      <c r="AB125">
        <f t="shared" si="24"/>
        <v>3.8335100000000004</v>
      </c>
      <c r="AC125">
        <v>45.677</v>
      </c>
      <c r="AD125">
        <v>1.3826000000000001E-3</v>
      </c>
      <c r="AE125">
        <f t="shared" si="25"/>
        <v>4.5677000000000002E-2</v>
      </c>
      <c r="AF125">
        <f t="shared" si="26"/>
        <v>1.2289777777777778E-3</v>
      </c>
    </row>
    <row r="126" spans="1:32">
      <c r="A126">
        <v>1.2250000000000001</v>
      </c>
      <c r="C126">
        <f t="shared" si="14"/>
        <v>2.4196800000000001</v>
      </c>
      <c r="D126" s="10">
        <f t="shared" si="18"/>
        <v>0.38320000000000043</v>
      </c>
      <c r="E126">
        <v>0.47026400000000002</v>
      </c>
      <c r="F126">
        <v>0.128387</v>
      </c>
      <c r="G126">
        <f t="shared" si="15"/>
        <v>0.40124966973999998</v>
      </c>
      <c r="H126">
        <v>2419.6799999999998</v>
      </c>
      <c r="I126">
        <v>6.3995499999999997E-2</v>
      </c>
      <c r="J126">
        <v>0.40134799999999998</v>
      </c>
      <c r="K126">
        <f t="shared" si="16"/>
        <v>9.8330260000001335E-5</v>
      </c>
      <c r="L126">
        <v>0.99975499999999995</v>
      </c>
      <c r="M126">
        <f t="shared" si="17"/>
        <v>8.8384499999999994E-3</v>
      </c>
      <c r="N126">
        <v>8.8384499999999999</v>
      </c>
      <c r="O126">
        <v>9.2334199999999996E-4</v>
      </c>
      <c r="P126">
        <v>10.3832</v>
      </c>
      <c r="Q126">
        <v>0.43439299999999997</v>
      </c>
      <c r="R126">
        <v>0</v>
      </c>
      <c r="S126">
        <f t="shared" si="19"/>
        <v>0</v>
      </c>
      <c r="T126">
        <f t="shared" si="20"/>
        <v>0.43439299999999997</v>
      </c>
      <c r="U126">
        <v>0.47185899999999997</v>
      </c>
      <c r="V126">
        <v>4.0940899999999996</v>
      </c>
      <c r="W126">
        <v>3896.44</v>
      </c>
      <c r="X126">
        <v>9.3748499999999998E-2</v>
      </c>
      <c r="Y126">
        <f t="shared" si="21"/>
        <v>4.5600603158539824E-2</v>
      </c>
      <c r="Z126">
        <f t="shared" si="22"/>
        <v>9.3748499999999998E-2</v>
      </c>
      <c r="AA126">
        <f t="shared" si="23"/>
        <v>0.47185899999999997</v>
      </c>
      <c r="AB126">
        <f t="shared" si="24"/>
        <v>3.8964400000000001</v>
      </c>
      <c r="AC126">
        <v>45.132399999999997</v>
      </c>
      <c r="AD126">
        <v>1.40234E-3</v>
      </c>
      <c r="AE126">
        <f t="shared" si="25"/>
        <v>4.5132399999999996E-2</v>
      </c>
      <c r="AF126">
        <f t="shared" si="26"/>
        <v>1.2465244444444443E-3</v>
      </c>
    </row>
    <row r="127" spans="1:32">
      <c r="A127">
        <v>1.2749999999999999</v>
      </c>
      <c r="C127">
        <f t="shared" si="14"/>
        <v>2.4683800000000002</v>
      </c>
      <c r="D127" s="10">
        <f t="shared" si="18"/>
        <v>0.50890000000000057</v>
      </c>
      <c r="E127">
        <v>0.46869699999999997</v>
      </c>
      <c r="F127">
        <v>0.12715399999999999</v>
      </c>
      <c r="G127">
        <f t="shared" si="15"/>
        <v>0.404047771296</v>
      </c>
      <c r="H127">
        <v>2468.38</v>
      </c>
      <c r="I127">
        <v>6.3124700000000006E-2</v>
      </c>
      <c r="J127">
        <v>0.40414800000000001</v>
      </c>
      <c r="K127">
        <f t="shared" si="16"/>
        <v>1.0022870400000494E-4</v>
      </c>
      <c r="L127">
        <v>0.99975199999999997</v>
      </c>
      <c r="M127">
        <f t="shared" si="17"/>
        <v>8.7767800000000014E-3</v>
      </c>
      <c r="N127">
        <v>8.7767800000000005</v>
      </c>
      <c r="O127">
        <v>9.3937399999999998E-4</v>
      </c>
      <c r="P127">
        <v>10.508900000000001</v>
      </c>
      <c r="Q127">
        <v>0.433473</v>
      </c>
      <c r="R127">
        <v>0</v>
      </c>
      <c r="S127">
        <f t="shared" si="19"/>
        <v>0</v>
      </c>
      <c r="T127">
        <f t="shared" si="20"/>
        <v>0.433473</v>
      </c>
      <c r="U127">
        <v>0.47450500000000001</v>
      </c>
      <c r="V127">
        <v>4.2194500000000001</v>
      </c>
      <c r="W127">
        <v>3950.31</v>
      </c>
      <c r="X127">
        <v>9.2021699999999998E-2</v>
      </c>
      <c r="Y127">
        <f t="shared" si="21"/>
        <v>4.5201453909118519E-2</v>
      </c>
      <c r="Z127">
        <f t="shared" si="22"/>
        <v>9.2021699999999998E-2</v>
      </c>
      <c r="AA127">
        <f t="shared" si="23"/>
        <v>0.47450500000000001</v>
      </c>
      <c r="AB127">
        <f t="shared" si="24"/>
        <v>3.95031</v>
      </c>
      <c r="AC127">
        <v>44.673299999999998</v>
      </c>
      <c r="AD127">
        <v>1.4192E-3</v>
      </c>
      <c r="AE127">
        <f t="shared" si="25"/>
        <v>4.4673299999999999E-2</v>
      </c>
      <c r="AF127">
        <f t="shared" si="26"/>
        <v>1.2615111111111111E-3</v>
      </c>
    </row>
    <row r="128" spans="1:32">
      <c r="A128">
        <v>1.325</v>
      </c>
      <c r="C128">
        <f t="shared" si="14"/>
        <v>2.5082100000000001</v>
      </c>
      <c r="D128" s="10">
        <f t="shared" si="18"/>
        <v>0.60989999999999966</v>
      </c>
      <c r="E128">
        <v>0.46742899999999998</v>
      </c>
      <c r="F128">
        <v>0.12618299999999999</v>
      </c>
      <c r="G128">
        <f t="shared" si="15"/>
        <v>0.40628599661200004</v>
      </c>
      <c r="H128">
        <v>2508.21</v>
      </c>
      <c r="I128">
        <v>6.24199E-2</v>
      </c>
      <c r="J128">
        <v>0.40638800000000003</v>
      </c>
      <c r="K128">
        <f t="shared" si="16"/>
        <v>1.0200338799998265E-4</v>
      </c>
      <c r="L128">
        <v>0.999749</v>
      </c>
      <c r="M128">
        <f t="shared" si="17"/>
        <v>8.7283199999999995E-3</v>
      </c>
      <c r="N128">
        <v>8.7283200000000001</v>
      </c>
      <c r="O128">
        <v>9.5245900000000001E-4</v>
      </c>
      <c r="P128">
        <v>10.6099</v>
      </c>
      <c r="Q128">
        <v>0.43271199999999999</v>
      </c>
      <c r="R128">
        <v>0</v>
      </c>
      <c r="S128">
        <f t="shared" si="19"/>
        <v>0</v>
      </c>
      <c r="T128">
        <f t="shared" si="20"/>
        <v>0.43271199999999999</v>
      </c>
      <c r="U128">
        <v>0.47663699999999998</v>
      </c>
      <c r="V128">
        <v>4.3207399999999998</v>
      </c>
      <c r="W128">
        <v>3994.36</v>
      </c>
      <c r="X128">
        <v>9.0650300000000003E-2</v>
      </c>
      <c r="Y128">
        <f t="shared" si="21"/>
        <v>4.4873053690434997E-2</v>
      </c>
      <c r="Z128">
        <f t="shared" si="22"/>
        <v>9.0650300000000003E-2</v>
      </c>
      <c r="AA128">
        <f t="shared" si="23"/>
        <v>0.47663699999999998</v>
      </c>
      <c r="AB128">
        <f t="shared" si="24"/>
        <v>3.9943600000000004</v>
      </c>
      <c r="AC128">
        <v>44.308700000000002</v>
      </c>
      <c r="AD128">
        <v>1.43297E-3</v>
      </c>
      <c r="AE128">
        <f t="shared" si="25"/>
        <v>4.4308699999999999E-2</v>
      </c>
      <c r="AF128">
        <f t="shared" si="26"/>
        <v>1.273751111111111E-3</v>
      </c>
    </row>
    <row r="129" spans="1:32">
      <c r="A129">
        <v>1.375</v>
      </c>
      <c r="C129">
        <f t="shared" si="14"/>
        <v>2.5386199999999999</v>
      </c>
      <c r="D129" s="10">
        <f t="shared" si="18"/>
        <v>0.68590000000000018</v>
      </c>
      <c r="E129">
        <v>0.46648000000000001</v>
      </c>
      <c r="F129">
        <v>0.12545899999999999</v>
      </c>
      <c r="G129">
        <f t="shared" si="15"/>
        <v>0.40795776056700001</v>
      </c>
      <c r="H129">
        <v>2538.62</v>
      </c>
      <c r="I129">
        <v>6.18924E-2</v>
      </c>
      <c r="J129">
        <v>0.40806100000000001</v>
      </c>
      <c r="K129">
        <f t="shared" si="16"/>
        <v>1.0323943300000193E-4</v>
      </c>
      <c r="L129">
        <v>0.99974700000000005</v>
      </c>
      <c r="M129">
        <f t="shared" si="17"/>
        <v>8.6923700000000013E-3</v>
      </c>
      <c r="N129">
        <v>8.6923700000000004</v>
      </c>
      <c r="O129">
        <v>9.6242500000000004E-4</v>
      </c>
      <c r="P129">
        <v>10.6859</v>
      </c>
      <c r="Q129">
        <v>0.43226799999999999</v>
      </c>
      <c r="R129">
        <v>0</v>
      </c>
      <c r="S129">
        <f t="shared" si="19"/>
        <v>0</v>
      </c>
      <c r="T129">
        <f t="shared" si="20"/>
        <v>0.43226799999999999</v>
      </c>
      <c r="U129">
        <v>0.47824699999999998</v>
      </c>
      <c r="V129">
        <v>4.3974000000000002</v>
      </c>
      <c r="W129">
        <v>4028.06</v>
      </c>
      <c r="X129">
        <v>8.9484400000000006E-2</v>
      </c>
      <c r="Y129">
        <f t="shared" si="21"/>
        <v>4.4682187709125E-2</v>
      </c>
      <c r="Z129">
        <f t="shared" si="22"/>
        <v>8.9484400000000006E-2</v>
      </c>
      <c r="AA129">
        <f t="shared" si="23"/>
        <v>0.47824699999999998</v>
      </c>
      <c r="AB129">
        <f t="shared" si="24"/>
        <v>4.02806</v>
      </c>
      <c r="AC129">
        <v>43.998699999999999</v>
      </c>
      <c r="AD129">
        <v>1.4434999999999999E-3</v>
      </c>
      <c r="AE129">
        <f t="shared" si="25"/>
        <v>4.3998700000000002E-2</v>
      </c>
      <c r="AF129">
        <f t="shared" si="26"/>
        <v>1.283111111111111E-3</v>
      </c>
    </row>
    <row r="130" spans="1:32">
      <c r="A130">
        <v>1.425</v>
      </c>
      <c r="C130">
        <f t="shared" si="14"/>
        <v>2.5591300000000001</v>
      </c>
      <c r="D130" s="10">
        <f t="shared" si="18"/>
        <v>0.73659999999999926</v>
      </c>
      <c r="E130">
        <v>0.46585900000000002</v>
      </c>
      <c r="F130">
        <v>0.124974</v>
      </c>
      <c r="G130">
        <f t="shared" si="15"/>
        <v>0.40906207183599996</v>
      </c>
      <c r="H130">
        <v>2559.13</v>
      </c>
      <c r="I130">
        <v>6.1547499999999998E-2</v>
      </c>
      <c r="J130">
        <v>0.40916599999999997</v>
      </c>
      <c r="K130">
        <f t="shared" si="16"/>
        <v>1.0392816400001115E-4</v>
      </c>
      <c r="L130">
        <v>0.99974600000000002</v>
      </c>
      <c r="M130">
        <f t="shared" si="17"/>
        <v>8.6684900000000009E-3</v>
      </c>
      <c r="N130">
        <v>8.6684900000000003</v>
      </c>
      <c r="O130">
        <v>9.6913999999999995E-4</v>
      </c>
      <c r="P130">
        <v>10.736599999999999</v>
      </c>
      <c r="Q130">
        <v>0.432473</v>
      </c>
      <c r="R130">
        <v>0</v>
      </c>
      <c r="S130">
        <f t="shared" si="19"/>
        <v>0</v>
      </c>
      <c r="T130">
        <f t="shared" si="20"/>
        <v>0.432473</v>
      </c>
      <c r="U130">
        <v>0.47932000000000002</v>
      </c>
      <c r="V130">
        <v>4.4492200000000004</v>
      </c>
      <c r="W130">
        <v>4051.13</v>
      </c>
      <c r="X130">
        <v>8.8206599999999996E-2</v>
      </c>
      <c r="Y130">
        <f t="shared" si="21"/>
        <v>4.4770245369094852E-2</v>
      </c>
      <c r="Z130">
        <f t="shared" si="22"/>
        <v>8.8206599999999996E-2</v>
      </c>
      <c r="AA130">
        <f t="shared" si="23"/>
        <v>0.47932000000000002</v>
      </c>
      <c r="AB130">
        <f t="shared" si="24"/>
        <v>4.0511300000000006</v>
      </c>
      <c r="AC130">
        <v>43.658999999999999</v>
      </c>
      <c r="AD130">
        <v>1.4507000000000001E-3</v>
      </c>
      <c r="AE130">
        <f t="shared" si="25"/>
        <v>4.3658999999999996E-2</v>
      </c>
      <c r="AF130">
        <f t="shared" si="26"/>
        <v>1.2895111111111111E-3</v>
      </c>
    </row>
    <row r="131" spans="1:32">
      <c r="A131">
        <v>1.4750000000000001</v>
      </c>
      <c r="C131">
        <f t="shared" si="14"/>
        <v>2.5694600000000003</v>
      </c>
      <c r="D131" s="10">
        <f t="shared" si="18"/>
        <v>0.76200000000000045</v>
      </c>
      <c r="E131">
        <v>0.46557799999999999</v>
      </c>
      <c r="F131">
        <v>0.124721</v>
      </c>
      <c r="G131">
        <f t="shared" si="15"/>
        <v>0.40959652624499998</v>
      </c>
      <c r="H131">
        <v>2569.46</v>
      </c>
      <c r="I131">
        <v>6.1391500000000002E-2</v>
      </c>
      <c r="J131">
        <v>0.40970099999999998</v>
      </c>
      <c r="K131">
        <f t="shared" si="16"/>
        <v>1.0447375500000078E-4</v>
      </c>
      <c r="L131">
        <v>0.99974499999999999</v>
      </c>
      <c r="M131">
        <f t="shared" si="17"/>
        <v>8.6564099999999998E-3</v>
      </c>
      <c r="N131">
        <v>8.6564099999999993</v>
      </c>
      <c r="O131">
        <v>9.72517E-4</v>
      </c>
      <c r="P131">
        <v>10.762</v>
      </c>
      <c r="Q131">
        <v>0.43275999999999998</v>
      </c>
      <c r="R131">
        <v>0</v>
      </c>
      <c r="S131">
        <f t="shared" si="19"/>
        <v>0</v>
      </c>
      <c r="T131">
        <f t="shared" si="20"/>
        <v>0.43275999999999998</v>
      </c>
      <c r="U131">
        <v>0.479852</v>
      </c>
      <c r="V131">
        <v>4.4753400000000001</v>
      </c>
      <c r="W131">
        <v>4062.84</v>
      </c>
      <c r="X131">
        <v>8.73887E-2</v>
      </c>
      <c r="Y131">
        <f t="shared" si="21"/>
        <v>4.4893720347389171E-2</v>
      </c>
      <c r="Z131">
        <f t="shared" si="22"/>
        <v>8.73887E-2</v>
      </c>
      <c r="AA131">
        <f t="shared" si="23"/>
        <v>0.479852</v>
      </c>
      <c r="AB131">
        <f t="shared" si="24"/>
        <v>4.0628400000000005</v>
      </c>
      <c r="AC131">
        <v>43.441600000000001</v>
      </c>
      <c r="AD131">
        <v>1.45436E-3</v>
      </c>
      <c r="AE131">
        <f t="shared" si="25"/>
        <v>4.3441600000000004E-2</v>
      </c>
      <c r="AF131">
        <f t="shared" si="26"/>
        <v>1.2927644444444444E-3</v>
      </c>
    </row>
    <row r="132" spans="1:32">
      <c r="A132"/>
      <c r="D132" s="10"/>
      <c r="F132" s="12"/>
    </row>
    <row r="133" spans="1:32" ht="15">
      <c r="A133" s="7" t="s">
        <v>140</v>
      </c>
      <c r="B133" s="9"/>
      <c r="D133" s="10"/>
    </row>
    <row r="134" spans="1:32">
      <c r="A134">
        <v>2.5000000000000001E-2</v>
      </c>
      <c r="C134">
        <f t="shared" si="14"/>
        <v>0.55774599999999996</v>
      </c>
      <c r="D134" s="10">
        <f t="shared" si="18"/>
        <v>6.0155999999999992</v>
      </c>
      <c r="E134">
        <v>0.73141100000000003</v>
      </c>
      <c r="F134">
        <v>0.26849800000000001</v>
      </c>
      <c r="G134">
        <f t="shared" si="15"/>
        <v>6.6428918602200007E-9</v>
      </c>
      <c r="H134">
        <v>557.74599999999998</v>
      </c>
      <c r="I134">
        <v>0.33695199999999997</v>
      </c>
      <c r="J134" s="10">
        <v>9.1103100000000005E-5</v>
      </c>
      <c r="K134">
        <f t="shared" si="16"/>
        <v>9.1096457108139788E-5</v>
      </c>
      <c r="L134" s="10">
        <v>7.2916200000000005E-5</v>
      </c>
      <c r="M134">
        <f t="shared" si="17"/>
        <v>1.7475999999999998E-2</v>
      </c>
      <c r="N134">
        <v>17.475999999999999</v>
      </c>
      <c r="O134">
        <v>2.12902E-4</v>
      </c>
      <c r="P134" s="10">
        <v>16.015599999999999</v>
      </c>
      <c r="Q134">
        <v>1</v>
      </c>
      <c r="R134" s="10">
        <v>0</v>
      </c>
      <c r="S134">
        <f t="shared" si="19"/>
        <v>0</v>
      </c>
      <c r="T134">
        <f t="shared" si="20"/>
        <v>1</v>
      </c>
      <c r="U134">
        <v>0</v>
      </c>
      <c r="V134">
        <v>5.91357</v>
      </c>
      <c r="W134">
        <v>1177.0999999999999</v>
      </c>
      <c r="X134">
        <v>0</v>
      </c>
      <c r="Y134">
        <f t="shared" si="21"/>
        <v>1</v>
      </c>
      <c r="Z134">
        <f t="shared" si="22"/>
        <v>0</v>
      </c>
      <c r="AA134">
        <f t="shared" si="23"/>
        <v>0</v>
      </c>
      <c r="AB134">
        <f t="shared" si="24"/>
        <v>1.1771</v>
      </c>
      <c r="AC134">
        <v>0</v>
      </c>
      <c r="AD134">
        <v>1.98023E-4</v>
      </c>
      <c r="AE134">
        <f t="shared" si="25"/>
        <v>0</v>
      </c>
      <c r="AF134">
        <f t="shared" si="26"/>
        <v>1.7602044444444442E-4</v>
      </c>
    </row>
    <row r="135" spans="1:32">
      <c r="A135">
        <v>7.4999999999999997E-2</v>
      </c>
      <c r="C135">
        <f t="shared" ref="C135:C198" si="27">H135*0.001</f>
        <v>0.59371600000000002</v>
      </c>
      <c r="D135" s="10">
        <f t="shared" si="18"/>
        <v>-0.5</v>
      </c>
      <c r="E135">
        <v>0.65148300000000003</v>
      </c>
      <c r="F135">
        <v>0.345669</v>
      </c>
      <c r="G135">
        <f t="shared" ref="G135:G198" si="28">J135*L135</f>
        <v>2.7990512560400003E-3</v>
      </c>
      <c r="H135">
        <v>593.71600000000001</v>
      </c>
      <c r="I135">
        <v>0.22047600000000001</v>
      </c>
      <c r="J135">
        <v>2.8479099999999999E-3</v>
      </c>
      <c r="K135">
        <f t="shared" ref="K135:K198" si="29">J135-G135</f>
        <v>4.8858743959999656E-5</v>
      </c>
      <c r="L135">
        <v>0.98284400000000005</v>
      </c>
      <c r="M135">
        <f t="shared" ref="M135:M198" si="30">N135*0.001</f>
        <v>1.7306499999999999E-2</v>
      </c>
      <c r="N135">
        <v>17.3065</v>
      </c>
      <c r="O135">
        <v>2.2663499999999999E-4</v>
      </c>
      <c r="P135">
        <v>9.5</v>
      </c>
      <c r="Q135">
        <v>0.99999700000000002</v>
      </c>
      <c r="R135" s="10">
        <v>27418</v>
      </c>
      <c r="S135">
        <f t="shared" si="19"/>
        <v>0.5389684302389004</v>
      </c>
      <c r="T135">
        <f t="shared" si="20"/>
        <v>0.46103018666639034</v>
      </c>
      <c r="U135" s="10">
        <v>3.0077800000000001E-6</v>
      </c>
      <c r="V135">
        <v>-0.56814600000000004</v>
      </c>
      <c r="W135">
        <v>1210.77</v>
      </c>
      <c r="X135" s="10">
        <v>0</v>
      </c>
      <c r="Y135">
        <f t="shared" si="21"/>
        <v>5.8201000685992009E-2</v>
      </c>
      <c r="Z135">
        <f t="shared" si="22"/>
        <v>0</v>
      </c>
      <c r="AA135">
        <f t="shared" si="23"/>
        <v>1.3866815348960403E-6</v>
      </c>
      <c r="AB135">
        <f t="shared" si="24"/>
        <v>1.2107699999999999</v>
      </c>
      <c r="AC135">
        <v>0</v>
      </c>
      <c r="AD135">
        <v>2.5196699999999999E-2</v>
      </c>
      <c r="AE135">
        <f t="shared" si="25"/>
        <v>0</v>
      </c>
      <c r="AF135">
        <f t="shared" si="26"/>
        <v>2.2397066666666663E-2</v>
      </c>
    </row>
    <row r="136" spans="1:32">
      <c r="A136">
        <v>0.125</v>
      </c>
      <c r="C136">
        <f t="shared" si="27"/>
        <v>0.628722</v>
      </c>
      <c r="D136" s="10">
        <f t="shared" si="18"/>
        <v>-0.5</v>
      </c>
      <c r="E136">
        <v>0.64215</v>
      </c>
      <c r="F136">
        <v>0.340895</v>
      </c>
      <c r="G136">
        <f t="shared" si="28"/>
        <v>1.6916056324099999E-2</v>
      </c>
      <c r="H136">
        <v>628.72199999999998</v>
      </c>
      <c r="I136">
        <v>0.209643</v>
      </c>
      <c r="J136">
        <v>1.6954899999999998E-2</v>
      </c>
      <c r="K136">
        <f t="shared" si="29"/>
        <v>3.8843675899999375E-5</v>
      </c>
      <c r="L136">
        <v>0.99770899999999996</v>
      </c>
      <c r="M136">
        <f t="shared" si="30"/>
        <v>1.71456E-2</v>
      </c>
      <c r="N136">
        <v>17.145600000000002</v>
      </c>
      <c r="O136">
        <v>2.4000000000000001E-4</v>
      </c>
      <c r="P136">
        <v>9.5</v>
      </c>
      <c r="Q136">
        <v>0.99999400000000005</v>
      </c>
      <c r="R136" s="10">
        <v>33293.199999999997</v>
      </c>
      <c r="S136">
        <f t="shared" si="19"/>
        <v>0.65445998036435027</v>
      </c>
      <c r="T136">
        <f t="shared" si="20"/>
        <v>0.34553794639553193</v>
      </c>
      <c r="U136" s="10">
        <v>5.9233499999999998E-6</v>
      </c>
      <c r="V136">
        <v>-0.21377599999999999</v>
      </c>
      <c r="W136">
        <v>1313.85</v>
      </c>
      <c r="X136" s="10">
        <v>0</v>
      </c>
      <c r="Y136">
        <f t="shared" si="21"/>
        <v>1.6834911926337043E-2</v>
      </c>
      <c r="Z136">
        <f t="shared" si="22"/>
        <v>0</v>
      </c>
      <c r="AA136">
        <f t="shared" si="23"/>
        <v>2.0467544753088258E-6</v>
      </c>
      <c r="AB136">
        <f t="shared" si="24"/>
        <v>1.31385</v>
      </c>
      <c r="AC136">
        <v>0</v>
      </c>
      <c r="AD136">
        <v>7.3021900000000005E-4</v>
      </c>
      <c r="AE136">
        <f t="shared" si="25"/>
        <v>0</v>
      </c>
      <c r="AF136">
        <f t="shared" si="26"/>
        <v>6.4908355555555561E-4</v>
      </c>
    </row>
    <row r="137" spans="1:32">
      <c r="A137">
        <v>0.17499999999999999</v>
      </c>
      <c r="C137">
        <f t="shared" si="27"/>
        <v>0.66272200000000003</v>
      </c>
      <c r="D137" s="10">
        <f t="shared" si="18"/>
        <v>-0.5</v>
      </c>
      <c r="E137">
        <v>0.63923799999999997</v>
      </c>
      <c r="F137">
        <v>0.33286399999999999</v>
      </c>
      <c r="G137">
        <f t="shared" si="28"/>
        <v>2.7858912028500001E-2</v>
      </c>
      <c r="H137">
        <v>662.72199999999998</v>
      </c>
      <c r="I137">
        <v>0.206372</v>
      </c>
      <c r="J137">
        <v>2.78985E-2</v>
      </c>
      <c r="K137">
        <f t="shared" si="29"/>
        <v>3.9587971499999153E-5</v>
      </c>
      <c r="L137">
        <v>0.99858100000000005</v>
      </c>
      <c r="M137">
        <f t="shared" si="30"/>
        <v>1.7006900000000002E-2</v>
      </c>
      <c r="N137">
        <v>17.006900000000002</v>
      </c>
      <c r="O137">
        <v>2.5298200000000001E-4</v>
      </c>
      <c r="P137">
        <v>9.5</v>
      </c>
      <c r="Q137">
        <v>0.99997999999999998</v>
      </c>
      <c r="R137">
        <v>35060.300000000003</v>
      </c>
      <c r="S137">
        <f t="shared" si="19"/>
        <v>0.6891966903021709</v>
      </c>
      <c r="T137">
        <f t="shared" si="20"/>
        <v>0.31079709363163516</v>
      </c>
      <c r="U137" s="10">
        <v>1.99728E-5</v>
      </c>
      <c r="V137">
        <v>-6.4392099999999999E-3</v>
      </c>
      <c r="W137">
        <v>1486.5</v>
      </c>
      <c r="X137" s="10">
        <v>0</v>
      </c>
      <c r="Y137">
        <f t="shared" si="21"/>
        <v>1.0192183832869052E-2</v>
      </c>
      <c r="Z137">
        <f t="shared" si="22"/>
        <v>0</v>
      </c>
      <c r="AA137">
        <f t="shared" si="23"/>
        <v>6.207612343932801E-6</v>
      </c>
      <c r="AB137">
        <f t="shared" si="24"/>
        <v>1.4864999999999999</v>
      </c>
      <c r="AC137">
        <v>0</v>
      </c>
      <c r="AD137">
        <v>7.3780500000000001E-4</v>
      </c>
      <c r="AE137">
        <f t="shared" si="25"/>
        <v>0</v>
      </c>
      <c r="AF137">
        <f t="shared" si="26"/>
        <v>6.5582666666666662E-4</v>
      </c>
    </row>
    <row r="138" spans="1:32">
      <c r="A138">
        <v>0.22500000000000001</v>
      </c>
      <c r="C138">
        <f t="shared" si="27"/>
        <v>0.69580399999999998</v>
      </c>
      <c r="D138" s="10">
        <f t="shared" si="18"/>
        <v>-0.5</v>
      </c>
      <c r="E138">
        <v>0.63351500000000005</v>
      </c>
      <c r="F138">
        <v>0.32371699999999998</v>
      </c>
      <c r="G138">
        <f t="shared" si="28"/>
        <v>4.2726957087799999E-2</v>
      </c>
      <c r="H138">
        <v>695.80399999999997</v>
      </c>
      <c r="I138">
        <v>0.19994200000000001</v>
      </c>
      <c r="J138">
        <v>4.2768100000000003E-2</v>
      </c>
      <c r="K138">
        <f t="shared" si="29"/>
        <v>4.1142912200003989E-5</v>
      </c>
      <c r="L138">
        <v>0.99903799999999998</v>
      </c>
      <c r="M138">
        <f t="shared" si="30"/>
        <v>1.6884699999999999E-2</v>
      </c>
      <c r="N138">
        <v>16.884699999999999</v>
      </c>
      <c r="O138">
        <v>2.6561299999999999E-4</v>
      </c>
      <c r="P138">
        <v>9.5</v>
      </c>
      <c r="Q138">
        <v>0.99975099999999995</v>
      </c>
      <c r="R138" s="10">
        <v>34862.6</v>
      </c>
      <c r="S138">
        <f t="shared" si="19"/>
        <v>0.68531040907603358</v>
      </c>
      <c r="T138">
        <f t="shared" si="20"/>
        <v>0.31461123321582635</v>
      </c>
      <c r="U138">
        <v>2.4942600000000002E-4</v>
      </c>
      <c r="V138">
        <v>-1.58691E-3</v>
      </c>
      <c r="W138">
        <v>1683.38</v>
      </c>
      <c r="X138">
        <v>0</v>
      </c>
      <c r="Y138">
        <f t="shared" si="21"/>
        <v>1.0815726525830304E-2</v>
      </c>
      <c r="Z138">
        <f t="shared" si="22"/>
        <v>0</v>
      </c>
      <c r="AA138">
        <f t="shared" si="23"/>
        <v>7.8491765905801256E-5</v>
      </c>
      <c r="AB138">
        <f t="shared" si="24"/>
        <v>1.6833800000000001</v>
      </c>
      <c r="AC138">
        <v>0</v>
      </c>
      <c r="AD138">
        <v>7.9989700000000004E-4</v>
      </c>
      <c r="AE138">
        <f t="shared" si="25"/>
        <v>0</v>
      </c>
      <c r="AF138">
        <f t="shared" si="26"/>
        <v>7.1101955555555557E-4</v>
      </c>
    </row>
    <row r="139" spans="1:32">
      <c r="A139">
        <v>0.27500000000000002</v>
      </c>
      <c r="C139">
        <f t="shared" si="27"/>
        <v>0.72803899999999999</v>
      </c>
      <c r="D139" s="10">
        <f t="shared" si="18"/>
        <v>-0.5</v>
      </c>
      <c r="E139">
        <v>0.62354200000000004</v>
      </c>
      <c r="F139">
        <v>0.31295800000000001</v>
      </c>
      <c r="G139">
        <f t="shared" si="28"/>
        <v>6.3457019864E-2</v>
      </c>
      <c r="H139">
        <v>728.03899999999999</v>
      </c>
      <c r="I139">
        <v>0.18873599999999999</v>
      </c>
      <c r="J139">
        <v>6.3500200000000007E-2</v>
      </c>
      <c r="K139">
        <f t="shared" si="29"/>
        <v>4.3180136000006697E-5</v>
      </c>
      <c r="L139">
        <v>0.99931999999999999</v>
      </c>
      <c r="M139">
        <f t="shared" si="30"/>
        <v>1.67764E-2</v>
      </c>
      <c r="N139">
        <v>16.776399999999999</v>
      </c>
      <c r="O139">
        <v>2.7792099999999998E-4</v>
      </c>
      <c r="P139">
        <v>9.5</v>
      </c>
      <c r="Q139">
        <v>0.99608799999999997</v>
      </c>
      <c r="R139" s="10">
        <v>35330.300000000003</v>
      </c>
      <c r="S139">
        <f t="shared" si="19"/>
        <v>0.69450420639249499</v>
      </c>
      <c r="T139">
        <f t="shared" si="20"/>
        <v>0.30430069406291244</v>
      </c>
      <c r="U139" s="10">
        <v>3.9124199999999998E-3</v>
      </c>
      <c r="V139">
        <v>-5.0353999999999998E-3</v>
      </c>
      <c r="W139">
        <v>1881.12</v>
      </c>
      <c r="X139" s="10">
        <v>0</v>
      </c>
      <c r="Y139">
        <f t="shared" si="21"/>
        <v>9.1861365278533367E-3</v>
      </c>
      <c r="Z139">
        <f t="shared" si="22"/>
        <v>0</v>
      </c>
      <c r="AA139">
        <f t="shared" si="23"/>
        <v>1.1952278528258747E-3</v>
      </c>
      <c r="AB139">
        <f t="shared" si="24"/>
        <v>1.8811199999999999</v>
      </c>
      <c r="AC139">
        <v>0</v>
      </c>
      <c r="AD139">
        <v>8.3751400000000003E-4</v>
      </c>
      <c r="AE139">
        <f t="shared" si="25"/>
        <v>0</v>
      </c>
      <c r="AF139">
        <f t="shared" si="26"/>
        <v>7.4445688888888893E-4</v>
      </c>
    </row>
    <row r="140" spans="1:32">
      <c r="A140">
        <v>0.32500000000000001</v>
      </c>
      <c r="C140">
        <f t="shared" si="27"/>
        <v>0.75948800000000005</v>
      </c>
      <c r="D140" s="10">
        <f t="shared" si="18"/>
        <v>-0.5</v>
      </c>
      <c r="E140">
        <v>0.61738599999999999</v>
      </c>
      <c r="F140">
        <v>0.305199</v>
      </c>
      <c r="G140">
        <f t="shared" si="28"/>
        <v>7.7368163924999997E-2</v>
      </c>
      <c r="H140">
        <v>759.48800000000006</v>
      </c>
      <c r="I140">
        <v>0.18181900000000001</v>
      </c>
      <c r="J140">
        <v>7.7414999999999998E-2</v>
      </c>
      <c r="K140">
        <f t="shared" si="29"/>
        <v>4.6836075000000754E-5</v>
      </c>
      <c r="L140">
        <v>0.99939500000000003</v>
      </c>
      <c r="M140">
        <f t="shared" si="30"/>
        <v>1.6679900000000001E-2</v>
      </c>
      <c r="N140">
        <v>16.6799</v>
      </c>
      <c r="O140">
        <v>2.89931E-4</v>
      </c>
      <c r="P140">
        <v>9.5</v>
      </c>
      <c r="Q140">
        <v>0.90299200000000002</v>
      </c>
      <c r="R140">
        <v>32880</v>
      </c>
      <c r="S140">
        <f t="shared" si="19"/>
        <v>0.64633751499945458</v>
      </c>
      <c r="T140">
        <f t="shared" si="20"/>
        <v>0.31935439465561249</v>
      </c>
      <c r="U140" s="10">
        <v>9.7007599999999999E-2</v>
      </c>
      <c r="V140">
        <v>-8.7585400000000004E-3</v>
      </c>
      <c r="W140">
        <v>2061.67</v>
      </c>
      <c r="X140" s="10">
        <v>0</v>
      </c>
      <c r="Y140">
        <f t="shared" si="21"/>
        <v>1.1625976083151725E-2</v>
      </c>
      <c r="Z140">
        <f t="shared" si="22"/>
        <v>0</v>
      </c>
      <c r="AA140">
        <f t="shared" si="23"/>
        <v>3.4307948879938911E-2</v>
      </c>
      <c r="AB140">
        <f t="shared" si="24"/>
        <v>2.0616700000000003</v>
      </c>
      <c r="AC140">
        <v>0</v>
      </c>
      <c r="AD140">
        <v>9.0851099999999998E-4</v>
      </c>
      <c r="AE140">
        <f t="shared" si="25"/>
        <v>0</v>
      </c>
      <c r="AF140">
        <f t="shared" si="26"/>
        <v>8.0756533333333326E-4</v>
      </c>
    </row>
    <row r="141" spans="1:32">
      <c r="A141">
        <v>0.375</v>
      </c>
      <c r="C141">
        <f t="shared" si="27"/>
        <v>0.79020199999999996</v>
      </c>
      <c r="D141" s="10">
        <f t="shared" si="18"/>
        <v>-0.5</v>
      </c>
      <c r="E141">
        <v>0.610348</v>
      </c>
      <c r="F141">
        <v>0.29730600000000001</v>
      </c>
      <c r="G141">
        <f t="shared" si="28"/>
        <v>9.229530964499999E-2</v>
      </c>
      <c r="H141">
        <v>790.202</v>
      </c>
      <c r="I141">
        <v>0.17391000000000001</v>
      </c>
      <c r="J141">
        <v>9.23461E-2</v>
      </c>
      <c r="K141">
        <f t="shared" si="29"/>
        <v>5.0790355000010501E-5</v>
      </c>
      <c r="L141">
        <v>0.99944999999999995</v>
      </c>
      <c r="M141">
        <f t="shared" si="30"/>
        <v>1.6593299999999998E-2</v>
      </c>
      <c r="N141">
        <v>16.593299999999999</v>
      </c>
      <c r="O141">
        <v>3.0166299999999997E-4</v>
      </c>
      <c r="P141">
        <v>9.5</v>
      </c>
      <c r="Q141">
        <v>0.48439199999999999</v>
      </c>
      <c r="R141">
        <v>0</v>
      </c>
      <c r="S141">
        <f t="shared" si="19"/>
        <v>0</v>
      </c>
      <c r="T141">
        <f t="shared" si="20"/>
        <v>0.48439199999999999</v>
      </c>
      <c r="U141">
        <v>0.37029299999999998</v>
      </c>
      <c r="V141">
        <v>7.3486300000000004E-2</v>
      </c>
      <c r="W141">
        <v>2524.4499999999998</v>
      </c>
      <c r="X141">
        <v>0.145316</v>
      </c>
      <c r="Y141">
        <f t="shared" si="21"/>
        <v>7.1000022242035304E-2</v>
      </c>
      <c r="Z141">
        <f t="shared" si="22"/>
        <v>0.145316</v>
      </c>
      <c r="AA141">
        <f t="shared" si="23"/>
        <v>0.37029299999999998</v>
      </c>
      <c r="AB141">
        <f t="shared" si="24"/>
        <v>2.5244499999999999</v>
      </c>
      <c r="AC141">
        <v>57.810600000000001</v>
      </c>
      <c r="AD141">
        <v>9.6275600000000005E-4</v>
      </c>
      <c r="AE141">
        <f t="shared" si="25"/>
        <v>5.7810600000000004E-2</v>
      </c>
      <c r="AF141">
        <f t="shared" si="26"/>
        <v>8.5578311111111113E-4</v>
      </c>
    </row>
    <row r="142" spans="1:32">
      <c r="A142">
        <v>0.42499999999999999</v>
      </c>
      <c r="C142">
        <f t="shared" si="27"/>
        <v>0.82023000000000001</v>
      </c>
      <c r="D142" s="10">
        <f t="shared" si="18"/>
        <v>-0.5</v>
      </c>
      <c r="E142">
        <v>0.60344299999999995</v>
      </c>
      <c r="F142">
        <v>0.28827599999999998</v>
      </c>
      <c r="G142">
        <f t="shared" si="28"/>
        <v>0.10822599325200001</v>
      </c>
      <c r="H142">
        <v>820.23</v>
      </c>
      <c r="I142">
        <v>0.16615199999999999</v>
      </c>
      <c r="J142">
        <v>0.108281</v>
      </c>
      <c r="K142">
        <f t="shared" si="29"/>
        <v>5.5006747999991612E-5</v>
      </c>
      <c r="L142">
        <v>0.99949200000000005</v>
      </c>
      <c r="M142">
        <f t="shared" si="30"/>
        <v>1.6515000000000002E-2</v>
      </c>
      <c r="N142">
        <v>16.515000000000001</v>
      </c>
      <c r="O142">
        <v>3.1313599999999999E-4</v>
      </c>
      <c r="P142">
        <v>9.5</v>
      </c>
      <c r="Q142">
        <v>0.47414600000000001</v>
      </c>
      <c r="R142">
        <v>0</v>
      </c>
      <c r="S142">
        <f t="shared" si="19"/>
        <v>0</v>
      </c>
      <c r="T142">
        <f t="shared" si="20"/>
        <v>0.47414600000000001</v>
      </c>
      <c r="U142">
        <v>0.37795400000000001</v>
      </c>
      <c r="V142">
        <v>0.240509</v>
      </c>
      <c r="W142">
        <v>2570.69</v>
      </c>
      <c r="X142">
        <v>0.1479</v>
      </c>
      <c r="Y142">
        <f t="shared" si="21"/>
        <v>6.5177696293764284E-2</v>
      </c>
      <c r="Z142">
        <f t="shared" si="22"/>
        <v>0.1479</v>
      </c>
      <c r="AA142">
        <f t="shared" si="23"/>
        <v>0.37795400000000001</v>
      </c>
      <c r="AB142">
        <f t="shared" si="24"/>
        <v>2.5706899999999999</v>
      </c>
      <c r="AC142">
        <v>58.430399999999999</v>
      </c>
      <c r="AD142">
        <v>9.7799400000000004E-4</v>
      </c>
      <c r="AE142">
        <f t="shared" si="25"/>
        <v>5.84304E-2</v>
      </c>
      <c r="AF142">
        <f t="shared" si="26"/>
        <v>8.6932799999999994E-4</v>
      </c>
    </row>
    <row r="143" spans="1:32">
      <c r="A143">
        <v>0.47499999999999998</v>
      </c>
      <c r="C143">
        <f t="shared" si="27"/>
        <v>0.84961300000000006</v>
      </c>
      <c r="D143" s="10">
        <f t="shared" si="18"/>
        <v>-0.5</v>
      </c>
      <c r="E143">
        <v>0.59528599999999998</v>
      </c>
      <c r="F143">
        <v>0.27934599999999998</v>
      </c>
      <c r="G143">
        <f t="shared" si="28"/>
        <v>0.12530870093600002</v>
      </c>
      <c r="H143">
        <v>849.61300000000006</v>
      </c>
      <c r="I143">
        <v>0.15798400000000001</v>
      </c>
      <c r="J143">
        <v>0.12536800000000001</v>
      </c>
      <c r="K143">
        <f t="shared" si="29"/>
        <v>5.9299063999984636E-5</v>
      </c>
      <c r="L143">
        <v>0.99952700000000005</v>
      </c>
      <c r="M143">
        <f t="shared" si="30"/>
        <v>1.64434E-2</v>
      </c>
      <c r="N143">
        <v>16.4434</v>
      </c>
      <c r="O143">
        <v>3.2436999999999999E-4</v>
      </c>
      <c r="P143">
        <v>9.5</v>
      </c>
      <c r="Q143">
        <v>0.46882299999999999</v>
      </c>
      <c r="R143">
        <v>0</v>
      </c>
      <c r="S143">
        <f t="shared" si="19"/>
        <v>0</v>
      </c>
      <c r="T143">
        <f t="shared" si="20"/>
        <v>0.46882299999999999</v>
      </c>
      <c r="U143">
        <v>0.38407799999999997</v>
      </c>
      <c r="V143">
        <v>0.40588400000000002</v>
      </c>
      <c r="W143">
        <v>2617.12</v>
      </c>
      <c r="X143">
        <v>0.14709900000000001</v>
      </c>
      <c r="Y143">
        <f t="shared" si="21"/>
        <v>6.2282684343476717E-2</v>
      </c>
      <c r="Z143">
        <f t="shared" si="22"/>
        <v>0.14709900000000001</v>
      </c>
      <c r="AA143">
        <f t="shared" si="23"/>
        <v>0.38407799999999997</v>
      </c>
      <c r="AB143">
        <f t="shared" si="24"/>
        <v>2.6171199999999999</v>
      </c>
      <c r="AC143">
        <v>58.238100000000003</v>
      </c>
      <c r="AD143">
        <v>9.9325699999999999E-4</v>
      </c>
      <c r="AE143">
        <f t="shared" si="25"/>
        <v>5.8238100000000001E-2</v>
      </c>
      <c r="AF143">
        <f t="shared" si="26"/>
        <v>8.8289511111111106E-4</v>
      </c>
    </row>
    <row r="144" spans="1:32">
      <c r="A144">
        <v>0.52500000000000002</v>
      </c>
      <c r="C144">
        <f t="shared" si="27"/>
        <v>0.87839</v>
      </c>
      <c r="D144" s="10">
        <f t="shared" si="18"/>
        <v>-0.5</v>
      </c>
      <c r="E144">
        <v>0.58568399999999998</v>
      </c>
      <c r="F144">
        <v>0.27042100000000002</v>
      </c>
      <c r="G144">
        <f t="shared" si="28"/>
        <v>0.14383125451500001</v>
      </c>
      <c r="H144">
        <v>878.39</v>
      </c>
      <c r="I144">
        <v>0.14922299999999999</v>
      </c>
      <c r="J144">
        <v>0.143895</v>
      </c>
      <c r="K144">
        <f t="shared" si="29"/>
        <v>6.3745484999988555E-5</v>
      </c>
      <c r="L144">
        <v>0.99955700000000003</v>
      </c>
      <c r="M144">
        <f t="shared" si="30"/>
        <v>1.6376600000000002E-2</v>
      </c>
      <c r="N144">
        <v>16.3766</v>
      </c>
      <c r="O144">
        <v>3.3538399999999999E-4</v>
      </c>
      <c r="P144">
        <v>9.5</v>
      </c>
      <c r="Q144">
        <v>0.46442800000000001</v>
      </c>
      <c r="R144">
        <v>0</v>
      </c>
      <c r="S144">
        <f t="shared" si="19"/>
        <v>0</v>
      </c>
      <c r="T144">
        <f t="shared" si="20"/>
        <v>0.46442800000000001</v>
      </c>
      <c r="U144">
        <v>0.38986399999999999</v>
      </c>
      <c r="V144">
        <v>0.56771899999999997</v>
      </c>
      <c r="W144">
        <v>2663.39</v>
      </c>
      <c r="X144">
        <v>0.145707</v>
      </c>
      <c r="Y144">
        <f t="shared" si="21"/>
        <v>5.9958026959714777E-2</v>
      </c>
      <c r="Z144">
        <f t="shared" si="22"/>
        <v>0.145707</v>
      </c>
      <c r="AA144">
        <f t="shared" si="23"/>
        <v>0.38986399999999999</v>
      </c>
      <c r="AB144">
        <f t="shared" si="24"/>
        <v>2.6633900000000001</v>
      </c>
      <c r="AC144">
        <v>57.904499999999999</v>
      </c>
      <c r="AD144">
        <v>1.00843E-3</v>
      </c>
      <c r="AE144">
        <f t="shared" si="25"/>
        <v>5.7904499999999998E-2</v>
      </c>
      <c r="AF144">
        <f t="shared" si="26"/>
        <v>8.9638222222222222E-4</v>
      </c>
    </row>
    <row r="145" spans="1:32">
      <c r="A145">
        <v>0.57499999999999996</v>
      </c>
      <c r="C145">
        <f t="shared" si="27"/>
        <v>0.90660000000000007</v>
      </c>
      <c r="D145" s="10">
        <f t="shared" si="18"/>
        <v>-0.5</v>
      </c>
      <c r="E145">
        <v>0.57732799999999995</v>
      </c>
      <c r="F145">
        <v>0.26281599999999999</v>
      </c>
      <c r="G145">
        <f t="shared" si="28"/>
        <v>0.159787421776</v>
      </c>
      <c r="H145">
        <v>906.6</v>
      </c>
      <c r="I145">
        <v>0.1416</v>
      </c>
      <c r="J145">
        <v>0.159856</v>
      </c>
      <c r="K145">
        <f t="shared" si="29"/>
        <v>6.85782239999988E-5</v>
      </c>
      <c r="L145">
        <v>0.99957099999999999</v>
      </c>
      <c r="M145">
        <f t="shared" si="30"/>
        <v>1.6312699999999999E-2</v>
      </c>
      <c r="N145">
        <v>16.3127</v>
      </c>
      <c r="O145">
        <v>3.4619799999999998E-4</v>
      </c>
      <c r="P145">
        <v>9.5</v>
      </c>
      <c r="Q145">
        <v>0.460891</v>
      </c>
      <c r="R145">
        <v>0</v>
      </c>
      <c r="S145">
        <f t="shared" si="19"/>
        <v>0</v>
      </c>
      <c r="T145">
        <f t="shared" si="20"/>
        <v>0.460891</v>
      </c>
      <c r="U145">
        <v>0.395005</v>
      </c>
      <c r="V145">
        <v>0.72494499999999995</v>
      </c>
      <c r="W145">
        <v>2709.15</v>
      </c>
      <c r="X145">
        <v>0.14410500000000001</v>
      </c>
      <c r="Y145">
        <f t="shared" si="21"/>
        <v>5.8129768010964471E-2</v>
      </c>
      <c r="Z145">
        <f t="shared" si="22"/>
        <v>0.14410500000000001</v>
      </c>
      <c r="AA145">
        <f t="shared" si="23"/>
        <v>0.395005</v>
      </c>
      <c r="AB145">
        <f t="shared" si="24"/>
        <v>2.7091500000000002</v>
      </c>
      <c r="AC145">
        <v>57.520200000000003</v>
      </c>
      <c r="AD145">
        <v>1.02341E-3</v>
      </c>
      <c r="AE145">
        <f t="shared" si="25"/>
        <v>5.75202E-2</v>
      </c>
      <c r="AF145">
        <f t="shared" si="26"/>
        <v>9.0969777777777773E-4</v>
      </c>
    </row>
    <row r="146" spans="1:32">
      <c r="A146">
        <v>0.625</v>
      </c>
      <c r="C146">
        <f t="shared" si="27"/>
        <v>0.93427300000000002</v>
      </c>
      <c r="D146" s="10">
        <f t="shared" si="18"/>
        <v>-0.5</v>
      </c>
      <c r="E146">
        <v>0.57213800000000004</v>
      </c>
      <c r="F146">
        <v>0.25746999999999998</v>
      </c>
      <c r="G146">
        <f t="shared" si="28"/>
        <v>0.17031822026399998</v>
      </c>
      <c r="H146">
        <v>934.27300000000002</v>
      </c>
      <c r="I146">
        <v>0.13686599999999999</v>
      </c>
      <c r="J146">
        <v>0.17039199999999999</v>
      </c>
      <c r="K146">
        <f t="shared" si="29"/>
        <v>7.3779736000006979E-5</v>
      </c>
      <c r="L146">
        <v>0.99956699999999998</v>
      </c>
      <c r="M146">
        <f t="shared" si="30"/>
        <v>1.6249700000000002E-2</v>
      </c>
      <c r="N146">
        <v>16.249700000000001</v>
      </c>
      <c r="O146">
        <v>3.5683200000000002E-4</v>
      </c>
      <c r="P146">
        <v>9.5</v>
      </c>
      <c r="Q146">
        <v>0.45775900000000003</v>
      </c>
      <c r="R146">
        <v>0</v>
      </c>
      <c r="S146">
        <f t="shared" si="19"/>
        <v>0</v>
      </c>
      <c r="T146">
        <f t="shared" si="20"/>
        <v>0.45775900000000003</v>
      </c>
      <c r="U146">
        <v>0.39941700000000002</v>
      </c>
      <c r="V146">
        <v>0.87634299999999998</v>
      </c>
      <c r="W146">
        <v>2753.87</v>
      </c>
      <c r="X146">
        <v>0.14282400000000001</v>
      </c>
      <c r="Y146">
        <f t="shared" si="21"/>
        <v>5.6542209317677741E-2</v>
      </c>
      <c r="Z146">
        <f t="shared" si="22"/>
        <v>0.14282400000000001</v>
      </c>
      <c r="AA146">
        <f t="shared" si="23"/>
        <v>0.39941700000000002</v>
      </c>
      <c r="AB146">
        <f t="shared" si="24"/>
        <v>2.75387</v>
      </c>
      <c r="AC146">
        <v>57.213099999999997</v>
      </c>
      <c r="AD146">
        <v>1.03801E-3</v>
      </c>
      <c r="AE146">
        <f t="shared" si="25"/>
        <v>5.7213099999999996E-2</v>
      </c>
      <c r="AF146">
        <f t="shared" si="26"/>
        <v>9.2267555555555552E-4</v>
      </c>
    </row>
    <row r="147" spans="1:32">
      <c r="A147">
        <v>0.67500000000000004</v>
      </c>
      <c r="C147">
        <f t="shared" si="27"/>
        <v>0.9614410000000001</v>
      </c>
      <c r="D147" s="10">
        <f t="shared" si="18"/>
        <v>-0.5</v>
      </c>
      <c r="E147">
        <v>0.56650699999999998</v>
      </c>
      <c r="F147">
        <v>0.25262400000000002</v>
      </c>
      <c r="G147">
        <f t="shared" si="28"/>
        <v>0.180789960247</v>
      </c>
      <c r="H147">
        <v>961.44100000000003</v>
      </c>
      <c r="I147">
        <v>0.13172900000000001</v>
      </c>
      <c r="J147">
        <v>0.180869</v>
      </c>
      <c r="K147">
        <f t="shared" si="29"/>
        <v>7.9039752999998658E-5</v>
      </c>
      <c r="L147">
        <v>0.99956299999999998</v>
      </c>
      <c r="M147">
        <f t="shared" si="30"/>
        <v>1.61852E-2</v>
      </c>
      <c r="N147">
        <v>16.185199999999998</v>
      </c>
      <c r="O147">
        <v>3.6730900000000002E-4</v>
      </c>
      <c r="P147">
        <v>9.5</v>
      </c>
      <c r="Q147">
        <v>0.45462999999999998</v>
      </c>
      <c r="R147">
        <v>0</v>
      </c>
      <c r="S147">
        <f t="shared" si="19"/>
        <v>0</v>
      </c>
      <c r="T147">
        <f t="shared" si="20"/>
        <v>0.45462999999999998</v>
      </c>
      <c r="U147">
        <v>0.403528</v>
      </c>
      <c r="V147">
        <v>1.02182</v>
      </c>
      <c r="W147">
        <v>2797.39</v>
      </c>
      <c r="X147">
        <v>0.141842</v>
      </c>
      <c r="Y147">
        <f t="shared" si="21"/>
        <v>5.4985300619610177E-2</v>
      </c>
      <c r="Z147">
        <f t="shared" si="22"/>
        <v>0.141842</v>
      </c>
      <c r="AA147">
        <f t="shared" si="23"/>
        <v>0.403528</v>
      </c>
      <c r="AB147">
        <f t="shared" si="24"/>
        <v>2.79739</v>
      </c>
      <c r="AC147">
        <v>56.977499999999999</v>
      </c>
      <c r="AD147">
        <v>1.0521899999999999E-3</v>
      </c>
      <c r="AE147">
        <f t="shared" si="25"/>
        <v>5.69775E-2</v>
      </c>
      <c r="AF147">
        <f t="shared" si="26"/>
        <v>9.3527999999999992E-4</v>
      </c>
    </row>
    <row r="148" spans="1:32">
      <c r="A148">
        <v>0.72499999999999998</v>
      </c>
      <c r="C148">
        <f t="shared" si="27"/>
        <v>0.98813000000000006</v>
      </c>
      <c r="D148" s="10">
        <f t="shared" si="18"/>
        <v>-0.5</v>
      </c>
      <c r="E148">
        <v>0.56102399999999997</v>
      </c>
      <c r="F148">
        <v>0.247615</v>
      </c>
      <c r="G148">
        <f t="shared" si="28"/>
        <v>0.19127780072</v>
      </c>
      <c r="H148">
        <v>988.13</v>
      </c>
      <c r="I148">
        <v>0.12672600000000001</v>
      </c>
      <c r="J148">
        <v>0.191362</v>
      </c>
      <c r="K148">
        <f t="shared" si="29"/>
        <v>8.419928000000243E-5</v>
      </c>
      <c r="L148">
        <v>0.99956</v>
      </c>
      <c r="M148">
        <f t="shared" si="30"/>
        <v>1.6115999999999998E-2</v>
      </c>
      <c r="N148">
        <v>16.116</v>
      </c>
      <c r="O148">
        <v>3.77654E-4</v>
      </c>
      <c r="P148">
        <v>9.5</v>
      </c>
      <c r="Q148">
        <v>0.45191500000000001</v>
      </c>
      <c r="R148">
        <v>0</v>
      </c>
      <c r="S148">
        <f t="shared" si="19"/>
        <v>0</v>
      </c>
      <c r="T148">
        <f t="shared" si="20"/>
        <v>0.45191500000000001</v>
      </c>
      <c r="U148">
        <v>0.40728199999999998</v>
      </c>
      <c r="V148">
        <v>1.16107</v>
      </c>
      <c r="W148">
        <v>2839.67</v>
      </c>
      <c r="X148">
        <v>0.14080300000000001</v>
      </c>
      <c r="Y148">
        <f t="shared" si="21"/>
        <v>5.3657770349311316E-2</v>
      </c>
      <c r="Z148">
        <f t="shared" si="22"/>
        <v>0.14080300000000001</v>
      </c>
      <c r="AA148">
        <f t="shared" si="23"/>
        <v>0.40728199999999998</v>
      </c>
      <c r="AB148">
        <f t="shared" si="24"/>
        <v>2.8396699999999999</v>
      </c>
      <c r="AC148">
        <v>56.728499999999997</v>
      </c>
      <c r="AD148">
        <v>1.0659300000000001E-3</v>
      </c>
      <c r="AE148">
        <f t="shared" si="25"/>
        <v>5.6728500000000001E-2</v>
      </c>
      <c r="AF148">
        <f t="shared" si="26"/>
        <v>9.4749333333333336E-4</v>
      </c>
    </row>
    <row r="149" spans="1:32">
      <c r="A149">
        <v>0.77500000000000002</v>
      </c>
      <c r="C149">
        <f t="shared" si="27"/>
        <v>1.0143500000000001</v>
      </c>
      <c r="D149" s="10">
        <f t="shared" si="18"/>
        <v>-0.5</v>
      </c>
      <c r="E149">
        <v>0.55593099999999995</v>
      </c>
      <c r="F149">
        <v>0.242122</v>
      </c>
      <c r="G149">
        <f t="shared" si="28"/>
        <v>0.20185794137299998</v>
      </c>
      <c r="H149">
        <v>1014.35</v>
      </c>
      <c r="I149">
        <v>0.12207999999999999</v>
      </c>
      <c r="J149">
        <v>0.20194699999999999</v>
      </c>
      <c r="K149">
        <f t="shared" si="29"/>
        <v>8.9058627000010437E-5</v>
      </c>
      <c r="L149">
        <v>0.99955899999999998</v>
      </c>
      <c r="M149">
        <f t="shared" si="30"/>
        <v>1.6040099999999998E-2</v>
      </c>
      <c r="N149">
        <v>16.040099999999999</v>
      </c>
      <c r="O149">
        <v>3.87883E-4</v>
      </c>
      <c r="P149">
        <v>9.5</v>
      </c>
      <c r="Q149">
        <v>0.44931199999999999</v>
      </c>
      <c r="R149">
        <v>0</v>
      </c>
      <c r="S149">
        <f t="shared" si="19"/>
        <v>0</v>
      </c>
      <c r="T149">
        <f t="shared" si="20"/>
        <v>0.44931199999999999</v>
      </c>
      <c r="U149">
        <v>0.41085100000000002</v>
      </c>
      <c r="V149">
        <v>1.29355</v>
      </c>
      <c r="W149">
        <v>2880.47</v>
      </c>
      <c r="X149">
        <v>0.13983699999999999</v>
      </c>
      <c r="Y149">
        <f t="shared" si="21"/>
        <v>5.2405232621295254E-2</v>
      </c>
      <c r="Z149">
        <f t="shared" si="22"/>
        <v>0.13983699999999999</v>
      </c>
      <c r="AA149">
        <f t="shared" si="23"/>
        <v>0.41085100000000002</v>
      </c>
      <c r="AB149">
        <f t="shared" si="24"/>
        <v>2.8804699999999999</v>
      </c>
      <c r="AC149">
        <v>56.4968</v>
      </c>
      <c r="AD149">
        <v>1.07917E-3</v>
      </c>
      <c r="AE149">
        <f t="shared" si="25"/>
        <v>5.64968E-2</v>
      </c>
      <c r="AF149">
        <f t="shared" si="26"/>
        <v>9.5926222222222218E-4</v>
      </c>
    </row>
    <row r="150" spans="1:32">
      <c r="A150">
        <v>0.82499999999999996</v>
      </c>
      <c r="C150">
        <f t="shared" si="27"/>
        <v>1.0401199999999999</v>
      </c>
      <c r="D150" s="10">
        <f t="shared" si="18"/>
        <v>-0.5</v>
      </c>
      <c r="E150">
        <v>0.55076999999999998</v>
      </c>
      <c r="F150">
        <v>0.236842</v>
      </c>
      <c r="G150">
        <f t="shared" si="28"/>
        <v>0.21229412450399998</v>
      </c>
      <c r="H150">
        <v>1040.1199999999999</v>
      </c>
      <c r="I150">
        <v>0.117372</v>
      </c>
      <c r="J150">
        <v>0.21238799999999999</v>
      </c>
      <c r="K150">
        <f t="shared" si="29"/>
        <v>9.3875496000012104E-5</v>
      </c>
      <c r="L150">
        <v>0.99955799999999995</v>
      </c>
      <c r="M150">
        <f t="shared" si="30"/>
        <v>1.5953099999999998E-2</v>
      </c>
      <c r="N150">
        <v>15.953099999999999</v>
      </c>
      <c r="O150">
        <v>3.9802499999999998E-4</v>
      </c>
      <c r="P150">
        <v>9.5</v>
      </c>
      <c r="Q150">
        <v>0.44677499999999998</v>
      </c>
      <c r="R150">
        <v>0</v>
      </c>
      <c r="S150">
        <f t="shared" si="19"/>
        <v>0</v>
      </c>
      <c r="T150">
        <f t="shared" si="20"/>
        <v>0.44677499999999998</v>
      </c>
      <c r="U150">
        <v>0.41414600000000001</v>
      </c>
      <c r="V150">
        <v>1.4184300000000001</v>
      </c>
      <c r="W150">
        <v>2919.44</v>
      </c>
      <c r="X150">
        <v>0.13907900000000001</v>
      </c>
      <c r="Y150">
        <f t="shared" si="21"/>
        <v>5.1203359164770347E-2</v>
      </c>
      <c r="Z150">
        <f t="shared" si="22"/>
        <v>0.13907900000000001</v>
      </c>
      <c r="AA150">
        <f t="shared" si="23"/>
        <v>0.41414600000000001</v>
      </c>
      <c r="AB150">
        <f t="shared" si="24"/>
        <v>2.9194400000000003</v>
      </c>
      <c r="AC150">
        <v>56.314999999999998</v>
      </c>
      <c r="AD150">
        <v>1.0918E-3</v>
      </c>
      <c r="AE150">
        <f t="shared" si="25"/>
        <v>5.6314999999999997E-2</v>
      </c>
      <c r="AF150">
        <f t="shared" si="26"/>
        <v>9.7048888888888885E-4</v>
      </c>
    </row>
    <row r="151" spans="1:32">
      <c r="A151">
        <v>0.875</v>
      </c>
      <c r="C151">
        <f t="shared" si="27"/>
        <v>1.0653900000000001</v>
      </c>
      <c r="D151" s="10">
        <f t="shared" si="18"/>
        <v>-0.5</v>
      </c>
      <c r="E151">
        <v>0.54521200000000003</v>
      </c>
      <c r="F151">
        <v>0.23211399999999999</v>
      </c>
      <c r="G151">
        <f t="shared" si="28"/>
        <v>0.22257635497500003</v>
      </c>
      <c r="H151">
        <v>1065.3900000000001</v>
      </c>
      <c r="I151">
        <v>0.113207</v>
      </c>
      <c r="J151">
        <v>0.22267500000000001</v>
      </c>
      <c r="K151">
        <f t="shared" si="29"/>
        <v>9.8645024999982622E-5</v>
      </c>
      <c r="L151">
        <v>0.99955700000000003</v>
      </c>
      <c r="M151">
        <f t="shared" si="30"/>
        <v>1.5856200000000001E-2</v>
      </c>
      <c r="N151">
        <v>15.856199999999999</v>
      </c>
      <c r="O151">
        <v>4.0806000000000002E-4</v>
      </c>
      <c r="P151">
        <v>9.5</v>
      </c>
      <c r="Q151">
        <v>0.44436799999999999</v>
      </c>
      <c r="R151">
        <v>0</v>
      </c>
      <c r="S151">
        <f t="shared" si="19"/>
        <v>0</v>
      </c>
      <c r="T151">
        <f t="shared" si="20"/>
        <v>0.44436799999999999</v>
      </c>
      <c r="U151">
        <v>0.41721399999999997</v>
      </c>
      <c r="V151">
        <v>1.5353399999999999</v>
      </c>
      <c r="W151">
        <v>2956.39</v>
      </c>
      <c r="X151">
        <v>0.13841800000000001</v>
      </c>
      <c r="Y151">
        <f t="shared" si="21"/>
        <v>5.0080192855999989E-2</v>
      </c>
      <c r="Z151">
        <f t="shared" si="22"/>
        <v>0.13841800000000001</v>
      </c>
      <c r="AA151">
        <f t="shared" si="23"/>
        <v>0.41721399999999997</v>
      </c>
      <c r="AB151">
        <f t="shared" si="24"/>
        <v>2.9563899999999999</v>
      </c>
      <c r="AC151">
        <v>56.156500000000001</v>
      </c>
      <c r="AD151">
        <v>1.1037499999999999E-3</v>
      </c>
      <c r="AE151">
        <f t="shared" si="25"/>
        <v>5.6156500000000005E-2</v>
      </c>
      <c r="AF151">
        <f t="shared" si="26"/>
        <v>9.8111111111111099E-4</v>
      </c>
    </row>
    <row r="152" spans="1:32">
      <c r="A152">
        <v>0.92500000000000004</v>
      </c>
      <c r="C152">
        <f t="shared" si="27"/>
        <v>1.0900999999999998</v>
      </c>
      <c r="D152" s="10">
        <f t="shared" si="18"/>
        <v>-0.5</v>
      </c>
      <c r="E152">
        <v>0.53953399999999996</v>
      </c>
      <c r="F152">
        <v>0.227655</v>
      </c>
      <c r="G152">
        <f t="shared" si="28"/>
        <v>0.232707631916</v>
      </c>
      <c r="H152">
        <v>1090.0999999999999</v>
      </c>
      <c r="I152">
        <v>0.10910300000000001</v>
      </c>
      <c r="J152">
        <v>0.23281099999999999</v>
      </c>
      <c r="K152">
        <f t="shared" si="29"/>
        <v>1.0336808399999398E-4</v>
      </c>
      <c r="L152">
        <v>0.999556</v>
      </c>
      <c r="M152">
        <f t="shared" si="30"/>
        <v>1.5748700000000001E-2</v>
      </c>
      <c r="N152">
        <v>15.748699999999999</v>
      </c>
      <c r="O152">
        <v>4.1799200000000001E-4</v>
      </c>
      <c r="P152">
        <v>9.5</v>
      </c>
      <c r="Q152">
        <v>0.44215599999999999</v>
      </c>
      <c r="R152">
        <v>0</v>
      </c>
      <c r="S152">
        <f t="shared" si="19"/>
        <v>0</v>
      </c>
      <c r="T152">
        <f t="shared" si="20"/>
        <v>0.44215599999999999</v>
      </c>
      <c r="U152">
        <v>0.420045</v>
      </c>
      <c r="V152">
        <v>1.6442000000000001</v>
      </c>
      <c r="W152">
        <v>2991.18</v>
      </c>
      <c r="X152">
        <v>0.137799</v>
      </c>
      <c r="Y152">
        <f t="shared" si="21"/>
        <v>4.9062610972090442E-2</v>
      </c>
      <c r="Z152">
        <f t="shared" si="22"/>
        <v>0.137799</v>
      </c>
      <c r="AA152">
        <f t="shared" si="23"/>
        <v>0.420045</v>
      </c>
      <c r="AB152">
        <f t="shared" si="24"/>
        <v>2.9911799999999999</v>
      </c>
      <c r="AC152">
        <v>56.008099999999999</v>
      </c>
      <c r="AD152">
        <v>1.11498E-3</v>
      </c>
      <c r="AE152">
        <f t="shared" si="25"/>
        <v>5.6008099999999998E-2</v>
      </c>
      <c r="AF152">
        <f t="shared" si="26"/>
        <v>9.9109333333333334E-4</v>
      </c>
    </row>
    <row r="153" spans="1:32">
      <c r="A153">
        <v>0.97499999999999998</v>
      </c>
      <c r="C153">
        <f t="shared" si="27"/>
        <v>1.1141500000000002</v>
      </c>
      <c r="D153" s="10">
        <f t="shared" si="18"/>
        <v>-0.5</v>
      </c>
      <c r="E153">
        <v>0.53388000000000002</v>
      </c>
      <c r="F153">
        <v>0.223329</v>
      </c>
      <c r="G153">
        <f t="shared" si="28"/>
        <v>0.242684200352</v>
      </c>
      <c r="H153">
        <v>1114.1500000000001</v>
      </c>
      <c r="I153">
        <v>0.105015</v>
      </c>
      <c r="J153">
        <v>0.24279200000000001</v>
      </c>
      <c r="K153">
        <f t="shared" si="29"/>
        <v>1.0779964800000652E-4</v>
      </c>
      <c r="L153">
        <v>0.999556</v>
      </c>
      <c r="M153">
        <f t="shared" si="30"/>
        <v>1.5631800000000001E-2</v>
      </c>
      <c r="N153">
        <v>15.6318</v>
      </c>
      <c r="O153">
        <v>4.2777000000000001E-4</v>
      </c>
      <c r="P153">
        <v>9.5</v>
      </c>
      <c r="Q153">
        <v>0.44011699999999998</v>
      </c>
      <c r="R153">
        <v>0</v>
      </c>
      <c r="S153">
        <f t="shared" si="19"/>
        <v>0</v>
      </c>
      <c r="T153">
        <f t="shared" si="20"/>
        <v>0.44011699999999998</v>
      </c>
      <c r="U153">
        <v>0.42268099999999997</v>
      </c>
      <c r="V153">
        <v>1.74475</v>
      </c>
      <c r="W153">
        <v>3023.68</v>
      </c>
      <c r="X153">
        <v>0.13720199999999999</v>
      </c>
      <c r="Y153">
        <f t="shared" si="21"/>
        <v>4.8136908842977569E-2</v>
      </c>
      <c r="Z153">
        <f t="shared" si="22"/>
        <v>0.13720199999999999</v>
      </c>
      <c r="AA153">
        <f t="shared" si="23"/>
        <v>0.42268099999999997</v>
      </c>
      <c r="AB153">
        <f t="shared" si="24"/>
        <v>3.0236799999999997</v>
      </c>
      <c r="AC153">
        <v>55.864899999999999</v>
      </c>
      <c r="AD153">
        <v>1.1254500000000001E-3</v>
      </c>
      <c r="AE153">
        <f t="shared" si="25"/>
        <v>5.5864900000000002E-2</v>
      </c>
      <c r="AF153">
        <f t="shared" si="26"/>
        <v>1.0004E-3</v>
      </c>
    </row>
    <row r="154" spans="1:32">
      <c r="A154">
        <v>1.0249999999999999</v>
      </c>
      <c r="C154">
        <f t="shared" si="27"/>
        <v>1.13734</v>
      </c>
      <c r="D154" s="10">
        <f t="shared" si="18"/>
        <v>-0.5</v>
      </c>
      <c r="E154">
        <v>0.53029899999999996</v>
      </c>
      <c r="F154">
        <v>0.21998100000000001</v>
      </c>
      <c r="G154">
        <f t="shared" si="28"/>
        <v>0.24960812543999999</v>
      </c>
      <c r="H154">
        <v>1137.3399999999999</v>
      </c>
      <c r="I154">
        <v>0.102426</v>
      </c>
      <c r="J154">
        <v>0.24972</v>
      </c>
      <c r="K154">
        <f t="shared" si="29"/>
        <v>1.1187456000000262E-4</v>
      </c>
      <c r="L154">
        <v>0.999552</v>
      </c>
      <c r="M154">
        <f t="shared" si="30"/>
        <v>1.55108E-2</v>
      </c>
      <c r="N154">
        <v>15.5108</v>
      </c>
      <c r="O154">
        <v>4.3728099999999998E-4</v>
      </c>
      <c r="P154">
        <v>9.5</v>
      </c>
      <c r="Q154">
        <v>0.43825199999999997</v>
      </c>
      <c r="R154">
        <v>0</v>
      </c>
      <c r="S154">
        <f t="shared" si="19"/>
        <v>0</v>
      </c>
      <c r="T154">
        <f t="shared" si="20"/>
        <v>0.43825199999999997</v>
      </c>
      <c r="U154">
        <v>0.42505500000000002</v>
      </c>
      <c r="V154">
        <v>1.8368199999999999</v>
      </c>
      <c r="W154">
        <v>3053.7</v>
      </c>
      <c r="X154">
        <v>0.13669300000000001</v>
      </c>
      <c r="Y154">
        <f t="shared" si="21"/>
        <v>4.7300464792124991E-2</v>
      </c>
      <c r="Z154">
        <f t="shared" si="22"/>
        <v>0.13669300000000001</v>
      </c>
      <c r="AA154">
        <f t="shared" si="23"/>
        <v>0.42505500000000002</v>
      </c>
      <c r="AB154">
        <f t="shared" si="24"/>
        <v>3.0537000000000001</v>
      </c>
      <c r="AC154">
        <v>55.742899999999999</v>
      </c>
      <c r="AD154">
        <v>1.1351200000000001E-3</v>
      </c>
      <c r="AE154">
        <f t="shared" si="25"/>
        <v>5.5742899999999998E-2</v>
      </c>
      <c r="AF154">
        <f t="shared" si="26"/>
        <v>1.0089955555555555E-3</v>
      </c>
    </row>
    <row r="155" spans="1:32">
      <c r="A155">
        <v>1.075</v>
      </c>
      <c r="C155">
        <f t="shared" si="27"/>
        <v>1.1595200000000001</v>
      </c>
      <c r="D155" s="10">
        <f t="shared" si="18"/>
        <v>-0.5</v>
      </c>
      <c r="E155">
        <v>0.52814099999999997</v>
      </c>
      <c r="F155">
        <v>0.21756500000000001</v>
      </c>
      <c r="G155">
        <f t="shared" si="28"/>
        <v>0.25417804193600002</v>
      </c>
      <c r="H155">
        <v>1159.52</v>
      </c>
      <c r="I155">
        <v>0.100866</v>
      </c>
      <c r="J155">
        <v>0.25429400000000002</v>
      </c>
      <c r="K155">
        <f t="shared" si="29"/>
        <v>1.1595806399999908E-4</v>
      </c>
      <c r="L155">
        <v>0.99954399999999999</v>
      </c>
      <c r="M155">
        <f t="shared" si="30"/>
        <v>1.5380400000000001E-2</v>
      </c>
      <c r="N155">
        <v>15.3804</v>
      </c>
      <c r="O155">
        <v>4.4649499999999999E-4</v>
      </c>
      <c r="P155">
        <v>9.5</v>
      </c>
      <c r="Q155">
        <v>0.436635</v>
      </c>
      <c r="R155">
        <v>0</v>
      </c>
      <c r="S155">
        <f t="shared" si="19"/>
        <v>0</v>
      </c>
      <c r="T155">
        <f t="shared" si="20"/>
        <v>0.436635</v>
      </c>
      <c r="U155">
        <v>0.42722599999999999</v>
      </c>
      <c r="V155">
        <v>1.92032</v>
      </c>
      <c r="W155">
        <v>3081.18</v>
      </c>
      <c r="X155">
        <v>0.13613900000000001</v>
      </c>
      <c r="Y155">
        <f t="shared" si="21"/>
        <v>4.6583137962158197E-2</v>
      </c>
      <c r="Z155">
        <f t="shared" si="22"/>
        <v>0.13613900000000001</v>
      </c>
      <c r="AA155">
        <f t="shared" si="23"/>
        <v>0.42722599999999999</v>
      </c>
      <c r="AB155">
        <f t="shared" si="24"/>
        <v>3.0811799999999998</v>
      </c>
      <c r="AC155">
        <v>55.609900000000003</v>
      </c>
      <c r="AD155">
        <v>1.1439499999999999E-3</v>
      </c>
      <c r="AE155">
        <f t="shared" si="25"/>
        <v>5.5609900000000004E-2</v>
      </c>
      <c r="AF155">
        <f t="shared" si="26"/>
        <v>1.0168444444444444E-3</v>
      </c>
    </row>
    <row r="156" spans="1:32">
      <c r="A156">
        <v>1.125</v>
      </c>
      <c r="C156">
        <f t="shared" si="27"/>
        <v>1.1804600000000001</v>
      </c>
      <c r="D156" s="10">
        <f t="shared" si="18"/>
        <v>-0.5</v>
      </c>
      <c r="E156">
        <v>0.52614799999999995</v>
      </c>
      <c r="F156">
        <v>0.215479</v>
      </c>
      <c r="G156">
        <f t="shared" si="28"/>
        <v>0.25825337330100001</v>
      </c>
      <c r="H156">
        <v>1180.46</v>
      </c>
      <c r="I156">
        <v>9.9424399999999996E-2</v>
      </c>
      <c r="J156">
        <v>0.25837300000000002</v>
      </c>
      <c r="K156">
        <f t="shared" si="29"/>
        <v>1.1962669900000833E-4</v>
      </c>
      <c r="L156">
        <v>0.99953700000000001</v>
      </c>
      <c r="M156">
        <f t="shared" si="30"/>
        <v>1.52417E-2</v>
      </c>
      <c r="N156">
        <v>15.2417</v>
      </c>
      <c r="O156">
        <v>4.5528000000000002E-4</v>
      </c>
      <c r="P156">
        <v>9.5</v>
      </c>
      <c r="Q156">
        <v>0.43520399999999998</v>
      </c>
      <c r="R156">
        <v>0</v>
      </c>
      <c r="S156">
        <f t="shared" si="19"/>
        <v>0</v>
      </c>
      <c r="T156">
        <f t="shared" si="20"/>
        <v>0.43520399999999998</v>
      </c>
      <c r="U156">
        <v>0.42912299999999998</v>
      </c>
      <c r="V156">
        <v>1.9949600000000001</v>
      </c>
      <c r="W156">
        <v>3105.92</v>
      </c>
      <c r="X156">
        <v>0.13567299999999999</v>
      </c>
      <c r="Y156">
        <f t="shared" si="21"/>
        <v>4.595440463527433E-2</v>
      </c>
      <c r="Z156">
        <f t="shared" si="22"/>
        <v>0.13567299999999999</v>
      </c>
      <c r="AA156">
        <f t="shared" si="23"/>
        <v>0.42912299999999998</v>
      </c>
      <c r="AB156">
        <f t="shared" si="24"/>
        <v>3.1059200000000002</v>
      </c>
      <c r="AC156">
        <v>55.4983</v>
      </c>
      <c r="AD156">
        <v>1.1519E-3</v>
      </c>
      <c r="AE156">
        <f t="shared" si="25"/>
        <v>5.54983E-2</v>
      </c>
      <c r="AF156">
        <f t="shared" si="26"/>
        <v>1.0239111111111109E-3</v>
      </c>
    </row>
    <row r="157" spans="1:32">
      <c r="A157">
        <v>1.175</v>
      </c>
      <c r="C157">
        <f t="shared" si="27"/>
        <v>1.19987</v>
      </c>
      <c r="D157" s="10">
        <f t="shared" si="18"/>
        <v>-0.5</v>
      </c>
      <c r="E157">
        <v>0.52431300000000003</v>
      </c>
      <c r="F157">
        <v>0.21365700000000001</v>
      </c>
      <c r="G157">
        <f t="shared" si="28"/>
        <v>0.26190710792999999</v>
      </c>
      <c r="H157">
        <v>1199.8699999999999</v>
      </c>
      <c r="I157">
        <v>9.8097799999999999E-2</v>
      </c>
      <c r="J157">
        <v>0.26202999999999999</v>
      </c>
      <c r="K157">
        <f t="shared" si="29"/>
        <v>1.2289206999999136E-4</v>
      </c>
      <c r="L157">
        <v>0.99953099999999995</v>
      </c>
      <c r="M157">
        <f t="shared" si="30"/>
        <v>1.5100799999999999E-2</v>
      </c>
      <c r="N157">
        <v>15.1008</v>
      </c>
      <c r="O157">
        <v>4.6343699999999997E-4</v>
      </c>
      <c r="P157">
        <v>9.5</v>
      </c>
      <c r="Q157">
        <v>0.43385699999999999</v>
      </c>
      <c r="R157">
        <v>0</v>
      </c>
      <c r="S157">
        <f t="shared" si="19"/>
        <v>0</v>
      </c>
      <c r="T157">
        <f t="shared" si="20"/>
        <v>0.43385699999999999</v>
      </c>
      <c r="U157">
        <v>0.43082500000000001</v>
      </c>
      <c r="V157">
        <v>2.0604900000000002</v>
      </c>
      <c r="W157">
        <v>3127.8</v>
      </c>
      <c r="X157">
        <v>0.13531699999999999</v>
      </c>
      <c r="Y157">
        <f t="shared" si="21"/>
        <v>4.536777090773178E-2</v>
      </c>
      <c r="Z157">
        <f t="shared" si="22"/>
        <v>0.13531699999999999</v>
      </c>
      <c r="AA157">
        <f t="shared" si="23"/>
        <v>0.43082500000000001</v>
      </c>
      <c r="AB157">
        <f t="shared" si="24"/>
        <v>3.1278000000000001</v>
      </c>
      <c r="AC157">
        <v>55.412999999999997</v>
      </c>
      <c r="AD157">
        <v>1.1589199999999999E-3</v>
      </c>
      <c r="AE157">
        <f t="shared" si="25"/>
        <v>5.5412999999999997E-2</v>
      </c>
      <c r="AF157">
        <f t="shared" si="26"/>
        <v>1.030151111111111E-3</v>
      </c>
    </row>
    <row r="158" spans="1:32">
      <c r="A158">
        <v>1.2250000000000001</v>
      </c>
      <c r="C158">
        <f t="shared" si="27"/>
        <v>1.2174</v>
      </c>
      <c r="D158" s="10">
        <f t="shared" si="18"/>
        <v>-0.5</v>
      </c>
      <c r="E158">
        <v>0.52267300000000005</v>
      </c>
      <c r="F158">
        <v>0.21209500000000001</v>
      </c>
      <c r="G158">
        <f t="shared" si="28"/>
        <v>0.26510628003200004</v>
      </c>
      <c r="H158">
        <v>1217.4000000000001</v>
      </c>
      <c r="I158">
        <v>9.6912600000000002E-2</v>
      </c>
      <c r="J158">
        <v>0.26523200000000002</v>
      </c>
      <c r="K158">
        <f t="shared" si="29"/>
        <v>1.2571996799998209E-4</v>
      </c>
      <c r="L158">
        <v>0.99952600000000003</v>
      </c>
      <c r="M158">
        <f t="shared" si="30"/>
        <v>1.4971E-2</v>
      </c>
      <c r="N158">
        <v>14.971</v>
      </c>
      <c r="O158">
        <v>4.7083299999999998E-4</v>
      </c>
      <c r="P158">
        <v>9.5</v>
      </c>
      <c r="Q158">
        <v>0.432973</v>
      </c>
      <c r="R158">
        <v>0</v>
      </c>
      <c r="S158">
        <f t="shared" si="19"/>
        <v>0</v>
      </c>
      <c r="T158">
        <f t="shared" si="20"/>
        <v>0.432973</v>
      </c>
      <c r="U158">
        <v>0.43226599999999998</v>
      </c>
      <c r="V158">
        <v>2.1173099999999998</v>
      </c>
      <c r="W158">
        <v>3146.85</v>
      </c>
      <c r="X158">
        <v>0.13476199999999999</v>
      </c>
      <c r="Y158">
        <f t="shared" si="21"/>
        <v>4.4985505193920396E-2</v>
      </c>
      <c r="Z158">
        <f t="shared" si="22"/>
        <v>0.13476199999999999</v>
      </c>
      <c r="AA158">
        <f t="shared" si="23"/>
        <v>0.43226599999999998</v>
      </c>
      <c r="AB158">
        <f t="shared" si="24"/>
        <v>3.1468500000000001</v>
      </c>
      <c r="AC158">
        <v>55.279699999999998</v>
      </c>
      <c r="AD158">
        <v>1.1650300000000001E-3</v>
      </c>
      <c r="AE158">
        <f t="shared" si="25"/>
        <v>5.5279700000000001E-2</v>
      </c>
      <c r="AF158">
        <f t="shared" si="26"/>
        <v>1.0355822222222221E-3</v>
      </c>
    </row>
    <row r="159" spans="1:32">
      <c r="A159">
        <v>1.2749999999999999</v>
      </c>
      <c r="C159">
        <f t="shared" si="27"/>
        <v>1.23255</v>
      </c>
      <c r="D159" s="10">
        <f t="shared" si="18"/>
        <v>-0.5</v>
      </c>
      <c r="E159">
        <v>0.52125999999999995</v>
      </c>
      <c r="F159">
        <v>0.21079500000000001</v>
      </c>
      <c r="G159">
        <f t="shared" si="28"/>
        <v>0.26781692228999998</v>
      </c>
      <c r="H159">
        <v>1232.55</v>
      </c>
      <c r="I159">
        <v>9.5890400000000001E-2</v>
      </c>
      <c r="J159">
        <v>0.26794499999999999</v>
      </c>
      <c r="K159">
        <f t="shared" si="29"/>
        <v>1.2807771000000745E-4</v>
      </c>
      <c r="L159">
        <v>0.99952200000000002</v>
      </c>
      <c r="M159">
        <f t="shared" si="30"/>
        <v>1.4860699999999999E-2</v>
      </c>
      <c r="N159">
        <v>14.8607</v>
      </c>
      <c r="O159">
        <v>4.7718800000000003E-4</v>
      </c>
      <c r="P159">
        <v>9.5</v>
      </c>
      <c r="Q159">
        <v>0.432147</v>
      </c>
      <c r="R159">
        <v>0</v>
      </c>
      <c r="S159">
        <f t="shared" si="19"/>
        <v>0</v>
      </c>
      <c r="T159">
        <f t="shared" si="20"/>
        <v>0.432147</v>
      </c>
      <c r="U159">
        <v>0.43342700000000001</v>
      </c>
      <c r="V159">
        <v>2.1649500000000002</v>
      </c>
      <c r="W159">
        <v>3162.87</v>
      </c>
      <c r="X159">
        <v>0.13442599999999999</v>
      </c>
      <c r="Y159">
        <f t="shared" si="21"/>
        <v>4.463026644264257E-2</v>
      </c>
      <c r="Z159">
        <f t="shared" si="22"/>
        <v>0.13442599999999999</v>
      </c>
      <c r="AA159">
        <f t="shared" si="23"/>
        <v>0.43342700000000001</v>
      </c>
      <c r="AB159">
        <f t="shared" si="24"/>
        <v>3.1628699999999998</v>
      </c>
      <c r="AC159">
        <v>55.199300000000001</v>
      </c>
      <c r="AD159">
        <v>1.17015E-3</v>
      </c>
      <c r="AE159">
        <f t="shared" si="25"/>
        <v>5.51993E-2</v>
      </c>
      <c r="AF159">
        <f t="shared" si="26"/>
        <v>1.0401333333333333E-3</v>
      </c>
    </row>
    <row r="160" spans="1:32">
      <c r="A160">
        <v>1.325</v>
      </c>
      <c r="C160">
        <f t="shared" si="27"/>
        <v>1.24505</v>
      </c>
      <c r="D160" s="10">
        <f t="shared" si="18"/>
        <v>-0.5</v>
      </c>
      <c r="E160">
        <v>0.520092</v>
      </c>
      <c r="F160">
        <v>0.20976600000000001</v>
      </c>
      <c r="G160">
        <f t="shared" si="28"/>
        <v>0.27001206169800002</v>
      </c>
      <c r="H160">
        <v>1245.05</v>
      </c>
      <c r="I160">
        <v>9.5046099999999994E-2</v>
      </c>
      <c r="J160">
        <v>0.27014199999999999</v>
      </c>
      <c r="K160">
        <f t="shared" si="29"/>
        <v>1.2993830199997669E-4</v>
      </c>
      <c r="L160">
        <v>0.99951900000000005</v>
      </c>
      <c r="M160">
        <f t="shared" si="30"/>
        <v>1.4767300000000001E-2</v>
      </c>
      <c r="N160">
        <v>14.767300000000001</v>
      </c>
      <c r="O160">
        <v>4.8244500000000002E-4</v>
      </c>
      <c r="P160">
        <v>9.5</v>
      </c>
      <c r="Q160">
        <v>0.43128899999999998</v>
      </c>
      <c r="R160">
        <v>0</v>
      </c>
      <c r="S160">
        <f t="shared" si="19"/>
        <v>0</v>
      </c>
      <c r="T160">
        <f t="shared" si="20"/>
        <v>0.43128899999999998</v>
      </c>
      <c r="U160">
        <v>0.43443100000000001</v>
      </c>
      <c r="V160">
        <v>2.2031299999999998</v>
      </c>
      <c r="W160">
        <v>3175.82</v>
      </c>
      <c r="X160">
        <v>0.13428000000000001</v>
      </c>
      <c r="Y160">
        <f t="shared" si="21"/>
        <v>4.4263250810349597E-2</v>
      </c>
      <c r="Z160">
        <f t="shared" si="22"/>
        <v>0.13428000000000001</v>
      </c>
      <c r="AA160">
        <f t="shared" si="23"/>
        <v>0.43443100000000001</v>
      </c>
      <c r="AB160">
        <f t="shared" si="24"/>
        <v>3.1758200000000003</v>
      </c>
      <c r="AC160">
        <v>55.164200000000001</v>
      </c>
      <c r="AD160">
        <v>1.1743000000000001E-3</v>
      </c>
      <c r="AE160">
        <f t="shared" si="25"/>
        <v>5.5164200000000004E-2</v>
      </c>
      <c r="AF160">
        <f t="shared" si="26"/>
        <v>1.0438222222222222E-3</v>
      </c>
    </row>
    <row r="161" spans="1:32">
      <c r="A161">
        <v>1.375</v>
      </c>
      <c r="C161">
        <f t="shared" si="27"/>
        <v>1.2546700000000002</v>
      </c>
      <c r="D161" s="10">
        <f t="shared" si="18"/>
        <v>-0.5</v>
      </c>
      <c r="E161">
        <v>0.51920200000000005</v>
      </c>
      <c r="F161">
        <v>0.20900099999999999</v>
      </c>
      <c r="G161">
        <f t="shared" si="28"/>
        <v>0.27166572204900002</v>
      </c>
      <c r="H161">
        <v>1254.67</v>
      </c>
      <c r="I161">
        <v>9.4402700000000006E-2</v>
      </c>
      <c r="J161">
        <v>0.27179700000000001</v>
      </c>
      <c r="K161">
        <f t="shared" si="29"/>
        <v>1.3127795099998618E-4</v>
      </c>
      <c r="L161">
        <v>0.99951699999999999</v>
      </c>
      <c r="M161">
        <f t="shared" si="30"/>
        <v>1.4694200000000001E-2</v>
      </c>
      <c r="N161">
        <v>14.6942</v>
      </c>
      <c r="O161">
        <v>4.8649300000000001E-4</v>
      </c>
      <c r="P161">
        <v>9.5</v>
      </c>
      <c r="Q161">
        <v>0.43096400000000001</v>
      </c>
      <c r="R161">
        <v>0</v>
      </c>
      <c r="S161">
        <f t="shared" si="19"/>
        <v>0</v>
      </c>
      <c r="T161">
        <f t="shared" si="20"/>
        <v>0.43096400000000001</v>
      </c>
      <c r="U161">
        <v>0.43516300000000002</v>
      </c>
      <c r="V161">
        <v>2.2323300000000001</v>
      </c>
      <c r="W161">
        <v>3185.78</v>
      </c>
      <c r="X161">
        <v>0.13387299999999999</v>
      </c>
      <c r="Y161">
        <f t="shared" si="21"/>
        <v>4.4124756910219873E-2</v>
      </c>
      <c r="Z161">
        <f t="shared" si="22"/>
        <v>0.13387299999999999</v>
      </c>
      <c r="AA161">
        <f t="shared" si="23"/>
        <v>0.43516300000000002</v>
      </c>
      <c r="AB161">
        <f t="shared" si="24"/>
        <v>3.1857800000000003</v>
      </c>
      <c r="AC161">
        <v>55.066600000000001</v>
      </c>
      <c r="AD161">
        <v>1.17749E-3</v>
      </c>
      <c r="AE161">
        <f t="shared" si="25"/>
        <v>5.50666E-2</v>
      </c>
      <c r="AF161">
        <f t="shared" si="26"/>
        <v>1.0466577777777778E-3</v>
      </c>
    </row>
    <row r="162" spans="1:32">
      <c r="A162">
        <v>1.425</v>
      </c>
      <c r="C162">
        <f t="shared" si="27"/>
        <v>1.26119</v>
      </c>
      <c r="D162" s="10">
        <f t="shared" si="18"/>
        <v>-0.5</v>
      </c>
      <c r="E162">
        <v>0.51861000000000002</v>
      </c>
      <c r="F162">
        <v>0.20849400000000001</v>
      </c>
      <c r="G162">
        <f t="shared" si="28"/>
        <v>0.27276364544000004</v>
      </c>
      <c r="H162">
        <v>1261.19</v>
      </c>
      <c r="I162">
        <v>9.3974600000000005E-2</v>
      </c>
      <c r="J162">
        <v>0.27289600000000003</v>
      </c>
      <c r="K162">
        <f t="shared" si="29"/>
        <v>1.3235455999999202E-4</v>
      </c>
      <c r="L162">
        <v>0.99951500000000004</v>
      </c>
      <c r="M162">
        <f t="shared" si="30"/>
        <v>1.46442E-2</v>
      </c>
      <c r="N162">
        <v>14.6442</v>
      </c>
      <c r="O162">
        <v>4.8924199999999998E-4</v>
      </c>
      <c r="P162">
        <v>9.5</v>
      </c>
      <c r="Q162">
        <v>0.43101600000000001</v>
      </c>
      <c r="R162">
        <v>0</v>
      </c>
      <c r="S162">
        <f t="shared" si="19"/>
        <v>0</v>
      </c>
      <c r="T162">
        <f t="shared" si="20"/>
        <v>0.43101600000000001</v>
      </c>
      <c r="U162">
        <v>0.43561499999999997</v>
      </c>
      <c r="V162">
        <v>2.2521399999999998</v>
      </c>
      <c r="W162">
        <v>3192.54</v>
      </c>
      <c r="X162">
        <v>0.13336999999999999</v>
      </c>
      <c r="Y162">
        <f t="shared" si="21"/>
        <v>4.4146896492962447E-2</v>
      </c>
      <c r="Z162">
        <f t="shared" si="22"/>
        <v>0.13336999999999999</v>
      </c>
      <c r="AA162">
        <f t="shared" si="23"/>
        <v>0.43561499999999997</v>
      </c>
      <c r="AB162">
        <f t="shared" si="24"/>
        <v>3.1925400000000002</v>
      </c>
      <c r="AC162">
        <v>54.945900000000002</v>
      </c>
      <c r="AD162">
        <v>1.17965E-3</v>
      </c>
      <c r="AE162">
        <f t="shared" si="25"/>
        <v>5.4945900000000006E-2</v>
      </c>
      <c r="AF162">
        <f t="shared" si="26"/>
        <v>1.0485777777777777E-3</v>
      </c>
    </row>
    <row r="163" spans="1:32">
      <c r="A163">
        <v>1.4750000000000001</v>
      </c>
      <c r="C163">
        <f t="shared" si="27"/>
        <v>1.26448</v>
      </c>
      <c r="D163" s="10">
        <f t="shared" si="18"/>
        <v>-0.5</v>
      </c>
      <c r="E163">
        <v>0.51833099999999999</v>
      </c>
      <c r="F163">
        <v>0.20824400000000001</v>
      </c>
      <c r="G163">
        <f t="shared" si="28"/>
        <v>0.27329211544999998</v>
      </c>
      <c r="H163">
        <v>1264.48</v>
      </c>
      <c r="I163">
        <v>9.3772999999999995E-2</v>
      </c>
      <c r="J163">
        <v>0.27342499999999997</v>
      </c>
      <c r="K163">
        <f t="shared" si="29"/>
        <v>1.3288454999998978E-4</v>
      </c>
      <c r="L163">
        <v>0.99951400000000001</v>
      </c>
      <c r="M163">
        <f t="shared" si="30"/>
        <v>1.4619099999999999E-2</v>
      </c>
      <c r="N163">
        <v>14.6191</v>
      </c>
      <c r="O163">
        <v>4.9062900000000002E-4</v>
      </c>
      <c r="P163">
        <v>9.5</v>
      </c>
      <c r="Q163">
        <v>0.43115999999999999</v>
      </c>
      <c r="R163">
        <v>0</v>
      </c>
      <c r="S163">
        <f t="shared" si="19"/>
        <v>0</v>
      </c>
      <c r="T163">
        <f t="shared" si="20"/>
        <v>0.43115999999999999</v>
      </c>
      <c r="U163">
        <v>0.43582500000000002</v>
      </c>
      <c r="V163">
        <v>2.2621799999999999</v>
      </c>
      <c r="W163">
        <v>3195.96</v>
      </c>
      <c r="X163">
        <v>0.13301499999999999</v>
      </c>
      <c r="Y163">
        <f t="shared" si="21"/>
        <v>4.4208244753850483E-2</v>
      </c>
      <c r="Z163">
        <f t="shared" si="22"/>
        <v>0.13301499999999999</v>
      </c>
      <c r="AA163">
        <f t="shared" si="23"/>
        <v>0.43582500000000002</v>
      </c>
      <c r="AB163">
        <f t="shared" si="24"/>
        <v>3.1959599999999999</v>
      </c>
      <c r="AC163">
        <v>54.860900000000001</v>
      </c>
      <c r="AD163">
        <v>1.1807499999999999E-3</v>
      </c>
      <c r="AE163">
        <f t="shared" si="25"/>
        <v>5.4860900000000004E-2</v>
      </c>
      <c r="AF163">
        <f t="shared" si="26"/>
        <v>1.0495555555555555E-3</v>
      </c>
    </row>
    <row r="164" spans="1:32">
      <c r="A164"/>
      <c r="D164" s="10"/>
      <c r="F164" s="12"/>
      <c r="AD164" s="10"/>
    </row>
    <row r="165" spans="1:32" ht="15">
      <c r="A165" s="7" t="s">
        <v>142</v>
      </c>
      <c r="B165" s="9"/>
      <c r="D165" s="10"/>
      <c r="AD165" s="10"/>
    </row>
    <row r="166" spans="1:32">
      <c r="A166">
        <v>2.5000000000000001E-2</v>
      </c>
      <c r="C166">
        <f t="shared" si="27"/>
        <v>0.50360099999999997</v>
      </c>
      <c r="D166" s="10">
        <f t="shared" si="18"/>
        <v>6.0145000000000017</v>
      </c>
      <c r="E166">
        <v>0.72700200000000004</v>
      </c>
      <c r="F166">
        <v>0.27285999999999999</v>
      </c>
      <c r="G166">
        <f t="shared" si="28"/>
        <v>9.9594906705000007E-9</v>
      </c>
      <c r="H166">
        <v>503.601</v>
      </c>
      <c r="I166">
        <v>0.32984400000000003</v>
      </c>
      <c r="J166">
        <v>1.3765500000000001E-4</v>
      </c>
      <c r="K166">
        <f t="shared" si="29"/>
        <v>1.3764504050932952E-4</v>
      </c>
      <c r="L166" s="10">
        <v>7.2351100000000006E-5</v>
      </c>
      <c r="M166">
        <f t="shared" si="30"/>
        <v>1.7207200000000002E-2</v>
      </c>
      <c r="N166">
        <v>17.2072</v>
      </c>
      <c r="O166">
        <v>1.9222999999999999E-4</v>
      </c>
      <c r="P166" s="10">
        <v>16.014500000000002</v>
      </c>
      <c r="Q166">
        <v>1</v>
      </c>
      <c r="R166" s="10">
        <v>0</v>
      </c>
      <c r="S166">
        <f t="shared" si="19"/>
        <v>0</v>
      </c>
      <c r="T166">
        <f t="shared" si="20"/>
        <v>1</v>
      </c>
      <c r="U166">
        <v>0</v>
      </c>
      <c r="V166">
        <v>5.9437300000000004</v>
      </c>
      <c r="W166">
        <v>1176.3</v>
      </c>
      <c r="X166">
        <v>0</v>
      </c>
      <c r="Y166">
        <f t="shared" si="21"/>
        <v>1</v>
      </c>
      <c r="Z166">
        <f t="shared" si="22"/>
        <v>0</v>
      </c>
      <c r="AA166">
        <f t="shared" si="23"/>
        <v>0</v>
      </c>
      <c r="AB166">
        <f t="shared" si="24"/>
        <v>1.1762999999999999</v>
      </c>
      <c r="AC166">
        <v>0</v>
      </c>
      <c r="AD166" s="10">
        <v>9.2666900000000005E-5</v>
      </c>
      <c r="AE166">
        <f t="shared" si="25"/>
        <v>0</v>
      </c>
      <c r="AF166">
        <f t="shared" si="26"/>
        <v>8.2370577777777783E-5</v>
      </c>
    </row>
    <row r="167" spans="1:32">
      <c r="A167">
        <v>7.4999999999999997E-2</v>
      </c>
      <c r="C167">
        <f t="shared" si="27"/>
        <v>0.50596699999999994</v>
      </c>
      <c r="D167" s="10">
        <f t="shared" ref="D167:D230" si="31">P167-10</f>
        <v>-1.4099999999999113E-2</v>
      </c>
      <c r="E167">
        <v>0.64686200000000005</v>
      </c>
      <c r="F167">
        <v>0.35306599999999999</v>
      </c>
      <c r="G167">
        <f t="shared" si="28"/>
        <v>2.3044223630999998E-5</v>
      </c>
      <c r="H167">
        <v>505.96699999999998</v>
      </c>
      <c r="I167">
        <v>0.21493799999999999</v>
      </c>
      <c r="J167" s="10">
        <v>7.2102199999999996E-5</v>
      </c>
      <c r="K167">
        <f t="shared" si="29"/>
        <v>4.9057976369000001E-5</v>
      </c>
      <c r="L167" s="10">
        <v>0.31960499999999997</v>
      </c>
      <c r="M167">
        <f t="shared" si="30"/>
        <v>1.71475E-2</v>
      </c>
      <c r="N167">
        <v>17.147500000000001</v>
      </c>
      <c r="O167">
        <v>1.93134E-4</v>
      </c>
      <c r="P167" s="10">
        <v>9.9859000000000009</v>
      </c>
      <c r="Q167">
        <v>1</v>
      </c>
      <c r="R167" s="10">
        <v>24665.7</v>
      </c>
      <c r="S167">
        <f t="shared" ref="S167:S230" si="32">(0.01802*R167)/916.7</f>
        <v>0.48486518381149779</v>
      </c>
      <c r="T167">
        <f t="shared" ref="T167:T230" si="33">Q167*(1-S167)</f>
        <v>0.51513481618850221</v>
      </c>
      <c r="U167" s="10">
        <v>1.71088E-8</v>
      </c>
      <c r="V167">
        <v>-0.56814600000000004</v>
      </c>
      <c r="W167">
        <v>1186.78</v>
      </c>
      <c r="X167" s="10">
        <v>0</v>
      </c>
      <c r="Y167">
        <f t="shared" ref="Y167:Y230" si="34">((T167-0.12)/(1-0.12))^3</f>
        <v>9.0529032194628767E-2</v>
      </c>
      <c r="Z167">
        <f t="shared" ref="Z167:Z230" si="35">X167*(1-S167)</f>
        <v>0</v>
      </c>
      <c r="AA167">
        <f t="shared" ref="AA167:AA230" si="36">U167*(1-S167)</f>
        <v>8.8133385432058466E-9</v>
      </c>
      <c r="AB167">
        <f t="shared" ref="AB167:AB230" si="37">W167*0.001</f>
        <v>1.1867799999999999</v>
      </c>
      <c r="AC167">
        <v>0</v>
      </c>
      <c r="AD167">
        <v>2.5196699999999999E-2</v>
      </c>
      <c r="AE167">
        <f t="shared" ref="AE167:AE230" si="38">AC167*0.001</f>
        <v>0</v>
      </c>
      <c r="AF167">
        <f t="shared" ref="AF167:AF230" si="39">AD167*(16/18)</f>
        <v>2.2397066666666663E-2</v>
      </c>
    </row>
    <row r="168" spans="1:32">
      <c r="A168">
        <v>0.125</v>
      </c>
      <c r="C168">
        <f t="shared" si="27"/>
        <v>0.50836599999999998</v>
      </c>
      <c r="D168" s="10">
        <f t="shared" si="31"/>
        <v>-0.49374000000000073</v>
      </c>
      <c r="E168">
        <v>0.64221499999999998</v>
      </c>
      <c r="F168">
        <v>0.357628</v>
      </c>
      <c r="G168">
        <f t="shared" si="28"/>
        <v>9.4529453525999988E-5</v>
      </c>
      <c r="H168">
        <v>508.36599999999999</v>
      </c>
      <c r="I168">
        <v>0.20971600000000001</v>
      </c>
      <c r="J168">
        <v>1.5727699999999999E-4</v>
      </c>
      <c r="K168">
        <f t="shared" si="29"/>
        <v>6.2747546474000004E-5</v>
      </c>
      <c r="L168">
        <v>0.60103799999999996</v>
      </c>
      <c r="M168">
        <f t="shared" si="30"/>
        <v>1.7066899999999999E-2</v>
      </c>
      <c r="N168">
        <v>17.0669</v>
      </c>
      <c r="O168">
        <v>1.9405099999999999E-4</v>
      </c>
      <c r="P168">
        <v>9.5062599999999993</v>
      </c>
      <c r="Q168">
        <v>1</v>
      </c>
      <c r="R168" s="10">
        <v>33282.400000000001</v>
      </c>
      <c r="S168">
        <f t="shared" si="32"/>
        <v>0.6542476797207375</v>
      </c>
      <c r="T168">
        <f t="shared" si="33"/>
        <v>0.3457523202792625</v>
      </c>
      <c r="U168" s="10">
        <v>1.3802900000000001E-8</v>
      </c>
      <c r="V168">
        <v>-0.21377599999999999</v>
      </c>
      <c r="W168">
        <v>1230.3</v>
      </c>
      <c r="X168" s="10">
        <v>0</v>
      </c>
      <c r="Y168">
        <f t="shared" si="34"/>
        <v>1.6882962335403855E-2</v>
      </c>
      <c r="Z168">
        <f t="shared" si="35"/>
        <v>0</v>
      </c>
      <c r="AA168">
        <f t="shared" si="36"/>
        <v>4.7723847015826329E-9</v>
      </c>
      <c r="AB168">
        <f t="shared" si="37"/>
        <v>1.2302999999999999</v>
      </c>
      <c r="AC168">
        <v>0</v>
      </c>
      <c r="AD168">
        <v>7.3021900000000005E-4</v>
      </c>
      <c r="AE168">
        <f t="shared" si="38"/>
        <v>0</v>
      </c>
      <c r="AF168">
        <f t="shared" si="39"/>
        <v>6.4908355555555561E-4</v>
      </c>
    </row>
    <row r="169" spans="1:32">
      <c r="A169">
        <v>0.17499999999999999</v>
      </c>
      <c r="C169">
        <f t="shared" si="27"/>
        <v>0.51077499999999998</v>
      </c>
      <c r="D169" s="10">
        <f t="shared" si="31"/>
        <v>-0.5</v>
      </c>
      <c r="E169">
        <v>0.64351999999999998</v>
      </c>
      <c r="F169">
        <v>0.35621000000000003</v>
      </c>
      <c r="G169">
        <f t="shared" si="28"/>
        <v>1.9808836115999998E-4</v>
      </c>
      <c r="H169">
        <v>510.77499999999998</v>
      </c>
      <c r="I169">
        <v>0.21118300000000001</v>
      </c>
      <c r="J169">
        <v>2.6931999999999998E-4</v>
      </c>
      <c r="K169">
        <f t="shared" si="29"/>
        <v>7.1231638839999994E-5</v>
      </c>
      <c r="L169">
        <v>0.73551299999999997</v>
      </c>
      <c r="M169">
        <f t="shared" si="30"/>
        <v>1.6986000000000001E-2</v>
      </c>
      <c r="N169">
        <v>16.986000000000001</v>
      </c>
      <c r="O169">
        <v>1.9497199999999999E-4</v>
      </c>
      <c r="P169">
        <v>9.5</v>
      </c>
      <c r="Q169">
        <v>1</v>
      </c>
      <c r="R169" s="10">
        <v>35150.199999999997</v>
      </c>
      <c r="S169">
        <f t="shared" si="32"/>
        <v>0.69096389658557866</v>
      </c>
      <c r="T169">
        <f t="shared" si="33"/>
        <v>0.30903610341442134</v>
      </c>
      <c r="U169" s="10">
        <v>3.7836399999999997E-8</v>
      </c>
      <c r="V169">
        <v>-6.4392099999999999E-3</v>
      </c>
      <c r="W169">
        <v>1313.29</v>
      </c>
      <c r="X169" s="10">
        <v>0</v>
      </c>
      <c r="Y169">
        <f t="shared" si="34"/>
        <v>9.9125696863650251E-3</v>
      </c>
      <c r="Z169">
        <f t="shared" si="35"/>
        <v>0</v>
      </c>
      <c r="AA169">
        <f t="shared" si="36"/>
        <v>1.1692813623229411E-8</v>
      </c>
      <c r="AB169">
        <f t="shared" si="37"/>
        <v>1.3132900000000001</v>
      </c>
      <c r="AC169">
        <v>0</v>
      </c>
      <c r="AD169">
        <v>7.3780500000000001E-4</v>
      </c>
      <c r="AE169">
        <f t="shared" si="38"/>
        <v>0</v>
      </c>
      <c r="AF169">
        <f t="shared" si="39"/>
        <v>6.5582666666666662E-4</v>
      </c>
    </row>
    <row r="170" spans="1:32">
      <c r="A170">
        <v>0.22500000000000001</v>
      </c>
      <c r="C170">
        <f t="shared" si="27"/>
        <v>0.51318200000000003</v>
      </c>
      <c r="D170" s="10">
        <f t="shared" si="31"/>
        <v>-0.5</v>
      </c>
      <c r="E170">
        <v>0.64532599999999996</v>
      </c>
      <c r="F170">
        <v>0.35417500000000002</v>
      </c>
      <c r="G170">
        <f t="shared" si="28"/>
        <v>4.2115089816199998E-4</v>
      </c>
      <c r="H170">
        <v>513.18200000000002</v>
      </c>
      <c r="I170">
        <v>0.21321200000000001</v>
      </c>
      <c r="J170">
        <v>4.9849900000000001E-4</v>
      </c>
      <c r="K170">
        <f t="shared" si="29"/>
        <v>7.7348101838000034E-5</v>
      </c>
      <c r="L170">
        <v>0.84483799999999998</v>
      </c>
      <c r="M170">
        <f t="shared" si="30"/>
        <v>1.6911599999999999E-2</v>
      </c>
      <c r="N170">
        <v>16.9116</v>
      </c>
      <c r="O170">
        <v>1.9589299999999999E-4</v>
      </c>
      <c r="P170">
        <v>9.5</v>
      </c>
      <c r="Q170">
        <v>0.99999899999999997</v>
      </c>
      <c r="R170" s="10">
        <v>34900.400000000001</v>
      </c>
      <c r="S170">
        <f t="shared" si="32"/>
        <v>0.68605346132867895</v>
      </c>
      <c r="T170">
        <f t="shared" si="33"/>
        <v>0.3139462247247824</v>
      </c>
      <c r="U170" s="10">
        <v>5.9849000000000001E-7</v>
      </c>
      <c r="V170">
        <v>-1.58691E-3</v>
      </c>
      <c r="W170">
        <v>1408.6</v>
      </c>
      <c r="X170" s="10">
        <v>0</v>
      </c>
      <c r="Y170">
        <f t="shared" si="34"/>
        <v>1.0705229303751757E-2</v>
      </c>
      <c r="Z170">
        <f t="shared" si="35"/>
        <v>0</v>
      </c>
      <c r="AA170">
        <f t="shared" si="36"/>
        <v>1.8789386392939894E-7</v>
      </c>
      <c r="AB170">
        <f t="shared" si="37"/>
        <v>1.4085999999999999</v>
      </c>
      <c r="AC170">
        <v>0</v>
      </c>
      <c r="AD170">
        <v>7.9989700000000004E-4</v>
      </c>
      <c r="AE170">
        <f t="shared" si="38"/>
        <v>0</v>
      </c>
      <c r="AF170">
        <f t="shared" si="39"/>
        <v>7.1101955555555557E-4</v>
      </c>
    </row>
    <row r="171" spans="1:32">
      <c r="A171">
        <v>0.27500000000000002</v>
      </c>
      <c r="C171">
        <f t="shared" si="27"/>
        <v>0.51557900000000001</v>
      </c>
      <c r="D171" s="10">
        <f t="shared" si="31"/>
        <v>-0.5</v>
      </c>
      <c r="E171">
        <v>0.64690300000000001</v>
      </c>
      <c r="F171">
        <v>0.35207300000000002</v>
      </c>
      <c r="G171">
        <f t="shared" si="28"/>
        <v>9.4376140652999998E-4</v>
      </c>
      <c r="H171">
        <v>515.57899999999995</v>
      </c>
      <c r="I171">
        <v>0.21498400000000001</v>
      </c>
      <c r="J171">
        <v>1.02407E-3</v>
      </c>
      <c r="K171">
        <f t="shared" si="29"/>
        <v>8.0308593469999995E-5</v>
      </c>
      <c r="L171">
        <v>0.92157900000000004</v>
      </c>
      <c r="M171">
        <f t="shared" si="30"/>
        <v>1.6844999999999999E-2</v>
      </c>
      <c r="N171">
        <v>16.844999999999999</v>
      </c>
      <c r="O171">
        <v>1.9680899999999999E-4</v>
      </c>
      <c r="P171">
        <v>9.5</v>
      </c>
      <c r="Q171">
        <v>0.99998900000000002</v>
      </c>
      <c r="R171">
        <v>35476.300000000003</v>
      </c>
      <c r="S171">
        <f t="shared" si="32"/>
        <v>0.69737419657467004</v>
      </c>
      <c r="T171">
        <f t="shared" si="33"/>
        <v>0.30262247454149227</v>
      </c>
      <c r="U171" s="10">
        <v>1.09461E-5</v>
      </c>
      <c r="V171">
        <v>-5.0353999999999998E-3</v>
      </c>
      <c r="W171">
        <v>1507.29</v>
      </c>
      <c r="X171" s="10">
        <v>0</v>
      </c>
      <c r="Y171">
        <f t="shared" si="34"/>
        <v>8.9374711542618609E-3</v>
      </c>
      <c r="Z171">
        <f t="shared" si="35"/>
        <v>0</v>
      </c>
      <c r="AA171">
        <f t="shared" si="36"/>
        <v>3.3125723068740046E-6</v>
      </c>
      <c r="AB171">
        <f t="shared" si="37"/>
        <v>1.50729</v>
      </c>
      <c r="AC171">
        <v>0</v>
      </c>
      <c r="AD171">
        <v>8.3751400000000003E-4</v>
      </c>
      <c r="AE171">
        <f t="shared" si="38"/>
        <v>0</v>
      </c>
      <c r="AF171">
        <f t="shared" si="39"/>
        <v>7.4445688888888893E-4</v>
      </c>
    </row>
    <row r="172" spans="1:32">
      <c r="A172">
        <v>0.32500000000000001</v>
      </c>
      <c r="C172">
        <f t="shared" si="27"/>
        <v>0.51796200000000003</v>
      </c>
      <c r="D172" s="10">
        <f t="shared" si="31"/>
        <v>-0.5</v>
      </c>
      <c r="E172">
        <v>0.64829000000000003</v>
      </c>
      <c r="F172">
        <v>0.35001100000000002</v>
      </c>
      <c r="G172">
        <f t="shared" si="28"/>
        <v>1.6167877794900001E-3</v>
      </c>
      <c r="H172">
        <v>517.96199999999999</v>
      </c>
      <c r="I172">
        <v>0.21654200000000001</v>
      </c>
      <c r="J172">
        <v>1.6990900000000001E-3</v>
      </c>
      <c r="K172">
        <f t="shared" si="29"/>
        <v>8.2302220510000043E-5</v>
      </c>
      <c r="L172">
        <v>0.95156099999999999</v>
      </c>
      <c r="M172">
        <f t="shared" si="30"/>
        <v>1.67858E-2</v>
      </c>
      <c r="N172">
        <v>16.785799999999998</v>
      </c>
      <c r="O172">
        <v>1.9772E-4</v>
      </c>
      <c r="P172">
        <v>9.5</v>
      </c>
      <c r="Q172">
        <v>0.99960899999999997</v>
      </c>
      <c r="R172" s="10">
        <v>36582.1</v>
      </c>
      <c r="S172">
        <f t="shared" si="32"/>
        <v>0.7191114235845969</v>
      </c>
      <c r="T172">
        <f t="shared" si="33"/>
        <v>0.28077874898202465</v>
      </c>
      <c r="U172">
        <v>3.9068300000000001E-4</v>
      </c>
      <c r="V172">
        <v>-8.7585400000000004E-3</v>
      </c>
      <c r="W172">
        <v>1625.64</v>
      </c>
      <c r="X172">
        <v>0</v>
      </c>
      <c r="Y172">
        <f t="shared" si="34"/>
        <v>6.098709103353854E-3</v>
      </c>
      <c r="Z172">
        <f t="shared" si="35"/>
        <v>0</v>
      </c>
      <c r="AA172">
        <f t="shared" si="36"/>
        <v>1.0973839169969893E-4</v>
      </c>
      <c r="AB172">
        <f t="shared" si="37"/>
        <v>1.6256400000000002</v>
      </c>
      <c r="AC172">
        <v>0</v>
      </c>
      <c r="AD172">
        <v>9.0851099999999998E-4</v>
      </c>
      <c r="AE172">
        <f t="shared" si="38"/>
        <v>0</v>
      </c>
      <c r="AF172">
        <f t="shared" si="39"/>
        <v>8.0756533333333326E-4</v>
      </c>
    </row>
    <row r="173" spans="1:32">
      <c r="A173">
        <v>0.375</v>
      </c>
      <c r="C173">
        <f t="shared" si="27"/>
        <v>0.52032400000000001</v>
      </c>
      <c r="D173" s="10">
        <f t="shared" si="31"/>
        <v>-0.5</v>
      </c>
      <c r="E173">
        <v>0.64954299999999998</v>
      </c>
      <c r="F173">
        <v>0.34761199999999998</v>
      </c>
      <c r="G173">
        <f t="shared" si="28"/>
        <v>2.7615326923600002E-3</v>
      </c>
      <c r="H173">
        <v>520.32399999999996</v>
      </c>
      <c r="I173">
        <v>0.21795</v>
      </c>
      <c r="J173">
        <v>2.8453100000000002E-3</v>
      </c>
      <c r="K173">
        <f t="shared" si="29"/>
        <v>8.3777307640000003E-5</v>
      </c>
      <c r="L173">
        <v>0.97055599999999997</v>
      </c>
      <c r="M173">
        <f t="shared" si="30"/>
        <v>1.6733499999999998E-2</v>
      </c>
      <c r="N173">
        <v>16.733499999999999</v>
      </c>
      <c r="O173">
        <v>1.9862300000000001E-4</v>
      </c>
      <c r="P173">
        <v>9.5</v>
      </c>
      <c r="Q173">
        <v>0.47346700000000003</v>
      </c>
      <c r="R173">
        <v>0</v>
      </c>
      <c r="S173">
        <f t="shared" si="32"/>
        <v>0</v>
      </c>
      <c r="T173">
        <f t="shared" si="33"/>
        <v>0.47346700000000003</v>
      </c>
      <c r="U173" s="10">
        <v>0.36821399999999999</v>
      </c>
      <c r="V173">
        <v>8.9111299999999997E-3</v>
      </c>
      <c r="W173">
        <v>2528.0100000000002</v>
      </c>
      <c r="X173" s="10">
        <v>0.15831899999999999</v>
      </c>
      <c r="Y173">
        <f t="shared" si="34"/>
        <v>6.4803521299625785E-2</v>
      </c>
      <c r="Z173">
        <f t="shared" si="35"/>
        <v>0.15831899999999999</v>
      </c>
      <c r="AA173">
        <f t="shared" si="36"/>
        <v>0.36821399999999999</v>
      </c>
      <c r="AB173">
        <f t="shared" si="37"/>
        <v>2.5280100000000001</v>
      </c>
      <c r="AC173">
        <v>60.8964</v>
      </c>
      <c r="AD173">
        <v>9.6502600000000001E-4</v>
      </c>
      <c r="AE173">
        <f t="shared" si="38"/>
        <v>6.0896400000000003E-2</v>
      </c>
      <c r="AF173">
        <f t="shared" si="39"/>
        <v>8.5780088888888885E-4</v>
      </c>
    </row>
    <row r="174" spans="1:32">
      <c r="A174">
        <v>0.42499999999999999</v>
      </c>
      <c r="C174">
        <f t="shared" si="27"/>
        <v>0.52266000000000001</v>
      </c>
      <c r="D174" s="10">
        <f t="shared" si="31"/>
        <v>-0.5</v>
      </c>
      <c r="E174">
        <v>0.65016700000000005</v>
      </c>
      <c r="F174">
        <v>0.34501500000000002</v>
      </c>
      <c r="G174">
        <f t="shared" si="28"/>
        <v>4.7322809822999993E-3</v>
      </c>
      <c r="H174">
        <v>522.66</v>
      </c>
      <c r="I174">
        <v>0.218691</v>
      </c>
      <c r="J174">
        <v>4.8173799999999996E-3</v>
      </c>
      <c r="K174">
        <f t="shared" si="29"/>
        <v>8.5099017700000258E-5</v>
      </c>
      <c r="L174">
        <v>0.98233499999999996</v>
      </c>
      <c r="M174">
        <f t="shared" si="30"/>
        <v>1.6687200000000003E-2</v>
      </c>
      <c r="N174">
        <v>16.687200000000001</v>
      </c>
      <c r="O174">
        <v>1.9951699999999999E-4</v>
      </c>
      <c r="P174">
        <v>9.5</v>
      </c>
      <c r="Q174">
        <v>0.46704600000000002</v>
      </c>
      <c r="R174">
        <v>0</v>
      </c>
      <c r="S174">
        <f t="shared" si="32"/>
        <v>0</v>
      </c>
      <c r="T174">
        <f t="shared" si="33"/>
        <v>0.46704600000000002</v>
      </c>
      <c r="U174">
        <v>0.37432500000000002</v>
      </c>
      <c r="V174">
        <v>9.0728799999999998E-2</v>
      </c>
      <c r="W174">
        <v>2551.08</v>
      </c>
      <c r="X174">
        <v>0.15862999999999999</v>
      </c>
      <c r="Y174">
        <f t="shared" si="34"/>
        <v>6.1335669909920496E-2</v>
      </c>
      <c r="Z174">
        <f t="shared" si="35"/>
        <v>0.15862999999999999</v>
      </c>
      <c r="AA174">
        <f t="shared" si="36"/>
        <v>0.37432500000000002</v>
      </c>
      <c r="AB174">
        <f t="shared" si="37"/>
        <v>2.5510799999999998</v>
      </c>
      <c r="AC174">
        <v>60.9696</v>
      </c>
      <c r="AD174">
        <v>9.7266500000000005E-4</v>
      </c>
      <c r="AE174">
        <f t="shared" si="38"/>
        <v>6.0969599999999999E-2</v>
      </c>
      <c r="AF174">
        <f t="shared" si="39"/>
        <v>8.6459111111111115E-4</v>
      </c>
    </row>
    <row r="175" spans="1:32">
      <c r="A175">
        <v>0.47499999999999998</v>
      </c>
      <c r="C175">
        <f t="shared" si="27"/>
        <v>0.52496600000000004</v>
      </c>
      <c r="D175" s="10">
        <f t="shared" si="31"/>
        <v>-0.5</v>
      </c>
      <c r="E175">
        <v>0.64983999999999997</v>
      </c>
      <c r="F175">
        <v>0.341945</v>
      </c>
      <c r="G175">
        <f t="shared" si="28"/>
        <v>8.1283989664800004E-3</v>
      </c>
      <c r="H175">
        <v>524.96600000000001</v>
      </c>
      <c r="I175">
        <v>0.21828400000000001</v>
      </c>
      <c r="J175">
        <v>8.2149600000000003E-3</v>
      </c>
      <c r="K175">
        <f t="shared" si="29"/>
        <v>8.65610335199999E-5</v>
      </c>
      <c r="L175">
        <v>0.98946299999999998</v>
      </c>
      <c r="M175">
        <f t="shared" si="30"/>
        <v>1.6646600000000001E-2</v>
      </c>
      <c r="N175">
        <v>16.646599999999999</v>
      </c>
      <c r="O175">
        <v>2.00399E-4</v>
      </c>
      <c r="P175">
        <v>9.5</v>
      </c>
      <c r="Q175">
        <v>0.46313900000000002</v>
      </c>
      <c r="R175">
        <v>0</v>
      </c>
      <c r="S175">
        <f t="shared" si="32"/>
        <v>0</v>
      </c>
      <c r="T175">
        <f t="shared" si="33"/>
        <v>0.46313900000000002</v>
      </c>
      <c r="U175">
        <v>0.37873699999999999</v>
      </c>
      <c r="V175">
        <v>0.17211899999999999</v>
      </c>
      <c r="W175">
        <v>2573.0300000000002</v>
      </c>
      <c r="X175">
        <v>0.15812399999999999</v>
      </c>
      <c r="Y175">
        <f t="shared" si="34"/>
        <v>5.9287375735165397E-2</v>
      </c>
      <c r="Z175">
        <f t="shared" si="35"/>
        <v>0.15812399999999999</v>
      </c>
      <c r="AA175">
        <f t="shared" si="36"/>
        <v>0.37873699999999999</v>
      </c>
      <c r="AB175">
        <f t="shared" si="37"/>
        <v>2.5730300000000002</v>
      </c>
      <c r="AC175">
        <v>60.8504</v>
      </c>
      <c r="AD175">
        <v>9.7986699999999993E-4</v>
      </c>
      <c r="AE175">
        <f t="shared" si="38"/>
        <v>6.0850399999999999E-2</v>
      </c>
      <c r="AF175">
        <f t="shared" si="39"/>
        <v>8.7099288888888883E-4</v>
      </c>
    </row>
    <row r="176" spans="1:32">
      <c r="A176">
        <v>0.52500000000000002</v>
      </c>
      <c r="C176">
        <f t="shared" si="27"/>
        <v>0.52723600000000004</v>
      </c>
      <c r="D176" s="10">
        <f t="shared" si="31"/>
        <v>-0.5</v>
      </c>
      <c r="E176">
        <v>0.64807199999999998</v>
      </c>
      <c r="F176">
        <v>0.33810099999999998</v>
      </c>
      <c r="G176">
        <f t="shared" si="28"/>
        <v>1.3737612959999999E-2</v>
      </c>
      <c r="H176">
        <v>527.23599999999999</v>
      </c>
      <c r="I176">
        <v>0.21629799999999999</v>
      </c>
      <c r="J176">
        <v>1.3826099999999999E-2</v>
      </c>
      <c r="K176">
        <f t="shared" si="29"/>
        <v>8.8487039999999781E-5</v>
      </c>
      <c r="L176">
        <v>0.99360000000000004</v>
      </c>
      <c r="M176">
        <f t="shared" si="30"/>
        <v>1.66112E-2</v>
      </c>
      <c r="N176">
        <v>16.6112</v>
      </c>
      <c r="O176">
        <v>2.01268E-4</v>
      </c>
      <c r="P176">
        <v>9.5</v>
      </c>
      <c r="Q176">
        <v>0.45907100000000001</v>
      </c>
      <c r="R176">
        <v>0</v>
      </c>
      <c r="S176">
        <f t="shared" si="32"/>
        <v>0</v>
      </c>
      <c r="T176">
        <f t="shared" si="33"/>
        <v>0.45907100000000001</v>
      </c>
      <c r="U176">
        <v>0.38286500000000001</v>
      </c>
      <c r="V176">
        <v>0.251801</v>
      </c>
      <c r="W176">
        <v>2593.4499999999998</v>
      </c>
      <c r="X176">
        <v>0.15806500000000001</v>
      </c>
      <c r="Y176">
        <f t="shared" si="34"/>
        <v>5.7203674252287576E-2</v>
      </c>
      <c r="Z176">
        <f t="shared" si="35"/>
        <v>0.15806500000000001</v>
      </c>
      <c r="AA176">
        <f t="shared" si="36"/>
        <v>0.38286500000000001</v>
      </c>
      <c r="AB176">
        <f t="shared" si="37"/>
        <v>2.5934499999999998</v>
      </c>
      <c r="AC176">
        <v>60.836300000000001</v>
      </c>
      <c r="AD176">
        <v>9.8649200000000005E-4</v>
      </c>
      <c r="AE176">
        <f t="shared" si="38"/>
        <v>6.0836300000000003E-2</v>
      </c>
      <c r="AF176">
        <f t="shared" si="39"/>
        <v>8.7688177777777777E-4</v>
      </c>
    </row>
    <row r="177" spans="1:32">
      <c r="A177">
        <v>0.57499999999999996</v>
      </c>
      <c r="C177">
        <f t="shared" si="27"/>
        <v>0.52946599999999999</v>
      </c>
      <c r="D177" s="10">
        <f t="shared" si="31"/>
        <v>-0.5</v>
      </c>
      <c r="E177">
        <v>0.64547900000000002</v>
      </c>
      <c r="F177">
        <v>0.33382200000000001</v>
      </c>
      <c r="G177">
        <f t="shared" si="28"/>
        <v>2.06072659697E-2</v>
      </c>
      <c r="H177">
        <v>529.46600000000001</v>
      </c>
      <c r="I177">
        <v>0.21338399999999999</v>
      </c>
      <c r="J177">
        <v>2.0698899999999999E-2</v>
      </c>
      <c r="K177">
        <f t="shared" si="29"/>
        <v>9.1634030299998781E-5</v>
      </c>
      <c r="L177">
        <v>0.99557300000000004</v>
      </c>
      <c r="M177">
        <f t="shared" si="30"/>
        <v>1.65807E-2</v>
      </c>
      <c r="N177">
        <v>16.5807</v>
      </c>
      <c r="O177">
        <v>2.02122E-4</v>
      </c>
      <c r="P177">
        <v>9.5</v>
      </c>
      <c r="Q177">
        <v>0.45630300000000001</v>
      </c>
      <c r="R177">
        <v>0</v>
      </c>
      <c r="S177">
        <f t="shared" si="32"/>
        <v>0</v>
      </c>
      <c r="T177">
        <f t="shared" si="33"/>
        <v>0.45630300000000001</v>
      </c>
      <c r="U177">
        <v>0.38642700000000002</v>
      </c>
      <c r="V177">
        <v>0.33010899999999999</v>
      </c>
      <c r="W177">
        <v>2612.85</v>
      </c>
      <c r="X177">
        <v>0.15726999999999999</v>
      </c>
      <c r="Y177">
        <f t="shared" si="34"/>
        <v>5.5814136215853523E-2</v>
      </c>
      <c r="Z177">
        <f t="shared" si="35"/>
        <v>0.15726999999999999</v>
      </c>
      <c r="AA177">
        <f t="shared" si="36"/>
        <v>0.38642700000000002</v>
      </c>
      <c r="AB177">
        <f t="shared" si="37"/>
        <v>2.6128499999999999</v>
      </c>
      <c r="AC177">
        <v>60.648899999999998</v>
      </c>
      <c r="AD177">
        <v>9.9273299999999998E-4</v>
      </c>
      <c r="AE177">
        <f t="shared" si="38"/>
        <v>6.0648899999999999E-2</v>
      </c>
      <c r="AF177">
        <f t="shared" si="39"/>
        <v>8.8242933333333327E-4</v>
      </c>
    </row>
    <row r="178" spans="1:32">
      <c r="A178">
        <v>0.625</v>
      </c>
      <c r="C178">
        <f t="shared" si="27"/>
        <v>0.53164999999999996</v>
      </c>
      <c r="D178" s="10">
        <f t="shared" si="31"/>
        <v>-0.5</v>
      </c>
      <c r="E178">
        <v>0.64329800000000004</v>
      </c>
      <c r="F178">
        <v>0.32996599999999998</v>
      </c>
      <c r="G178">
        <f t="shared" si="28"/>
        <v>2.6639857343999998E-2</v>
      </c>
      <c r="H178">
        <v>531.65</v>
      </c>
      <c r="I178">
        <v>0.21093400000000001</v>
      </c>
      <c r="J178">
        <v>2.6735999999999999E-2</v>
      </c>
      <c r="K178">
        <f t="shared" si="29"/>
        <v>9.6142656000001298E-5</v>
      </c>
      <c r="L178">
        <v>0.99640399999999996</v>
      </c>
      <c r="M178">
        <f t="shared" si="30"/>
        <v>1.6555E-2</v>
      </c>
      <c r="N178">
        <v>16.555</v>
      </c>
      <c r="O178">
        <v>2.0295900000000001E-4</v>
      </c>
      <c r="P178">
        <v>9.5</v>
      </c>
      <c r="Q178">
        <v>0.45416299999999998</v>
      </c>
      <c r="R178">
        <v>0</v>
      </c>
      <c r="S178">
        <f t="shared" si="32"/>
        <v>0</v>
      </c>
      <c r="T178">
        <f t="shared" si="33"/>
        <v>0.45416299999999998</v>
      </c>
      <c r="U178">
        <v>0.38931300000000002</v>
      </c>
      <c r="V178">
        <v>0.40502899999999997</v>
      </c>
      <c r="W178">
        <v>2630.99</v>
      </c>
      <c r="X178">
        <v>0.156524</v>
      </c>
      <c r="Y178">
        <f t="shared" si="34"/>
        <v>5.4755414030904781E-2</v>
      </c>
      <c r="Z178">
        <f t="shared" si="35"/>
        <v>0.156524</v>
      </c>
      <c r="AA178">
        <f t="shared" si="36"/>
        <v>0.38931300000000002</v>
      </c>
      <c r="AB178">
        <f t="shared" si="37"/>
        <v>2.6309899999999997</v>
      </c>
      <c r="AC178">
        <v>60.472900000000003</v>
      </c>
      <c r="AD178">
        <v>9.9853199999999989E-4</v>
      </c>
      <c r="AE178">
        <f t="shared" si="38"/>
        <v>6.0472900000000003E-2</v>
      </c>
      <c r="AF178">
        <f t="shared" si="39"/>
        <v>8.8758399999999986E-4</v>
      </c>
    </row>
    <row r="179" spans="1:32">
      <c r="A179">
        <v>0.67500000000000004</v>
      </c>
      <c r="C179">
        <f t="shared" si="27"/>
        <v>0.53378300000000001</v>
      </c>
      <c r="D179" s="10">
        <f t="shared" si="31"/>
        <v>-0.5</v>
      </c>
      <c r="E179">
        <v>0.64038799999999996</v>
      </c>
      <c r="F179">
        <v>0.32607799999999998</v>
      </c>
      <c r="G179">
        <f t="shared" si="28"/>
        <v>3.3432865065599997E-2</v>
      </c>
      <c r="H179">
        <v>533.78300000000002</v>
      </c>
      <c r="I179">
        <v>0.20766399999999999</v>
      </c>
      <c r="J179">
        <v>3.3533599999999997E-2</v>
      </c>
      <c r="K179">
        <f t="shared" si="29"/>
        <v>1.0073493439999998E-4</v>
      </c>
      <c r="L179">
        <v>0.99699599999999999</v>
      </c>
      <c r="M179">
        <f t="shared" si="30"/>
        <v>1.6533800000000001E-2</v>
      </c>
      <c r="N179">
        <v>16.533799999999999</v>
      </c>
      <c r="O179">
        <v>2.03778E-4</v>
      </c>
      <c r="P179">
        <v>9.5</v>
      </c>
      <c r="Q179">
        <v>0.45172699999999999</v>
      </c>
      <c r="R179">
        <v>0</v>
      </c>
      <c r="S179">
        <f t="shared" si="32"/>
        <v>0</v>
      </c>
      <c r="T179">
        <f t="shared" si="33"/>
        <v>0.45172699999999999</v>
      </c>
      <c r="U179">
        <v>0.39200600000000002</v>
      </c>
      <c r="V179">
        <v>0.478271</v>
      </c>
      <c r="W179">
        <v>2649.32</v>
      </c>
      <c r="X179">
        <v>0.15626699999999999</v>
      </c>
      <c r="Y179">
        <f t="shared" si="34"/>
        <v>5.356664507791601E-2</v>
      </c>
      <c r="Z179">
        <f t="shared" si="35"/>
        <v>0.15626699999999999</v>
      </c>
      <c r="AA179">
        <f t="shared" si="36"/>
        <v>0.39200600000000002</v>
      </c>
      <c r="AB179">
        <f t="shared" si="37"/>
        <v>2.6493200000000003</v>
      </c>
      <c r="AC179">
        <v>60.412399999999998</v>
      </c>
      <c r="AD179">
        <v>1.0044100000000001E-3</v>
      </c>
      <c r="AE179">
        <f t="shared" si="38"/>
        <v>6.0412399999999998E-2</v>
      </c>
      <c r="AF179">
        <f t="shared" si="39"/>
        <v>8.9280888888888885E-4</v>
      </c>
    </row>
    <row r="180" spans="1:32">
      <c r="A180">
        <v>0.72499999999999998</v>
      </c>
      <c r="C180">
        <f t="shared" si="27"/>
        <v>0.53586</v>
      </c>
      <c r="D180" s="10">
        <f t="shared" si="31"/>
        <v>-0.5</v>
      </c>
      <c r="E180">
        <v>0.63683100000000004</v>
      </c>
      <c r="F180">
        <v>0.322075</v>
      </c>
      <c r="G180">
        <f t="shared" si="28"/>
        <v>4.0988435496800001E-2</v>
      </c>
      <c r="H180">
        <v>535.86</v>
      </c>
      <c r="I180">
        <v>0.20366699999999999</v>
      </c>
      <c r="J180">
        <v>4.10938E-2</v>
      </c>
      <c r="K180">
        <f t="shared" si="29"/>
        <v>1.0536450319999918E-4</v>
      </c>
      <c r="L180">
        <v>0.99743599999999999</v>
      </c>
      <c r="M180">
        <f t="shared" si="30"/>
        <v>1.6517199999999999E-2</v>
      </c>
      <c r="N180">
        <v>16.517199999999999</v>
      </c>
      <c r="O180">
        <v>2.04577E-4</v>
      </c>
      <c r="P180">
        <v>9.5</v>
      </c>
      <c r="Q180">
        <v>0.44948900000000003</v>
      </c>
      <c r="R180">
        <v>0</v>
      </c>
      <c r="S180">
        <f t="shared" si="32"/>
        <v>0</v>
      </c>
      <c r="T180">
        <f t="shared" si="33"/>
        <v>0.44948900000000003</v>
      </c>
      <c r="U180">
        <v>0.394368</v>
      </c>
      <c r="V180">
        <v>0.54708900000000005</v>
      </c>
      <c r="W180">
        <v>2668.11</v>
      </c>
      <c r="X180">
        <v>0.156143</v>
      </c>
      <c r="Y180">
        <f t="shared" si="34"/>
        <v>5.2489779002449381E-2</v>
      </c>
      <c r="Z180">
        <f t="shared" si="35"/>
        <v>0.156143</v>
      </c>
      <c r="AA180">
        <f t="shared" si="36"/>
        <v>0.394368</v>
      </c>
      <c r="AB180">
        <f t="shared" si="37"/>
        <v>2.66811</v>
      </c>
      <c r="AC180">
        <v>60.382899999999999</v>
      </c>
      <c r="AD180">
        <v>1.01052E-3</v>
      </c>
      <c r="AE180">
        <f t="shared" si="38"/>
        <v>6.0382900000000003E-2</v>
      </c>
      <c r="AF180">
        <f t="shared" si="39"/>
        <v>8.9823999999999991E-4</v>
      </c>
    </row>
    <row r="181" spans="1:32">
      <c r="A181">
        <v>0.77500000000000002</v>
      </c>
      <c r="C181">
        <f t="shared" si="27"/>
        <v>0.53787400000000007</v>
      </c>
      <c r="D181" s="10">
        <f t="shared" si="31"/>
        <v>-0.5</v>
      </c>
      <c r="E181">
        <v>0.63269699999999995</v>
      </c>
      <c r="F181">
        <v>0.31793300000000002</v>
      </c>
      <c r="G181">
        <f t="shared" si="28"/>
        <v>4.9260202157400006E-2</v>
      </c>
      <c r="H181">
        <v>537.87400000000002</v>
      </c>
      <c r="I181">
        <v>0.19902300000000001</v>
      </c>
      <c r="J181">
        <v>4.93701E-2</v>
      </c>
      <c r="K181">
        <f t="shared" si="29"/>
        <v>1.0989784259999441E-4</v>
      </c>
      <c r="L181">
        <v>0.99777400000000005</v>
      </c>
      <c r="M181">
        <f t="shared" si="30"/>
        <v>1.6504899999999999E-2</v>
      </c>
      <c r="N181">
        <v>16.504899999999999</v>
      </c>
      <c r="O181">
        <v>2.0535400000000001E-4</v>
      </c>
      <c r="P181">
        <v>9.5</v>
      </c>
      <c r="Q181">
        <v>0.44734800000000002</v>
      </c>
      <c r="R181">
        <v>0</v>
      </c>
      <c r="S181">
        <f t="shared" si="32"/>
        <v>0</v>
      </c>
      <c r="T181">
        <f t="shared" si="33"/>
        <v>0.44734800000000002</v>
      </c>
      <c r="U181">
        <v>0.39662700000000001</v>
      </c>
      <c r="V181">
        <v>0.61270100000000005</v>
      </c>
      <c r="W181">
        <v>2685.27</v>
      </c>
      <c r="X181">
        <v>0.156025</v>
      </c>
      <c r="Y181">
        <f t="shared" si="34"/>
        <v>5.1473187043881777E-2</v>
      </c>
      <c r="Z181">
        <f t="shared" si="35"/>
        <v>0.156025</v>
      </c>
      <c r="AA181">
        <f t="shared" si="36"/>
        <v>0.39662700000000001</v>
      </c>
      <c r="AB181">
        <f t="shared" si="37"/>
        <v>2.68527</v>
      </c>
      <c r="AC181">
        <v>60.3551</v>
      </c>
      <c r="AD181">
        <v>1.0160499999999999E-3</v>
      </c>
      <c r="AE181">
        <f t="shared" si="38"/>
        <v>6.0355100000000002E-2</v>
      </c>
      <c r="AF181">
        <f t="shared" si="39"/>
        <v>9.0315555555555544E-4</v>
      </c>
    </row>
    <row r="182" spans="1:32">
      <c r="A182">
        <v>0.82499999999999996</v>
      </c>
      <c r="C182">
        <f t="shared" si="27"/>
        <v>0.53981899999999994</v>
      </c>
      <c r="D182" s="10">
        <f t="shared" si="31"/>
        <v>-0.5</v>
      </c>
      <c r="E182">
        <v>0.62819100000000005</v>
      </c>
      <c r="F182">
        <v>0.31367400000000001</v>
      </c>
      <c r="G182">
        <f t="shared" si="28"/>
        <v>5.8020274444E-2</v>
      </c>
      <c r="H182">
        <v>539.81899999999996</v>
      </c>
      <c r="I182">
        <v>0.19395899999999999</v>
      </c>
      <c r="J182">
        <v>5.81348E-2</v>
      </c>
      <c r="K182">
        <f t="shared" si="29"/>
        <v>1.1452555600000025E-4</v>
      </c>
      <c r="L182">
        <v>0.99802999999999997</v>
      </c>
      <c r="M182">
        <f t="shared" si="30"/>
        <v>1.6496799999999999E-2</v>
      </c>
      <c r="N182">
        <v>16.4968</v>
      </c>
      <c r="O182">
        <v>2.0610800000000001E-4</v>
      </c>
      <c r="P182">
        <v>9.5</v>
      </c>
      <c r="Q182">
        <v>0.44561800000000001</v>
      </c>
      <c r="R182">
        <v>0</v>
      </c>
      <c r="S182">
        <f t="shared" si="32"/>
        <v>0</v>
      </c>
      <c r="T182">
        <f t="shared" si="33"/>
        <v>0.44561800000000001</v>
      </c>
      <c r="U182">
        <v>0.39870699999999998</v>
      </c>
      <c r="V182">
        <v>0.67489600000000005</v>
      </c>
      <c r="W182">
        <v>2700.85</v>
      </c>
      <c r="X182">
        <v>0.15567500000000001</v>
      </c>
      <c r="Y182">
        <f t="shared" si="34"/>
        <v>5.0661401146237905E-2</v>
      </c>
      <c r="Z182">
        <f t="shared" si="35"/>
        <v>0.15567500000000001</v>
      </c>
      <c r="AA182">
        <f t="shared" si="36"/>
        <v>0.39870699999999998</v>
      </c>
      <c r="AB182">
        <f t="shared" si="37"/>
        <v>2.70085</v>
      </c>
      <c r="AC182">
        <v>60.272599999999997</v>
      </c>
      <c r="AD182">
        <v>1.0210200000000001E-3</v>
      </c>
      <c r="AE182">
        <f t="shared" si="38"/>
        <v>6.0272599999999996E-2</v>
      </c>
      <c r="AF182">
        <f t="shared" si="39"/>
        <v>9.0757333333333333E-4</v>
      </c>
    </row>
    <row r="183" spans="1:32">
      <c r="A183">
        <v>0.875</v>
      </c>
      <c r="C183">
        <f t="shared" si="27"/>
        <v>0.54168799999999995</v>
      </c>
      <c r="D183" s="10">
        <f t="shared" si="31"/>
        <v>-0.5</v>
      </c>
      <c r="E183">
        <v>0.623475</v>
      </c>
      <c r="F183">
        <v>0.30924699999999999</v>
      </c>
      <c r="G183">
        <f t="shared" si="28"/>
        <v>6.7159317231999999E-2</v>
      </c>
      <c r="H183">
        <v>541.68799999999999</v>
      </c>
      <c r="I183">
        <v>0.18865999999999999</v>
      </c>
      <c r="J183">
        <v>6.7278400000000002E-2</v>
      </c>
      <c r="K183">
        <f t="shared" si="29"/>
        <v>1.1908276800000339E-4</v>
      </c>
      <c r="L183">
        <v>0.99822999999999995</v>
      </c>
      <c r="M183">
        <f t="shared" si="30"/>
        <v>1.6492699999999999E-2</v>
      </c>
      <c r="N183">
        <v>16.492699999999999</v>
      </c>
      <c r="O183">
        <v>2.0683600000000001E-4</v>
      </c>
      <c r="P183">
        <v>9.5</v>
      </c>
      <c r="Q183">
        <v>0.44406099999999998</v>
      </c>
      <c r="R183">
        <v>0</v>
      </c>
      <c r="S183">
        <f t="shared" si="32"/>
        <v>0</v>
      </c>
      <c r="T183">
        <f t="shared" si="33"/>
        <v>0.44406099999999998</v>
      </c>
      <c r="U183">
        <v>0.40059400000000001</v>
      </c>
      <c r="V183">
        <v>0.73104899999999995</v>
      </c>
      <c r="W183">
        <v>2714.73</v>
      </c>
      <c r="X183">
        <v>0.15534500000000001</v>
      </c>
      <c r="Y183">
        <f t="shared" si="34"/>
        <v>4.9938131317264642E-2</v>
      </c>
      <c r="Z183">
        <f t="shared" si="35"/>
        <v>0.15534500000000001</v>
      </c>
      <c r="AA183">
        <f t="shared" si="36"/>
        <v>0.40059400000000001</v>
      </c>
      <c r="AB183">
        <f t="shared" si="37"/>
        <v>2.7147299999999999</v>
      </c>
      <c r="AC183">
        <v>60.194899999999997</v>
      </c>
      <c r="AD183">
        <v>1.0254299999999999E-3</v>
      </c>
      <c r="AE183">
        <f t="shared" si="38"/>
        <v>6.0194899999999996E-2</v>
      </c>
      <c r="AF183">
        <f t="shared" si="39"/>
        <v>9.1149333333333325E-4</v>
      </c>
    </row>
    <row r="184" spans="1:32">
      <c r="A184">
        <v>0.92500000000000004</v>
      </c>
      <c r="C184">
        <f t="shared" si="27"/>
        <v>0.54347400000000001</v>
      </c>
      <c r="D184" s="10">
        <f t="shared" si="31"/>
        <v>-0.5</v>
      </c>
      <c r="E184">
        <v>0.61846199999999996</v>
      </c>
      <c r="F184">
        <v>0.30483900000000003</v>
      </c>
      <c r="G184">
        <f t="shared" si="28"/>
        <v>7.6575238233199991E-2</v>
      </c>
      <c r="H184">
        <v>543.47400000000005</v>
      </c>
      <c r="I184">
        <v>0.183028</v>
      </c>
      <c r="J184">
        <v>7.6698799999999998E-2</v>
      </c>
      <c r="K184">
        <f t="shared" si="29"/>
        <v>1.2356176680000663E-4</v>
      </c>
      <c r="L184">
        <v>0.99838899999999997</v>
      </c>
      <c r="M184">
        <f t="shared" si="30"/>
        <v>1.64919E-2</v>
      </c>
      <c r="N184">
        <v>16.491900000000001</v>
      </c>
      <c r="O184">
        <v>2.07536E-4</v>
      </c>
      <c r="P184">
        <v>9.5</v>
      </c>
      <c r="Q184">
        <v>0.44268600000000002</v>
      </c>
      <c r="R184">
        <v>0</v>
      </c>
      <c r="S184">
        <f t="shared" si="32"/>
        <v>0</v>
      </c>
      <c r="T184">
        <f t="shared" si="33"/>
        <v>0.44268600000000002</v>
      </c>
      <c r="U184">
        <v>0.40226899999999999</v>
      </c>
      <c r="V184">
        <v>0.78015100000000004</v>
      </c>
      <c r="W184">
        <v>2726.55</v>
      </c>
      <c r="X184">
        <v>0.15504499999999999</v>
      </c>
      <c r="Y184">
        <f t="shared" si="34"/>
        <v>4.9305157938352377E-2</v>
      </c>
      <c r="Z184">
        <f t="shared" si="35"/>
        <v>0.15504499999999999</v>
      </c>
      <c r="AA184">
        <f t="shared" si="36"/>
        <v>0.40226899999999999</v>
      </c>
      <c r="AB184">
        <f t="shared" si="37"/>
        <v>2.72655</v>
      </c>
      <c r="AC184">
        <v>60.124099999999999</v>
      </c>
      <c r="AD184">
        <v>1.0291499999999999E-3</v>
      </c>
      <c r="AE184">
        <f t="shared" si="38"/>
        <v>6.01241E-2</v>
      </c>
      <c r="AF184">
        <f t="shared" si="39"/>
        <v>9.147999999999999E-4</v>
      </c>
    </row>
    <row r="185" spans="1:32">
      <c r="A185">
        <v>0.97499999999999998</v>
      </c>
      <c r="C185">
        <f t="shared" si="27"/>
        <v>0.54516700000000007</v>
      </c>
      <c r="D185" s="10">
        <f t="shared" si="31"/>
        <v>-0.5</v>
      </c>
      <c r="E185">
        <v>0.61305799999999999</v>
      </c>
      <c r="F185">
        <v>0.300674</v>
      </c>
      <c r="G185">
        <f t="shared" si="28"/>
        <v>8.6140037388200016E-2</v>
      </c>
      <c r="H185">
        <v>545.16700000000003</v>
      </c>
      <c r="I185">
        <v>0.176956</v>
      </c>
      <c r="J185">
        <v>8.6267800000000006E-2</v>
      </c>
      <c r="K185">
        <f t="shared" si="29"/>
        <v>1.2776261179998916E-4</v>
      </c>
      <c r="L185">
        <v>0.99851900000000005</v>
      </c>
      <c r="M185">
        <f t="shared" si="30"/>
        <v>1.6493799999999999E-2</v>
      </c>
      <c r="N185">
        <v>16.4938</v>
      </c>
      <c r="O185">
        <v>2.0820600000000001E-4</v>
      </c>
      <c r="P185">
        <v>9.5</v>
      </c>
      <c r="Q185">
        <v>0.44197599999999998</v>
      </c>
      <c r="R185">
        <v>0</v>
      </c>
      <c r="S185">
        <f t="shared" si="32"/>
        <v>0</v>
      </c>
      <c r="T185">
        <f t="shared" si="33"/>
        <v>0.44197599999999998</v>
      </c>
      <c r="U185">
        <v>0.40380100000000002</v>
      </c>
      <c r="V185">
        <v>0.82336399999999998</v>
      </c>
      <c r="W185">
        <v>2736.08</v>
      </c>
      <c r="X185">
        <v>0.154223</v>
      </c>
      <c r="Y185">
        <f t="shared" si="34"/>
        <v>4.8980417843142735E-2</v>
      </c>
      <c r="Z185">
        <f t="shared" si="35"/>
        <v>0.154223</v>
      </c>
      <c r="AA185">
        <f t="shared" si="36"/>
        <v>0.40380100000000002</v>
      </c>
      <c r="AB185">
        <f t="shared" si="37"/>
        <v>2.7360799999999998</v>
      </c>
      <c r="AC185">
        <v>59.930199999999999</v>
      </c>
      <c r="AD185">
        <v>1.0321E-3</v>
      </c>
      <c r="AE185">
        <f t="shared" si="38"/>
        <v>5.9930200000000003E-2</v>
      </c>
      <c r="AF185">
        <f t="shared" si="39"/>
        <v>9.1742222222222216E-4</v>
      </c>
    </row>
    <row r="186" spans="1:32">
      <c r="A186">
        <v>1.0249999999999999</v>
      </c>
      <c r="C186">
        <f t="shared" si="27"/>
        <v>0.54676099999999994</v>
      </c>
      <c r="D186" s="10">
        <f t="shared" si="31"/>
        <v>-0.5</v>
      </c>
      <c r="E186">
        <v>0.60953199999999996</v>
      </c>
      <c r="F186">
        <v>0.29698200000000002</v>
      </c>
      <c r="G186">
        <f t="shared" si="28"/>
        <v>9.3354097626800012E-2</v>
      </c>
      <c r="H186">
        <v>546.76099999999997</v>
      </c>
      <c r="I186">
        <v>0.17299400000000001</v>
      </c>
      <c r="J186">
        <v>9.3486100000000003E-2</v>
      </c>
      <c r="K186">
        <f t="shared" si="29"/>
        <v>1.3200237319999086E-4</v>
      </c>
      <c r="L186">
        <v>0.99858800000000003</v>
      </c>
      <c r="M186">
        <f t="shared" si="30"/>
        <v>1.64972E-2</v>
      </c>
      <c r="N186">
        <v>16.497199999999999</v>
      </c>
      <c r="O186">
        <v>2.0884000000000001E-4</v>
      </c>
      <c r="P186">
        <v>9.5</v>
      </c>
      <c r="Q186">
        <v>0.44067400000000001</v>
      </c>
      <c r="R186">
        <v>0</v>
      </c>
      <c r="S186">
        <f t="shared" si="32"/>
        <v>0</v>
      </c>
      <c r="T186">
        <f t="shared" si="33"/>
        <v>0.44067400000000001</v>
      </c>
      <c r="U186">
        <v>0.405219</v>
      </c>
      <c r="V186">
        <v>0.86566200000000004</v>
      </c>
      <c r="W186">
        <v>2747.25</v>
      </c>
      <c r="X186">
        <v>0.15410699999999999</v>
      </c>
      <c r="Y186">
        <f t="shared" si="34"/>
        <v>4.8388619358010365E-2</v>
      </c>
      <c r="Z186">
        <f t="shared" si="35"/>
        <v>0.15410699999999999</v>
      </c>
      <c r="AA186">
        <f t="shared" si="36"/>
        <v>0.405219</v>
      </c>
      <c r="AB186">
        <f t="shared" si="37"/>
        <v>2.7472500000000002</v>
      </c>
      <c r="AC186">
        <v>59.902700000000003</v>
      </c>
      <c r="AD186">
        <v>1.03568E-3</v>
      </c>
      <c r="AE186">
        <f t="shared" si="38"/>
        <v>5.9902700000000003E-2</v>
      </c>
      <c r="AF186">
        <f t="shared" si="39"/>
        <v>9.2060444444444435E-4</v>
      </c>
    </row>
    <row r="187" spans="1:32">
      <c r="A187">
        <v>1.075</v>
      </c>
      <c r="C187">
        <f t="shared" si="27"/>
        <v>0.54824400000000006</v>
      </c>
      <c r="D187" s="10">
        <f t="shared" si="31"/>
        <v>-0.5</v>
      </c>
      <c r="E187">
        <v>0.60721000000000003</v>
      </c>
      <c r="F187">
        <v>0.29406199999999999</v>
      </c>
      <c r="G187">
        <f t="shared" si="28"/>
        <v>9.8591353642800014E-2</v>
      </c>
      <c r="H187">
        <v>548.24400000000003</v>
      </c>
      <c r="I187">
        <v>0.17038500000000001</v>
      </c>
      <c r="J187">
        <v>9.8727400000000007E-2</v>
      </c>
      <c r="K187">
        <f t="shared" si="29"/>
        <v>1.3604635719999258E-4</v>
      </c>
      <c r="L187">
        <v>0.99862200000000001</v>
      </c>
      <c r="M187">
        <f t="shared" si="30"/>
        <v>1.6501200000000001E-2</v>
      </c>
      <c r="N187">
        <v>16.501200000000001</v>
      </c>
      <c r="O187">
        <v>2.09438E-4</v>
      </c>
      <c r="P187">
        <v>9.5</v>
      </c>
      <c r="Q187">
        <v>0.43920100000000001</v>
      </c>
      <c r="R187">
        <v>0</v>
      </c>
      <c r="S187">
        <f t="shared" si="32"/>
        <v>0</v>
      </c>
      <c r="T187">
        <f t="shared" si="33"/>
        <v>0.43920100000000001</v>
      </c>
      <c r="U187">
        <v>0.40659200000000001</v>
      </c>
      <c r="V187">
        <v>0.90768400000000005</v>
      </c>
      <c r="W187">
        <v>2759.86</v>
      </c>
      <c r="X187">
        <v>0.15420700000000001</v>
      </c>
      <c r="Y187">
        <f t="shared" si="34"/>
        <v>4.7724865518873262E-2</v>
      </c>
      <c r="Z187">
        <f t="shared" si="35"/>
        <v>0.15420700000000001</v>
      </c>
      <c r="AA187">
        <f t="shared" si="36"/>
        <v>0.40659200000000001</v>
      </c>
      <c r="AB187">
        <f t="shared" si="37"/>
        <v>2.7598600000000002</v>
      </c>
      <c r="AC187">
        <v>59.926299999999998</v>
      </c>
      <c r="AD187">
        <v>1.0397900000000001E-3</v>
      </c>
      <c r="AE187">
        <f t="shared" si="38"/>
        <v>5.9926300000000002E-2</v>
      </c>
      <c r="AF187">
        <f t="shared" si="39"/>
        <v>9.2425777777777778E-4</v>
      </c>
    </row>
    <row r="188" spans="1:32">
      <c r="A188">
        <v>1.125</v>
      </c>
      <c r="C188">
        <f t="shared" si="27"/>
        <v>0.54960600000000004</v>
      </c>
      <c r="D188" s="10">
        <f t="shared" si="31"/>
        <v>-0.5</v>
      </c>
      <c r="E188">
        <v>0.60502599999999995</v>
      </c>
      <c r="F188">
        <v>0.29150100000000001</v>
      </c>
      <c r="G188">
        <f t="shared" si="28"/>
        <v>0.10333320797699999</v>
      </c>
      <c r="H188">
        <v>549.60599999999999</v>
      </c>
      <c r="I188">
        <v>0.167931</v>
      </c>
      <c r="J188">
        <v>0.103473</v>
      </c>
      <c r="K188">
        <f t="shared" si="29"/>
        <v>1.3979202300000437E-4</v>
      </c>
      <c r="L188">
        <v>0.99864900000000001</v>
      </c>
      <c r="M188">
        <f t="shared" si="30"/>
        <v>1.6504700000000001E-2</v>
      </c>
      <c r="N188">
        <v>16.5047</v>
      </c>
      <c r="O188">
        <v>2.0999300000000001E-4</v>
      </c>
      <c r="P188">
        <v>9.5</v>
      </c>
      <c r="Q188">
        <v>0.43809300000000001</v>
      </c>
      <c r="R188">
        <v>0</v>
      </c>
      <c r="S188">
        <f t="shared" si="32"/>
        <v>0</v>
      </c>
      <c r="T188">
        <f t="shared" si="33"/>
        <v>0.43809300000000001</v>
      </c>
      <c r="U188">
        <v>0.40781400000000001</v>
      </c>
      <c r="V188">
        <v>0.94708300000000001</v>
      </c>
      <c r="W188">
        <v>2772.41</v>
      </c>
      <c r="X188">
        <v>0.15409300000000001</v>
      </c>
      <c r="Y188">
        <f t="shared" si="34"/>
        <v>4.7229605688788923E-2</v>
      </c>
      <c r="Z188">
        <f t="shared" si="35"/>
        <v>0.15409300000000001</v>
      </c>
      <c r="AA188">
        <f t="shared" si="36"/>
        <v>0.40781400000000001</v>
      </c>
      <c r="AB188">
        <f t="shared" si="37"/>
        <v>2.7724099999999998</v>
      </c>
      <c r="AC188">
        <v>59.899500000000003</v>
      </c>
      <c r="AD188">
        <v>1.04393E-3</v>
      </c>
      <c r="AE188">
        <f t="shared" si="38"/>
        <v>5.9899500000000001E-2</v>
      </c>
      <c r="AF188">
        <f t="shared" si="39"/>
        <v>9.2793777777777772E-4</v>
      </c>
    </row>
    <row r="189" spans="1:32">
      <c r="A189">
        <v>1.175</v>
      </c>
      <c r="C189">
        <f t="shared" si="27"/>
        <v>0.55083500000000007</v>
      </c>
      <c r="D189" s="10">
        <f t="shared" si="31"/>
        <v>-0.5</v>
      </c>
      <c r="E189">
        <v>0.60299199999999997</v>
      </c>
      <c r="F189">
        <v>0.28923900000000002</v>
      </c>
      <c r="G189">
        <f t="shared" si="28"/>
        <v>0.107625882768</v>
      </c>
      <c r="H189">
        <v>550.83500000000004</v>
      </c>
      <c r="I189">
        <v>0.16564599999999999</v>
      </c>
      <c r="J189">
        <v>0.107769</v>
      </c>
      <c r="K189">
        <f t="shared" si="29"/>
        <v>1.431172320000007E-4</v>
      </c>
      <c r="L189">
        <v>0.998672</v>
      </c>
      <c r="M189">
        <f t="shared" si="30"/>
        <v>1.6507000000000001E-2</v>
      </c>
      <c r="N189">
        <v>16.507000000000001</v>
      </c>
      <c r="O189">
        <v>2.10497E-4</v>
      </c>
      <c r="P189">
        <v>9.5</v>
      </c>
      <c r="Q189">
        <v>0.43726500000000001</v>
      </c>
      <c r="R189">
        <v>0</v>
      </c>
      <c r="S189">
        <f t="shared" si="32"/>
        <v>0</v>
      </c>
      <c r="T189">
        <f t="shared" si="33"/>
        <v>0.43726500000000001</v>
      </c>
      <c r="U189">
        <v>0.40895799999999999</v>
      </c>
      <c r="V189">
        <v>0.98333700000000002</v>
      </c>
      <c r="W189">
        <v>2784.4</v>
      </c>
      <c r="X189">
        <v>0.153778</v>
      </c>
      <c r="Y189">
        <f t="shared" si="34"/>
        <v>4.6861747155546571E-2</v>
      </c>
      <c r="Z189">
        <f t="shared" si="35"/>
        <v>0.153778</v>
      </c>
      <c r="AA189">
        <f t="shared" si="36"/>
        <v>0.40895799999999999</v>
      </c>
      <c r="AB189">
        <f t="shared" si="37"/>
        <v>2.7844000000000002</v>
      </c>
      <c r="AC189">
        <v>59.825000000000003</v>
      </c>
      <c r="AD189">
        <v>1.0478900000000001E-3</v>
      </c>
      <c r="AE189">
        <f t="shared" si="38"/>
        <v>5.9825000000000003E-2</v>
      </c>
      <c r="AF189">
        <f t="shared" si="39"/>
        <v>9.3145777777777785E-4</v>
      </c>
    </row>
    <row r="190" spans="1:32">
      <c r="A190">
        <v>1.2250000000000001</v>
      </c>
      <c r="C190">
        <f t="shared" si="27"/>
        <v>0.55191900000000005</v>
      </c>
      <c r="D190" s="10">
        <f t="shared" si="31"/>
        <v>-0.5</v>
      </c>
      <c r="E190">
        <v>0.601159</v>
      </c>
      <c r="F190">
        <v>0.28727799999999998</v>
      </c>
      <c r="G190">
        <f t="shared" si="28"/>
        <v>0.111416964033</v>
      </c>
      <c r="H190">
        <v>551.91899999999998</v>
      </c>
      <c r="I190">
        <v>0.16358600000000001</v>
      </c>
      <c r="J190">
        <v>0.111563</v>
      </c>
      <c r="K190">
        <f t="shared" si="29"/>
        <v>1.4603596699999666E-4</v>
      </c>
      <c r="L190">
        <v>0.998691</v>
      </c>
      <c r="M190">
        <f t="shared" si="30"/>
        <v>1.6508099999999998E-2</v>
      </c>
      <c r="N190">
        <v>16.508099999999999</v>
      </c>
      <c r="O190">
        <v>2.1094500000000001E-4</v>
      </c>
      <c r="P190">
        <v>9.5</v>
      </c>
      <c r="Q190">
        <v>0.436172</v>
      </c>
      <c r="R190">
        <v>0</v>
      </c>
      <c r="S190">
        <f t="shared" si="32"/>
        <v>0</v>
      </c>
      <c r="T190">
        <f t="shared" si="33"/>
        <v>0.436172</v>
      </c>
      <c r="U190">
        <v>0.40992600000000001</v>
      </c>
      <c r="V190">
        <v>1.0153799999999999</v>
      </c>
      <c r="W190">
        <v>2795.58</v>
      </c>
      <c r="X190">
        <v>0.15390200000000001</v>
      </c>
      <c r="Y190">
        <f t="shared" si="34"/>
        <v>4.6379087837387957E-2</v>
      </c>
      <c r="Z190">
        <f t="shared" si="35"/>
        <v>0.15390200000000001</v>
      </c>
      <c r="AA190">
        <f t="shared" si="36"/>
        <v>0.40992600000000001</v>
      </c>
      <c r="AB190">
        <f t="shared" si="37"/>
        <v>2.7955800000000002</v>
      </c>
      <c r="AC190">
        <v>59.854300000000002</v>
      </c>
      <c r="AD190">
        <v>1.0516E-3</v>
      </c>
      <c r="AE190">
        <f t="shared" si="38"/>
        <v>5.9854300000000006E-2</v>
      </c>
      <c r="AF190">
        <f t="shared" si="39"/>
        <v>9.3475555555555545E-4</v>
      </c>
    </row>
    <row r="191" spans="1:32">
      <c r="A191">
        <v>1.2749999999999999</v>
      </c>
      <c r="C191">
        <f t="shared" si="27"/>
        <v>0.55284500000000003</v>
      </c>
      <c r="D191" s="10">
        <f t="shared" si="31"/>
        <v>-0.5</v>
      </c>
      <c r="E191">
        <v>0.59955999999999998</v>
      </c>
      <c r="F191">
        <v>0.285638</v>
      </c>
      <c r="G191">
        <f t="shared" si="28"/>
        <v>0.114653561014</v>
      </c>
      <c r="H191">
        <v>552.84500000000003</v>
      </c>
      <c r="I191">
        <v>0.161883</v>
      </c>
      <c r="J191">
        <v>0.114802</v>
      </c>
      <c r="K191">
        <f t="shared" si="29"/>
        <v>1.484389860000046E-4</v>
      </c>
      <c r="L191">
        <v>0.99870700000000001</v>
      </c>
      <c r="M191">
        <f t="shared" si="30"/>
        <v>1.6507899999999999E-2</v>
      </c>
      <c r="N191">
        <v>16.507899999999999</v>
      </c>
      <c r="O191">
        <v>2.1132900000000001E-4</v>
      </c>
      <c r="P191">
        <v>9.5</v>
      </c>
      <c r="Q191">
        <v>0.43561499999999997</v>
      </c>
      <c r="R191">
        <v>0</v>
      </c>
      <c r="S191">
        <f t="shared" si="32"/>
        <v>0</v>
      </c>
      <c r="T191">
        <f t="shared" si="33"/>
        <v>0.43561499999999997</v>
      </c>
      <c r="U191">
        <v>0.41068300000000002</v>
      </c>
      <c r="V191">
        <v>1.04166</v>
      </c>
      <c r="W191">
        <v>2803.95</v>
      </c>
      <c r="X191">
        <v>0.15370200000000001</v>
      </c>
      <c r="Y191">
        <f t="shared" si="34"/>
        <v>4.6134401384405187E-2</v>
      </c>
      <c r="Z191">
        <f t="shared" si="35"/>
        <v>0.15370200000000001</v>
      </c>
      <c r="AA191">
        <f t="shared" si="36"/>
        <v>0.41068300000000002</v>
      </c>
      <c r="AB191">
        <f t="shared" si="37"/>
        <v>2.8039499999999999</v>
      </c>
      <c r="AC191">
        <v>59.807299999999998</v>
      </c>
      <c r="AD191">
        <v>1.0543499999999999E-3</v>
      </c>
      <c r="AE191">
        <f t="shared" si="38"/>
        <v>5.9807300000000001E-2</v>
      </c>
      <c r="AF191">
        <f t="shared" si="39"/>
        <v>9.371999999999999E-4</v>
      </c>
    </row>
    <row r="192" spans="1:32">
      <c r="A192">
        <v>1.325</v>
      </c>
      <c r="C192">
        <f t="shared" si="27"/>
        <v>0.55360100000000001</v>
      </c>
      <c r="D192" s="10">
        <f t="shared" si="31"/>
        <v>-0.5</v>
      </c>
      <c r="E192">
        <v>0.59821299999999999</v>
      </c>
      <c r="F192">
        <v>0.28434700000000002</v>
      </c>
      <c r="G192">
        <f t="shared" si="28"/>
        <v>0.11728967680000001</v>
      </c>
      <c r="H192">
        <v>553.601</v>
      </c>
      <c r="I192">
        <v>0.16065399999999999</v>
      </c>
      <c r="J192">
        <v>0.11744</v>
      </c>
      <c r="K192">
        <f t="shared" si="29"/>
        <v>1.5032319999999655E-4</v>
      </c>
      <c r="L192">
        <v>0.99872000000000005</v>
      </c>
      <c r="M192">
        <f t="shared" si="30"/>
        <v>1.65077E-2</v>
      </c>
      <c r="N192">
        <v>16.5077</v>
      </c>
      <c r="O192">
        <v>2.1164400000000001E-4</v>
      </c>
      <c r="P192">
        <v>9.5</v>
      </c>
      <c r="Q192">
        <v>0.435894</v>
      </c>
      <c r="R192">
        <v>0</v>
      </c>
      <c r="S192">
        <f t="shared" si="32"/>
        <v>0</v>
      </c>
      <c r="T192">
        <f t="shared" si="33"/>
        <v>0.435894</v>
      </c>
      <c r="U192">
        <v>0.41130499999999998</v>
      </c>
      <c r="V192">
        <v>1.0598399999999999</v>
      </c>
      <c r="W192">
        <v>2809.71</v>
      </c>
      <c r="X192">
        <v>0.15280099999999999</v>
      </c>
      <c r="Y192">
        <f t="shared" si="34"/>
        <v>4.6256856396942193E-2</v>
      </c>
      <c r="Z192">
        <f t="shared" si="35"/>
        <v>0.15280099999999999</v>
      </c>
      <c r="AA192">
        <f t="shared" si="36"/>
        <v>0.41130499999999998</v>
      </c>
      <c r="AB192">
        <f t="shared" si="37"/>
        <v>2.8097099999999999</v>
      </c>
      <c r="AC192">
        <v>59.5946</v>
      </c>
      <c r="AD192">
        <v>1.05624E-3</v>
      </c>
      <c r="AE192">
        <f t="shared" si="38"/>
        <v>5.9594599999999998E-2</v>
      </c>
      <c r="AF192">
        <f t="shared" si="39"/>
        <v>9.388799999999999E-4</v>
      </c>
    </row>
    <row r="193" spans="1:35">
      <c r="A193">
        <v>1.375</v>
      </c>
      <c r="C193">
        <f t="shared" si="27"/>
        <v>0.55417700000000003</v>
      </c>
      <c r="D193" s="10">
        <f t="shared" si="31"/>
        <v>-0.5</v>
      </c>
      <c r="E193">
        <v>0.59718300000000002</v>
      </c>
      <c r="F193">
        <v>0.28337899999999999</v>
      </c>
      <c r="G193">
        <f t="shared" si="28"/>
        <v>0.11928619430200001</v>
      </c>
      <c r="H193">
        <v>554.17700000000002</v>
      </c>
      <c r="I193">
        <v>0.15971399999999999</v>
      </c>
      <c r="J193">
        <v>0.119438</v>
      </c>
      <c r="K193">
        <f t="shared" si="29"/>
        <v>1.5180569799999599E-4</v>
      </c>
      <c r="L193">
        <v>0.99872899999999998</v>
      </c>
      <c r="M193">
        <f t="shared" si="30"/>
        <v>1.65077E-2</v>
      </c>
      <c r="N193">
        <v>16.5077</v>
      </c>
      <c r="O193">
        <v>2.11886E-4</v>
      </c>
      <c r="P193">
        <v>9.5</v>
      </c>
      <c r="Q193">
        <v>0.43508799999999997</v>
      </c>
      <c r="R193">
        <v>0</v>
      </c>
      <c r="S193">
        <f t="shared" si="32"/>
        <v>0</v>
      </c>
      <c r="T193">
        <f t="shared" si="33"/>
        <v>0.43508799999999997</v>
      </c>
      <c r="U193">
        <v>0.41180800000000001</v>
      </c>
      <c r="V193">
        <v>1.07724</v>
      </c>
      <c r="W193">
        <v>2815.95</v>
      </c>
      <c r="X193">
        <v>0.15310399999999999</v>
      </c>
      <c r="Y193">
        <f t="shared" si="34"/>
        <v>4.5903687486443252E-2</v>
      </c>
      <c r="Z193">
        <f t="shared" si="35"/>
        <v>0.15310399999999999</v>
      </c>
      <c r="AA193">
        <f t="shared" si="36"/>
        <v>0.41180800000000001</v>
      </c>
      <c r="AB193">
        <f t="shared" si="37"/>
        <v>2.81595</v>
      </c>
      <c r="AC193">
        <v>59.666200000000003</v>
      </c>
      <c r="AD193">
        <v>1.05831E-3</v>
      </c>
      <c r="AE193">
        <f t="shared" si="38"/>
        <v>5.9666200000000003E-2</v>
      </c>
      <c r="AF193">
        <f t="shared" si="39"/>
        <v>9.4071999999999992E-4</v>
      </c>
    </row>
    <row r="194" spans="1:35">
      <c r="A194">
        <v>1.425</v>
      </c>
      <c r="C194">
        <f t="shared" si="27"/>
        <v>0.55456500000000009</v>
      </c>
      <c r="D194" s="10">
        <f t="shared" si="31"/>
        <v>-0.5</v>
      </c>
      <c r="E194">
        <v>0.59649300000000005</v>
      </c>
      <c r="F194">
        <v>0.28273500000000001</v>
      </c>
      <c r="G194">
        <f t="shared" si="28"/>
        <v>0.12061922342</v>
      </c>
      <c r="H194">
        <v>554.56500000000005</v>
      </c>
      <c r="I194">
        <v>0.159085</v>
      </c>
      <c r="J194">
        <v>0.120772</v>
      </c>
      <c r="K194">
        <f t="shared" si="29"/>
        <v>1.5277657999999972E-4</v>
      </c>
      <c r="L194">
        <v>0.99873500000000004</v>
      </c>
      <c r="M194">
        <f t="shared" si="30"/>
        <v>1.6507899999999999E-2</v>
      </c>
      <c r="N194">
        <v>16.507899999999999</v>
      </c>
      <c r="O194">
        <v>2.1204899999999999E-4</v>
      </c>
      <c r="P194">
        <v>9.5</v>
      </c>
      <c r="Q194">
        <v>0.43477900000000003</v>
      </c>
      <c r="R194">
        <v>0</v>
      </c>
      <c r="S194">
        <f t="shared" si="32"/>
        <v>0</v>
      </c>
      <c r="T194">
        <f t="shared" si="33"/>
        <v>0.43477900000000003</v>
      </c>
      <c r="U194">
        <v>0.41209099999999999</v>
      </c>
      <c r="V194">
        <v>1.0884100000000001</v>
      </c>
      <c r="W194">
        <v>2819.43</v>
      </c>
      <c r="X194">
        <v>0.15312899999999999</v>
      </c>
      <c r="Y194">
        <f t="shared" si="34"/>
        <v>4.5768769617755611E-2</v>
      </c>
      <c r="Z194">
        <f t="shared" si="35"/>
        <v>0.15312899999999999</v>
      </c>
      <c r="AA194">
        <f t="shared" si="36"/>
        <v>0.41209099999999999</v>
      </c>
      <c r="AB194">
        <f t="shared" si="37"/>
        <v>2.8194300000000001</v>
      </c>
      <c r="AC194">
        <v>59.6721</v>
      </c>
      <c r="AD194">
        <v>1.05945E-3</v>
      </c>
      <c r="AE194">
        <f t="shared" si="38"/>
        <v>5.9672099999999999E-2</v>
      </c>
      <c r="AF194">
        <f t="shared" si="39"/>
        <v>9.4173333333333331E-4</v>
      </c>
    </row>
    <row r="195" spans="1:35">
      <c r="A195">
        <v>1.4750000000000001</v>
      </c>
      <c r="C195">
        <f t="shared" si="27"/>
        <v>0.55476099999999995</v>
      </c>
      <c r="D195" s="10">
        <f t="shared" si="31"/>
        <v>-0.5</v>
      </c>
      <c r="E195">
        <v>0.59616199999999997</v>
      </c>
      <c r="F195">
        <v>0.282416</v>
      </c>
      <c r="G195">
        <f t="shared" si="28"/>
        <v>0.121268644014</v>
      </c>
      <c r="H195">
        <v>554.76099999999997</v>
      </c>
      <c r="I195">
        <v>0.15878300000000001</v>
      </c>
      <c r="J195">
        <v>0.121422</v>
      </c>
      <c r="K195">
        <f t="shared" si="29"/>
        <v>1.5335598599999778E-4</v>
      </c>
      <c r="L195">
        <v>0.99873699999999999</v>
      </c>
      <c r="M195">
        <f t="shared" si="30"/>
        <v>1.6508200000000001E-2</v>
      </c>
      <c r="N195">
        <v>16.508199999999999</v>
      </c>
      <c r="O195">
        <v>2.1213199999999999E-4</v>
      </c>
      <c r="P195">
        <v>9.5</v>
      </c>
      <c r="Q195">
        <v>0.43500800000000001</v>
      </c>
      <c r="R195">
        <v>0</v>
      </c>
      <c r="S195">
        <f t="shared" si="32"/>
        <v>0</v>
      </c>
      <c r="T195">
        <f t="shared" si="33"/>
        <v>0.43500800000000001</v>
      </c>
      <c r="U195">
        <v>0.41217500000000001</v>
      </c>
      <c r="V195">
        <v>1.0921000000000001</v>
      </c>
      <c r="W195">
        <v>2820.29</v>
      </c>
      <c r="X195">
        <v>0.15281600000000001</v>
      </c>
      <c r="Y195">
        <f t="shared" si="34"/>
        <v>4.5868731892844482E-2</v>
      </c>
      <c r="Z195">
        <f t="shared" si="35"/>
        <v>0.15281600000000001</v>
      </c>
      <c r="AA195">
        <f t="shared" si="36"/>
        <v>0.41217500000000001</v>
      </c>
      <c r="AB195">
        <f t="shared" si="37"/>
        <v>2.82029</v>
      </c>
      <c r="AC195">
        <v>59.598300000000002</v>
      </c>
      <c r="AD195">
        <v>1.0597200000000001E-3</v>
      </c>
      <c r="AE195">
        <f t="shared" si="38"/>
        <v>5.95983E-2</v>
      </c>
      <c r="AF195">
        <f t="shared" si="39"/>
        <v>9.419733333333334E-4</v>
      </c>
    </row>
    <row r="196" spans="1:35">
      <c r="A196"/>
      <c r="D196" s="10"/>
      <c r="N196" s="10"/>
    </row>
    <row r="197" spans="1:35" ht="15">
      <c r="A197" s="7" t="s">
        <v>143</v>
      </c>
      <c r="D197" s="10"/>
      <c r="N197" s="10"/>
    </row>
    <row r="198" spans="1:35">
      <c r="A198">
        <v>2.5000000000000001E-2</v>
      </c>
      <c r="C198">
        <f t="shared" si="27"/>
        <v>0.50009400000000004</v>
      </c>
      <c r="D198" s="10">
        <f t="shared" si="31"/>
        <v>6.0139999999999993</v>
      </c>
      <c r="E198">
        <v>0.85447899999999999</v>
      </c>
      <c r="F198">
        <v>0.14530699999999999</v>
      </c>
      <c r="G198">
        <f t="shared" si="28"/>
        <v>1.4938514836499999E-8</v>
      </c>
      <c r="H198">
        <v>500.09399999999999</v>
      </c>
      <c r="I198">
        <v>0.58179400000000003</v>
      </c>
      <c r="J198">
        <v>2.1328699999999999E-4</v>
      </c>
      <c r="K198">
        <f t="shared" si="29"/>
        <v>2.1327206148516351E-4</v>
      </c>
      <c r="L198" s="10">
        <v>7.0039500000000006E-5</v>
      </c>
      <c r="M198">
        <f t="shared" si="30"/>
        <v>1.71083E-2</v>
      </c>
      <c r="N198">
        <v>17.1083</v>
      </c>
      <c r="O198">
        <v>1.90877E-4</v>
      </c>
      <c r="P198" s="10">
        <v>16.013999999999999</v>
      </c>
      <c r="Q198">
        <v>1</v>
      </c>
      <c r="R198" s="10">
        <v>0</v>
      </c>
      <c r="S198">
        <f t="shared" si="32"/>
        <v>0</v>
      </c>
      <c r="T198">
        <f t="shared" si="33"/>
        <v>1</v>
      </c>
      <c r="U198" s="10">
        <v>0</v>
      </c>
      <c r="V198">
        <v>5.9681699999999998</v>
      </c>
      <c r="W198">
        <v>1175.6199999999999</v>
      </c>
      <c r="X198" s="10">
        <v>0</v>
      </c>
      <c r="Y198">
        <f t="shared" si="34"/>
        <v>1</v>
      </c>
      <c r="Z198">
        <f t="shared" si="35"/>
        <v>0</v>
      </c>
      <c r="AA198">
        <f t="shared" si="36"/>
        <v>0</v>
      </c>
      <c r="AB198">
        <f t="shared" si="37"/>
        <v>1.1756199999999999</v>
      </c>
      <c r="AC198">
        <v>0</v>
      </c>
      <c r="AD198" s="10">
        <v>5.84109E-6</v>
      </c>
      <c r="AE198">
        <f t="shared" si="38"/>
        <v>0</v>
      </c>
      <c r="AF198">
        <f t="shared" si="39"/>
        <v>5.1920800000000001E-6</v>
      </c>
    </row>
    <row r="199" spans="1:35">
      <c r="A199">
        <v>7.4999999999999997E-2</v>
      </c>
      <c r="C199">
        <f t="shared" ref="C199:C262" si="40">H199*0.001</f>
        <v>0.50018200000000002</v>
      </c>
      <c r="D199" s="10">
        <f t="shared" si="31"/>
        <v>0.96710000000000029</v>
      </c>
      <c r="E199">
        <v>0.69618100000000005</v>
      </c>
      <c r="F199">
        <v>0.30372700000000002</v>
      </c>
      <c r="G199">
        <f t="shared" ref="G199:G262" si="41">J199*L199</f>
        <v>1.6716511692E-5</v>
      </c>
      <c r="H199">
        <v>500.18200000000002</v>
      </c>
      <c r="I199">
        <v>0.28112799999999999</v>
      </c>
      <c r="J199" s="10">
        <v>9.1401000000000001E-5</v>
      </c>
      <c r="K199">
        <f t="shared" ref="K199:K262" si="42">J199-G199</f>
        <v>7.4684488307999997E-5</v>
      </c>
      <c r="L199" s="10">
        <v>0.182892</v>
      </c>
      <c r="M199">
        <f t="shared" ref="M199:M262" si="43">N199*0.001</f>
        <v>1.7080100000000001E-2</v>
      </c>
      <c r="N199">
        <v>17.080100000000002</v>
      </c>
      <c r="O199">
        <v>1.9091099999999999E-4</v>
      </c>
      <c r="P199" s="10">
        <v>10.9671</v>
      </c>
      <c r="Q199">
        <v>1</v>
      </c>
      <c r="R199">
        <v>20699.2</v>
      </c>
      <c r="S199">
        <f t="shared" si="32"/>
        <v>0.40689384095123815</v>
      </c>
      <c r="T199">
        <f t="shared" si="33"/>
        <v>0.59310615904876185</v>
      </c>
      <c r="U199" s="10">
        <v>1.05853E-10</v>
      </c>
      <c r="V199">
        <v>-0.56814600000000004</v>
      </c>
      <c r="W199">
        <v>1176.1500000000001</v>
      </c>
      <c r="X199" s="10">
        <v>0</v>
      </c>
      <c r="Y199">
        <f t="shared" si="34"/>
        <v>0.15539168970467443</v>
      </c>
      <c r="Z199">
        <f t="shared" si="35"/>
        <v>0</v>
      </c>
      <c r="AA199">
        <f t="shared" si="36"/>
        <v>6.2782066253788595E-11</v>
      </c>
      <c r="AB199">
        <f t="shared" si="37"/>
        <v>1.17615</v>
      </c>
      <c r="AC199">
        <v>0</v>
      </c>
      <c r="AD199">
        <v>2.5196699999999999E-2</v>
      </c>
      <c r="AE199">
        <f t="shared" si="38"/>
        <v>0</v>
      </c>
      <c r="AF199">
        <f t="shared" si="39"/>
        <v>2.2397066666666663E-2</v>
      </c>
    </row>
    <row r="200" spans="1:35">
      <c r="A200">
        <v>0.125</v>
      </c>
      <c r="C200">
        <f t="shared" si="40"/>
        <v>0.50028899999999998</v>
      </c>
      <c r="D200" s="10">
        <f t="shared" si="31"/>
        <v>-0.27637</v>
      </c>
      <c r="E200">
        <v>0.65819700000000003</v>
      </c>
      <c r="F200">
        <v>0.34171200000000002</v>
      </c>
      <c r="G200">
        <f t="shared" si="41"/>
        <v>2.2059686205199999E-5</v>
      </c>
      <c r="H200">
        <v>500.28899999999999</v>
      </c>
      <c r="I200">
        <v>0.22958700000000001</v>
      </c>
      <c r="J200" s="10">
        <v>9.0551799999999996E-5</v>
      </c>
      <c r="K200">
        <f t="shared" si="42"/>
        <v>6.8492113794799993E-5</v>
      </c>
      <c r="L200" s="10">
        <v>0.243614</v>
      </c>
      <c r="M200">
        <f t="shared" si="43"/>
        <v>1.7032200000000001E-2</v>
      </c>
      <c r="N200">
        <v>17.0322</v>
      </c>
      <c r="O200">
        <v>1.90953E-4</v>
      </c>
      <c r="P200" s="10">
        <v>9.72363</v>
      </c>
      <c r="Q200">
        <v>1</v>
      </c>
      <c r="R200">
        <v>33354.400000000001</v>
      </c>
      <c r="S200">
        <f t="shared" si="32"/>
        <v>0.65566301734482391</v>
      </c>
      <c r="T200">
        <f t="shared" si="33"/>
        <v>0.34433698265517609</v>
      </c>
      <c r="U200">
        <v>0</v>
      </c>
      <c r="V200">
        <v>-0.21377599999999999</v>
      </c>
      <c r="W200">
        <v>1178.8800000000001</v>
      </c>
      <c r="X200">
        <v>0</v>
      </c>
      <c r="Y200">
        <f t="shared" si="34"/>
        <v>1.6567409481090103E-2</v>
      </c>
      <c r="Z200">
        <f t="shared" si="35"/>
        <v>0</v>
      </c>
      <c r="AA200">
        <f t="shared" si="36"/>
        <v>0</v>
      </c>
      <c r="AB200">
        <f t="shared" si="37"/>
        <v>1.1788800000000001</v>
      </c>
      <c r="AC200">
        <v>0</v>
      </c>
      <c r="AD200">
        <v>7.3021900000000005E-4</v>
      </c>
      <c r="AE200">
        <f t="shared" si="38"/>
        <v>0</v>
      </c>
      <c r="AF200">
        <f t="shared" si="39"/>
        <v>6.4908355555555561E-4</v>
      </c>
      <c r="AI200" s="10"/>
    </row>
    <row r="201" spans="1:35">
      <c r="A201">
        <v>0.17499999999999999</v>
      </c>
      <c r="C201">
        <f t="shared" si="40"/>
        <v>0.50040600000000002</v>
      </c>
      <c r="D201" s="10">
        <f t="shared" si="31"/>
        <v>-0.47857999999999912</v>
      </c>
      <c r="E201">
        <v>0.64802700000000002</v>
      </c>
      <c r="F201">
        <v>0.35187499999999999</v>
      </c>
      <c r="G201">
        <f t="shared" si="41"/>
        <v>2.68798848779E-5</v>
      </c>
      <c r="H201">
        <v>500.40600000000001</v>
      </c>
      <c r="I201">
        <v>0.21624699999999999</v>
      </c>
      <c r="J201" s="10">
        <v>9.7765300000000004E-5</v>
      </c>
      <c r="K201">
        <f t="shared" si="42"/>
        <v>7.0885415122100008E-5</v>
      </c>
      <c r="L201" s="10">
        <v>0.27494299999999999</v>
      </c>
      <c r="M201">
        <f t="shared" si="43"/>
        <v>1.6974300000000001E-2</v>
      </c>
      <c r="N201">
        <v>16.974299999999999</v>
      </c>
      <c r="O201">
        <v>1.90998E-4</v>
      </c>
      <c r="P201" s="10">
        <v>9.5214200000000009</v>
      </c>
      <c r="Q201">
        <v>1</v>
      </c>
      <c r="R201">
        <v>35273.1</v>
      </c>
      <c r="S201">
        <f t="shared" si="32"/>
        <v>0.69337979928002613</v>
      </c>
      <c r="T201">
        <f t="shared" si="33"/>
        <v>0.30662020071997387</v>
      </c>
      <c r="U201">
        <v>0</v>
      </c>
      <c r="V201">
        <v>-6.4392099999999999E-3</v>
      </c>
      <c r="W201">
        <v>1184.3699999999999</v>
      </c>
      <c r="X201">
        <v>0</v>
      </c>
      <c r="Y201">
        <f t="shared" si="34"/>
        <v>9.5373548216050544E-3</v>
      </c>
      <c r="Z201">
        <f t="shared" si="35"/>
        <v>0</v>
      </c>
      <c r="AA201">
        <f t="shared" si="36"/>
        <v>0</v>
      </c>
      <c r="AB201">
        <f t="shared" si="37"/>
        <v>1.1843699999999999</v>
      </c>
      <c r="AC201">
        <v>0</v>
      </c>
      <c r="AD201">
        <v>7.3780500000000001E-4</v>
      </c>
      <c r="AE201">
        <f t="shared" si="38"/>
        <v>0</v>
      </c>
      <c r="AF201">
        <f t="shared" si="39"/>
        <v>6.5582666666666662E-4</v>
      </c>
    </row>
    <row r="202" spans="1:35">
      <c r="A202">
        <v>0.22500000000000001</v>
      </c>
      <c r="C202">
        <f t="shared" si="40"/>
        <v>0.50052600000000003</v>
      </c>
      <c r="D202" s="10">
        <f t="shared" si="31"/>
        <v>-0.5</v>
      </c>
      <c r="E202">
        <v>0.64595800000000003</v>
      </c>
      <c r="F202">
        <v>0.35394399999999998</v>
      </c>
      <c r="G202">
        <f t="shared" si="41"/>
        <v>2.7691984688999999E-5</v>
      </c>
      <c r="H202">
        <v>500.52600000000001</v>
      </c>
      <c r="I202">
        <v>0.213922</v>
      </c>
      <c r="J202" s="10">
        <v>9.8323E-5</v>
      </c>
      <c r="K202">
        <f t="shared" si="42"/>
        <v>7.0631015311000008E-5</v>
      </c>
      <c r="L202" s="10">
        <v>0.28164299999999998</v>
      </c>
      <c r="M202">
        <f t="shared" si="43"/>
        <v>1.69138E-2</v>
      </c>
      <c r="N202">
        <v>16.913799999999998</v>
      </c>
      <c r="O202">
        <v>1.9104500000000001E-4</v>
      </c>
      <c r="P202" s="10">
        <v>9.5</v>
      </c>
      <c r="Q202">
        <v>1</v>
      </c>
      <c r="R202" s="10">
        <v>34926.1</v>
      </c>
      <c r="S202">
        <f t="shared" si="32"/>
        <v>0.6865586582306098</v>
      </c>
      <c r="T202">
        <f t="shared" si="33"/>
        <v>0.3134413417693902</v>
      </c>
      <c r="U202">
        <v>0</v>
      </c>
      <c r="V202">
        <v>-1.58691E-3</v>
      </c>
      <c r="W202">
        <v>1190.6199999999999</v>
      </c>
      <c r="X202">
        <v>0</v>
      </c>
      <c r="Y202">
        <f t="shared" si="34"/>
        <v>1.0621842839867911E-2</v>
      </c>
      <c r="Z202">
        <f t="shared" si="35"/>
        <v>0</v>
      </c>
      <c r="AA202">
        <f t="shared" si="36"/>
        <v>0</v>
      </c>
      <c r="AB202">
        <f t="shared" si="37"/>
        <v>1.19062</v>
      </c>
      <c r="AC202">
        <v>0</v>
      </c>
      <c r="AD202">
        <v>7.9989700000000004E-4</v>
      </c>
      <c r="AE202">
        <f t="shared" si="38"/>
        <v>0</v>
      </c>
      <c r="AF202">
        <f t="shared" si="39"/>
        <v>7.1101955555555557E-4</v>
      </c>
    </row>
    <row r="203" spans="1:35">
      <c r="A203">
        <v>0.27500000000000002</v>
      </c>
      <c r="C203">
        <f t="shared" si="40"/>
        <v>0.50064299999999995</v>
      </c>
      <c r="D203" s="10">
        <f t="shared" si="31"/>
        <v>-0.5</v>
      </c>
      <c r="E203">
        <v>0.64594600000000002</v>
      </c>
      <c r="F203">
        <v>0.35395500000000002</v>
      </c>
      <c r="G203">
        <f t="shared" si="41"/>
        <v>2.8353691144200002E-5</v>
      </c>
      <c r="H203">
        <v>500.64299999999997</v>
      </c>
      <c r="I203">
        <v>0.21390899999999999</v>
      </c>
      <c r="J203" s="10">
        <v>9.8589299999999995E-5</v>
      </c>
      <c r="K203">
        <f t="shared" si="42"/>
        <v>7.0235608855799986E-5</v>
      </c>
      <c r="L203" s="10">
        <v>0.28759400000000002</v>
      </c>
      <c r="M203">
        <f t="shared" si="43"/>
        <v>1.6855100000000001E-2</v>
      </c>
      <c r="N203">
        <v>16.8551</v>
      </c>
      <c r="O203">
        <v>1.91091E-4</v>
      </c>
      <c r="P203" s="10">
        <v>9.5</v>
      </c>
      <c r="Q203">
        <v>1</v>
      </c>
      <c r="R203" s="10">
        <v>35505.800000000003</v>
      </c>
      <c r="S203">
        <f t="shared" si="32"/>
        <v>0.69795409185120549</v>
      </c>
      <c r="T203">
        <f t="shared" si="33"/>
        <v>0.30204590814879451</v>
      </c>
      <c r="U203" s="10">
        <v>3.8399900000000001E-10</v>
      </c>
      <c r="V203">
        <v>-5.0353999999999998E-3</v>
      </c>
      <c r="W203">
        <v>1197.06</v>
      </c>
      <c r="X203" s="10">
        <v>0</v>
      </c>
      <c r="Y203">
        <f t="shared" si="34"/>
        <v>8.8530873394438783E-3</v>
      </c>
      <c r="Z203">
        <f t="shared" si="35"/>
        <v>0</v>
      </c>
      <c r="AA203">
        <f t="shared" si="36"/>
        <v>1.1598532668322895E-10</v>
      </c>
      <c r="AB203">
        <f t="shared" si="37"/>
        <v>1.19706</v>
      </c>
      <c r="AC203">
        <v>0</v>
      </c>
      <c r="AD203">
        <v>8.3751400000000003E-4</v>
      </c>
      <c r="AE203">
        <f t="shared" si="38"/>
        <v>0</v>
      </c>
      <c r="AF203">
        <f t="shared" si="39"/>
        <v>7.4445688888888893E-4</v>
      </c>
    </row>
    <row r="204" spans="1:35">
      <c r="A204">
        <v>0.32500000000000001</v>
      </c>
      <c r="C204">
        <f t="shared" si="40"/>
        <v>0.50075700000000001</v>
      </c>
      <c r="D204" s="10">
        <f t="shared" si="31"/>
        <v>-0.5</v>
      </c>
      <c r="E204">
        <v>0.64647900000000003</v>
      </c>
      <c r="F204">
        <v>0.35342099999999999</v>
      </c>
      <c r="G204">
        <f t="shared" si="41"/>
        <v>2.9458903714000001E-5</v>
      </c>
      <c r="H204">
        <v>500.75700000000001</v>
      </c>
      <c r="I204">
        <v>0.214507</v>
      </c>
      <c r="J204">
        <v>1.00369E-4</v>
      </c>
      <c r="K204">
        <f t="shared" si="42"/>
        <v>7.0910096286000003E-5</v>
      </c>
      <c r="L204">
        <v>0.29350599999999999</v>
      </c>
      <c r="M204">
        <f t="shared" si="43"/>
        <v>1.6800499999999999E-2</v>
      </c>
      <c r="N204">
        <v>16.8005</v>
      </c>
      <c r="O204">
        <v>1.9113499999999999E-4</v>
      </c>
      <c r="P204">
        <v>9.5</v>
      </c>
      <c r="Q204">
        <v>1</v>
      </c>
      <c r="R204" s="10">
        <v>36715.1</v>
      </c>
      <c r="S204">
        <f t="shared" si="32"/>
        <v>0.72172586669575656</v>
      </c>
      <c r="T204">
        <f t="shared" si="33"/>
        <v>0.27827413330424344</v>
      </c>
      <c r="U204" s="10">
        <v>1.11735E-7</v>
      </c>
      <c r="V204">
        <v>-8.7585400000000004E-3</v>
      </c>
      <c r="W204">
        <v>1204.9000000000001</v>
      </c>
      <c r="X204" s="10">
        <v>0</v>
      </c>
      <c r="Y204">
        <f t="shared" si="34"/>
        <v>5.8181084955518788E-3</v>
      </c>
      <c r="Z204">
        <f t="shared" si="35"/>
        <v>0</v>
      </c>
      <c r="AA204">
        <f t="shared" si="36"/>
        <v>3.109296028474964E-8</v>
      </c>
      <c r="AB204">
        <f t="shared" si="37"/>
        <v>1.2049000000000001</v>
      </c>
      <c r="AC204">
        <v>0</v>
      </c>
      <c r="AD204">
        <v>9.0851099999999998E-4</v>
      </c>
      <c r="AE204">
        <f t="shared" si="38"/>
        <v>0</v>
      </c>
      <c r="AF204">
        <f t="shared" si="39"/>
        <v>8.0756533333333326E-4</v>
      </c>
    </row>
    <row r="205" spans="1:35">
      <c r="A205">
        <v>0.375</v>
      </c>
      <c r="C205">
        <f t="shared" si="40"/>
        <v>0.500865</v>
      </c>
      <c r="D205" s="10">
        <f t="shared" si="31"/>
        <v>-0.5</v>
      </c>
      <c r="E205">
        <v>0.64711700000000005</v>
      </c>
      <c r="F205">
        <v>0.35277999999999998</v>
      </c>
      <c r="G205">
        <f t="shared" si="41"/>
        <v>3.1159655149999997E-5</v>
      </c>
      <c r="H205">
        <v>500.86500000000001</v>
      </c>
      <c r="I205">
        <v>0.215225</v>
      </c>
      <c r="J205">
        <v>1.0315E-4</v>
      </c>
      <c r="K205">
        <f t="shared" si="42"/>
        <v>7.1990344850000003E-5</v>
      </c>
      <c r="L205">
        <v>0.30208099999999999</v>
      </c>
      <c r="M205">
        <f t="shared" si="43"/>
        <v>1.6751000000000002E-2</v>
      </c>
      <c r="N205">
        <v>16.751000000000001</v>
      </c>
      <c r="O205">
        <v>1.9117599999999999E-4</v>
      </c>
      <c r="P205">
        <v>9.5</v>
      </c>
      <c r="Q205">
        <v>0.241254</v>
      </c>
      <c r="R205" s="10">
        <v>23668</v>
      </c>
      <c r="S205">
        <f t="shared" si="32"/>
        <v>0.46525292898440057</v>
      </c>
      <c r="T205">
        <f t="shared" si="33"/>
        <v>0.12900986987079743</v>
      </c>
      <c r="U205" s="10">
        <v>0.75874600000000003</v>
      </c>
      <c r="V205">
        <v>-5.7983399999999999E-4</v>
      </c>
      <c r="W205">
        <v>2566.77</v>
      </c>
      <c r="X205" s="10">
        <v>0</v>
      </c>
      <c r="Y205">
        <f t="shared" si="34"/>
        <v>1.0732664141045888E-6</v>
      </c>
      <c r="Z205">
        <f t="shared" si="35"/>
        <v>0</v>
      </c>
      <c r="AA205">
        <f t="shared" si="36"/>
        <v>0.40573720114480205</v>
      </c>
      <c r="AB205">
        <f t="shared" si="37"/>
        <v>2.56677</v>
      </c>
      <c r="AC205">
        <v>0</v>
      </c>
      <c r="AD205">
        <v>9.4530199999999997E-4</v>
      </c>
      <c r="AE205">
        <f t="shared" si="38"/>
        <v>0</v>
      </c>
      <c r="AF205">
        <f t="shared" si="39"/>
        <v>8.4026844444444438E-4</v>
      </c>
    </row>
    <row r="206" spans="1:35">
      <c r="A206">
        <v>0.42499999999999999</v>
      </c>
      <c r="C206">
        <f t="shared" si="40"/>
        <v>0.50096699999999994</v>
      </c>
      <c r="D206" s="10">
        <f t="shared" si="31"/>
        <v>-0.5</v>
      </c>
      <c r="E206">
        <v>0.64774100000000001</v>
      </c>
      <c r="F206">
        <v>0.35215099999999999</v>
      </c>
      <c r="G206">
        <f t="shared" si="41"/>
        <v>3.4000881739999997E-5</v>
      </c>
      <c r="H206">
        <v>500.96699999999998</v>
      </c>
      <c r="I206">
        <v>0.21592600000000001</v>
      </c>
      <c r="J206">
        <v>1.0775799999999999E-4</v>
      </c>
      <c r="K206">
        <f t="shared" si="42"/>
        <v>7.3757118259999997E-5</v>
      </c>
      <c r="L206">
        <v>0.31552999999999998</v>
      </c>
      <c r="M206">
        <f t="shared" si="43"/>
        <v>1.67069E-2</v>
      </c>
      <c r="N206">
        <v>16.706900000000001</v>
      </c>
      <c r="O206">
        <v>1.9121599999999999E-4</v>
      </c>
      <c r="P206">
        <v>9.5</v>
      </c>
      <c r="Q206">
        <v>0.49948799999999999</v>
      </c>
      <c r="R206">
        <v>0</v>
      </c>
      <c r="S206">
        <f t="shared" si="32"/>
        <v>0</v>
      </c>
      <c r="T206">
        <f t="shared" si="33"/>
        <v>0.49948799999999999</v>
      </c>
      <c r="U206" s="10">
        <v>0.37293999999999999</v>
      </c>
      <c r="V206">
        <v>4.4464099999999999E-2</v>
      </c>
      <c r="W206">
        <v>2573.0500000000002</v>
      </c>
      <c r="X206" s="10">
        <v>0.12757199999999999</v>
      </c>
      <c r="Y206">
        <f t="shared" si="34"/>
        <v>8.0194784686593537E-2</v>
      </c>
      <c r="Z206">
        <f t="shared" si="35"/>
        <v>0.12757199999999999</v>
      </c>
      <c r="AA206">
        <f t="shared" si="36"/>
        <v>0.37293999999999999</v>
      </c>
      <c r="AB206">
        <f t="shared" si="37"/>
        <v>2.5730500000000003</v>
      </c>
      <c r="AC206">
        <v>53.555700000000002</v>
      </c>
      <c r="AD206">
        <v>9.8170700000000007E-4</v>
      </c>
      <c r="AE206">
        <f t="shared" si="38"/>
        <v>5.3555700000000005E-2</v>
      </c>
      <c r="AF206">
        <f t="shared" si="39"/>
        <v>8.7262844444444443E-4</v>
      </c>
    </row>
    <row r="207" spans="1:35">
      <c r="A207">
        <v>0.47499999999999998</v>
      </c>
      <c r="C207">
        <f t="shared" si="40"/>
        <v>0.50106400000000006</v>
      </c>
      <c r="D207" s="10">
        <f t="shared" si="31"/>
        <v>-0.5</v>
      </c>
      <c r="E207">
        <v>0.64832199999999995</v>
      </c>
      <c r="F207">
        <v>0.35156199999999999</v>
      </c>
      <c r="G207">
        <f t="shared" si="41"/>
        <v>3.9155441190000007E-5</v>
      </c>
      <c r="H207">
        <v>501.06400000000002</v>
      </c>
      <c r="I207">
        <v>0.21657799999999999</v>
      </c>
      <c r="J207">
        <v>1.1591000000000001E-4</v>
      </c>
      <c r="K207">
        <f t="shared" si="42"/>
        <v>7.675455881E-5</v>
      </c>
      <c r="L207">
        <v>0.33780900000000003</v>
      </c>
      <c r="M207">
        <f t="shared" si="43"/>
        <v>1.6668099999999998E-2</v>
      </c>
      <c r="N207">
        <v>16.668099999999999</v>
      </c>
      <c r="O207">
        <v>1.9125199999999999E-4</v>
      </c>
      <c r="P207">
        <v>9.5</v>
      </c>
      <c r="Q207">
        <v>0.47525299999999998</v>
      </c>
      <c r="R207">
        <v>0</v>
      </c>
      <c r="S207">
        <f t="shared" si="32"/>
        <v>0</v>
      </c>
      <c r="T207">
        <f t="shared" si="33"/>
        <v>0.47525299999999998</v>
      </c>
      <c r="U207">
        <v>0.377612</v>
      </c>
      <c r="V207">
        <v>0.12509200000000001</v>
      </c>
      <c r="W207">
        <v>2575.9</v>
      </c>
      <c r="X207">
        <v>0.14713399999999999</v>
      </c>
      <c r="Y207">
        <f t="shared" si="34"/>
        <v>6.5790811890700227E-2</v>
      </c>
      <c r="Z207">
        <f t="shared" si="35"/>
        <v>0.14713399999999999</v>
      </c>
      <c r="AA207">
        <f t="shared" si="36"/>
        <v>0.377612</v>
      </c>
      <c r="AB207">
        <f t="shared" si="37"/>
        <v>2.5759000000000003</v>
      </c>
      <c r="AC207">
        <v>58.246699999999997</v>
      </c>
      <c r="AD207">
        <v>9.8163599999999992E-4</v>
      </c>
      <c r="AE207">
        <f t="shared" si="38"/>
        <v>5.8246699999999998E-2</v>
      </c>
      <c r="AF207">
        <f t="shared" si="39"/>
        <v>8.7256533333333322E-4</v>
      </c>
    </row>
    <row r="208" spans="1:35">
      <c r="A208">
        <v>0.52500000000000002</v>
      </c>
      <c r="C208">
        <f t="shared" si="40"/>
        <v>0.50115399999999999</v>
      </c>
      <c r="D208" s="10">
        <f t="shared" si="31"/>
        <v>-0.5</v>
      </c>
      <c r="E208">
        <v>0.64885400000000004</v>
      </c>
      <c r="F208">
        <v>0.35101500000000002</v>
      </c>
      <c r="G208">
        <f t="shared" si="41"/>
        <v>4.8961436706000004E-5</v>
      </c>
      <c r="H208">
        <v>501.154</v>
      </c>
      <c r="I208">
        <v>0.21717600000000001</v>
      </c>
      <c r="J208">
        <v>1.30858E-4</v>
      </c>
      <c r="K208">
        <f t="shared" si="42"/>
        <v>8.1896563293999989E-5</v>
      </c>
      <c r="L208">
        <v>0.37415700000000002</v>
      </c>
      <c r="M208">
        <f t="shared" si="43"/>
        <v>1.66345E-2</v>
      </c>
      <c r="N208">
        <v>16.634499999999999</v>
      </c>
      <c r="O208">
        <v>1.91287E-4</v>
      </c>
      <c r="P208">
        <v>9.5</v>
      </c>
      <c r="Q208">
        <v>0.46259299999999998</v>
      </c>
      <c r="R208">
        <v>0</v>
      </c>
      <c r="S208">
        <f t="shared" si="32"/>
        <v>0</v>
      </c>
      <c r="T208">
        <f t="shared" si="33"/>
        <v>0.46259299999999998</v>
      </c>
      <c r="U208">
        <v>0.38178499999999999</v>
      </c>
      <c r="V208">
        <v>0.20257600000000001</v>
      </c>
      <c r="W208">
        <v>2580.0700000000002</v>
      </c>
      <c r="X208">
        <v>0.15562200000000001</v>
      </c>
      <c r="Y208">
        <f t="shared" si="34"/>
        <v>5.9004813046466834E-2</v>
      </c>
      <c r="Z208">
        <f t="shared" si="35"/>
        <v>0.15562200000000001</v>
      </c>
      <c r="AA208">
        <f t="shared" si="36"/>
        <v>0.38178499999999999</v>
      </c>
      <c r="AB208">
        <f t="shared" si="37"/>
        <v>2.5800700000000001</v>
      </c>
      <c r="AC208">
        <v>60.260100000000001</v>
      </c>
      <c r="AD208">
        <v>9.8211099999999992E-4</v>
      </c>
      <c r="AE208">
        <f t="shared" si="38"/>
        <v>6.0260100000000004E-2</v>
      </c>
      <c r="AF208">
        <f t="shared" si="39"/>
        <v>8.7298755555555543E-4</v>
      </c>
    </row>
    <row r="209" spans="1:32">
      <c r="A209">
        <v>0.57499999999999996</v>
      </c>
      <c r="C209">
        <f t="shared" si="40"/>
        <v>0.50123799999999996</v>
      </c>
      <c r="D209" s="10">
        <f t="shared" si="31"/>
        <v>-0.5</v>
      </c>
      <c r="E209">
        <v>0.64932900000000005</v>
      </c>
      <c r="F209">
        <v>0.35051700000000002</v>
      </c>
      <c r="G209">
        <f t="shared" si="41"/>
        <v>6.4253156968000009E-5</v>
      </c>
      <c r="H209">
        <v>501.238</v>
      </c>
      <c r="I209">
        <v>0.21770999999999999</v>
      </c>
      <c r="J209">
        <v>1.5336200000000001E-4</v>
      </c>
      <c r="K209">
        <f t="shared" si="42"/>
        <v>8.9108843032000004E-5</v>
      </c>
      <c r="L209">
        <v>0.418964</v>
      </c>
      <c r="M209">
        <f t="shared" si="43"/>
        <v>1.66059E-2</v>
      </c>
      <c r="N209">
        <v>16.605899999999998</v>
      </c>
      <c r="O209">
        <v>1.9131899999999999E-4</v>
      </c>
      <c r="P209">
        <v>9.5</v>
      </c>
      <c r="Q209">
        <v>0.45577200000000001</v>
      </c>
      <c r="R209">
        <v>0</v>
      </c>
      <c r="S209">
        <f t="shared" si="32"/>
        <v>0</v>
      </c>
      <c r="T209">
        <f t="shared" si="33"/>
        <v>0.45577200000000001</v>
      </c>
      <c r="U209">
        <v>0.38522000000000001</v>
      </c>
      <c r="V209">
        <v>0.26934799999999998</v>
      </c>
      <c r="W209">
        <v>2584.96</v>
      </c>
      <c r="X209">
        <v>0.15900800000000001</v>
      </c>
      <c r="Y209">
        <f t="shared" si="34"/>
        <v>5.5550173043088555E-2</v>
      </c>
      <c r="Z209">
        <f t="shared" si="35"/>
        <v>0.15900800000000001</v>
      </c>
      <c r="AA209">
        <f t="shared" si="36"/>
        <v>0.38522000000000001</v>
      </c>
      <c r="AB209">
        <f t="shared" si="37"/>
        <v>2.5849600000000001</v>
      </c>
      <c r="AC209">
        <v>61.058799999999998</v>
      </c>
      <c r="AD209">
        <v>9.830119999999999E-4</v>
      </c>
      <c r="AE209">
        <f t="shared" si="38"/>
        <v>6.1058799999999996E-2</v>
      </c>
      <c r="AF209">
        <f t="shared" si="39"/>
        <v>8.7378844444444426E-4</v>
      </c>
    </row>
    <row r="210" spans="1:32">
      <c r="A210">
        <v>0.625</v>
      </c>
      <c r="C210">
        <f t="shared" si="40"/>
        <v>0.50131700000000001</v>
      </c>
      <c r="D210" s="10">
        <f t="shared" si="31"/>
        <v>-0.5</v>
      </c>
      <c r="E210">
        <v>0.64974600000000005</v>
      </c>
      <c r="F210">
        <v>0.350074</v>
      </c>
      <c r="G210">
        <f t="shared" si="41"/>
        <v>8.2545308255999993E-5</v>
      </c>
      <c r="H210">
        <v>501.31700000000001</v>
      </c>
      <c r="I210">
        <v>0.21817900000000001</v>
      </c>
      <c r="J210">
        <v>1.79412E-4</v>
      </c>
      <c r="K210">
        <f t="shared" si="42"/>
        <v>9.6866691744000003E-5</v>
      </c>
      <c r="L210">
        <v>0.460088</v>
      </c>
      <c r="M210">
        <f t="shared" si="43"/>
        <v>1.6582E-2</v>
      </c>
      <c r="N210">
        <v>16.582000000000001</v>
      </c>
      <c r="O210">
        <v>1.91349E-4</v>
      </c>
      <c r="P210">
        <v>9.5</v>
      </c>
      <c r="Q210">
        <v>0.45233800000000002</v>
      </c>
      <c r="R210">
        <v>0</v>
      </c>
      <c r="S210">
        <f t="shared" si="32"/>
        <v>0</v>
      </c>
      <c r="T210">
        <f t="shared" si="33"/>
        <v>0.45233800000000002</v>
      </c>
      <c r="U210">
        <v>0.38720100000000002</v>
      </c>
      <c r="V210">
        <v>0.30111700000000002</v>
      </c>
      <c r="W210">
        <v>2590.11</v>
      </c>
      <c r="X210">
        <v>0.16046099999999999</v>
      </c>
      <c r="Y210">
        <f t="shared" si="34"/>
        <v>5.3863179942299153E-2</v>
      </c>
      <c r="Z210">
        <f t="shared" si="35"/>
        <v>0.16046099999999999</v>
      </c>
      <c r="AA210">
        <f t="shared" si="36"/>
        <v>0.38720100000000002</v>
      </c>
      <c r="AB210">
        <f t="shared" si="37"/>
        <v>2.5901100000000001</v>
      </c>
      <c r="AC210">
        <v>61.401600000000002</v>
      </c>
      <c r="AD210">
        <v>9.8451099999999998E-4</v>
      </c>
      <c r="AE210">
        <f t="shared" si="38"/>
        <v>6.1401600000000001E-2</v>
      </c>
      <c r="AF210">
        <f t="shared" si="39"/>
        <v>8.7512088888888877E-4</v>
      </c>
    </row>
    <row r="211" spans="1:32">
      <c r="A211">
        <v>0.67500000000000004</v>
      </c>
      <c r="C211">
        <f t="shared" si="40"/>
        <v>0.50138899999999997</v>
      </c>
      <c r="D211" s="10">
        <f t="shared" si="31"/>
        <v>-0.5</v>
      </c>
      <c r="E211">
        <v>0.65012300000000001</v>
      </c>
      <c r="F211">
        <v>0.34966199999999997</v>
      </c>
      <c r="G211">
        <f t="shared" si="41"/>
        <v>1.09381863598E-4</v>
      </c>
      <c r="H211">
        <v>501.38900000000001</v>
      </c>
      <c r="I211">
        <v>0.21862999999999999</v>
      </c>
      <c r="J211">
        <v>2.1531100000000001E-4</v>
      </c>
      <c r="K211">
        <f t="shared" si="42"/>
        <v>1.0592913640200001E-4</v>
      </c>
      <c r="L211">
        <v>0.50801799999999997</v>
      </c>
      <c r="M211">
        <f t="shared" si="43"/>
        <v>1.65627E-2</v>
      </c>
      <c r="N211">
        <v>16.5627</v>
      </c>
      <c r="O211">
        <v>1.9137599999999999E-4</v>
      </c>
      <c r="P211">
        <v>9.5</v>
      </c>
      <c r="Q211">
        <v>0.45013799999999998</v>
      </c>
      <c r="R211">
        <v>0</v>
      </c>
      <c r="S211">
        <f t="shared" si="32"/>
        <v>0</v>
      </c>
      <c r="T211">
        <f t="shared" si="33"/>
        <v>0.45013799999999998</v>
      </c>
      <c r="U211">
        <v>0.38869799999999999</v>
      </c>
      <c r="V211">
        <v>0.317749</v>
      </c>
      <c r="W211">
        <v>2595.2600000000002</v>
      </c>
      <c r="X211">
        <v>0.161164</v>
      </c>
      <c r="Y211">
        <f t="shared" si="34"/>
        <v>5.2800560340245918E-2</v>
      </c>
      <c r="Z211">
        <f t="shared" si="35"/>
        <v>0.161164</v>
      </c>
      <c r="AA211">
        <f t="shared" si="36"/>
        <v>0.38869799999999999</v>
      </c>
      <c r="AB211">
        <f t="shared" si="37"/>
        <v>2.5952600000000001</v>
      </c>
      <c r="AC211">
        <v>61.567500000000003</v>
      </c>
      <c r="AD211">
        <v>9.8622899999999993E-4</v>
      </c>
      <c r="AE211">
        <f t="shared" si="38"/>
        <v>6.1567500000000004E-2</v>
      </c>
      <c r="AF211">
        <f t="shared" si="39"/>
        <v>8.7664799999999984E-4</v>
      </c>
    </row>
    <row r="212" spans="1:32">
      <c r="A212">
        <v>0.72499999999999998</v>
      </c>
      <c r="C212">
        <f t="shared" si="40"/>
        <v>0.50145600000000001</v>
      </c>
      <c r="D212" s="10">
        <f t="shared" si="31"/>
        <v>-0.5</v>
      </c>
      <c r="E212">
        <v>0.65041300000000002</v>
      </c>
      <c r="F212">
        <v>0.34932000000000002</v>
      </c>
      <c r="G212">
        <f t="shared" si="41"/>
        <v>1.5019667144999999E-4</v>
      </c>
      <c r="H212">
        <v>501.45600000000002</v>
      </c>
      <c r="I212">
        <v>0.219025</v>
      </c>
      <c r="J212">
        <v>2.6637699999999999E-4</v>
      </c>
      <c r="K212">
        <f t="shared" si="42"/>
        <v>1.1618032854999999E-4</v>
      </c>
      <c r="L212">
        <v>0.56384999999999996</v>
      </c>
      <c r="M212">
        <f t="shared" si="43"/>
        <v>1.6547799999999998E-2</v>
      </c>
      <c r="N212">
        <v>16.547799999999999</v>
      </c>
      <c r="O212">
        <v>1.9140199999999999E-4</v>
      </c>
      <c r="P212">
        <v>9.5</v>
      </c>
      <c r="Q212">
        <v>0.44835900000000001</v>
      </c>
      <c r="R212">
        <v>0</v>
      </c>
      <c r="S212">
        <f t="shared" si="32"/>
        <v>0</v>
      </c>
      <c r="T212">
        <f t="shared" si="33"/>
        <v>0.44835900000000001</v>
      </c>
      <c r="U212">
        <v>0.39001599999999997</v>
      </c>
      <c r="V212">
        <v>0.33584599999999998</v>
      </c>
      <c r="W212">
        <v>2600.2600000000002</v>
      </c>
      <c r="X212">
        <v>0.16162499999999999</v>
      </c>
      <c r="Y212">
        <f t="shared" si="34"/>
        <v>5.1951579570653356E-2</v>
      </c>
      <c r="Z212">
        <f t="shared" si="35"/>
        <v>0.16162499999999999</v>
      </c>
      <c r="AA212">
        <f t="shared" si="36"/>
        <v>0.39001599999999997</v>
      </c>
      <c r="AB212">
        <f t="shared" si="37"/>
        <v>2.6002600000000005</v>
      </c>
      <c r="AC212">
        <v>61.676099999999998</v>
      </c>
      <c r="AD212">
        <v>9.8786699999999991E-4</v>
      </c>
      <c r="AE212">
        <f t="shared" si="38"/>
        <v>6.1676099999999998E-2</v>
      </c>
      <c r="AF212">
        <f t="shared" si="39"/>
        <v>8.7810399999999989E-4</v>
      </c>
    </row>
    <row r="213" spans="1:32">
      <c r="A213">
        <v>0.77500000000000002</v>
      </c>
      <c r="C213">
        <f t="shared" si="40"/>
        <v>0.50151600000000007</v>
      </c>
      <c r="D213" s="10">
        <f t="shared" si="31"/>
        <v>-0.5</v>
      </c>
      <c r="E213">
        <v>0.650621</v>
      </c>
      <c r="F213">
        <v>0.34903800000000001</v>
      </c>
      <c r="G213">
        <f t="shared" si="41"/>
        <v>2.1383121100000002E-4</v>
      </c>
      <c r="H213">
        <v>501.51600000000002</v>
      </c>
      <c r="I213">
        <v>0.219306</v>
      </c>
      <c r="J213">
        <v>3.4099999999999999E-4</v>
      </c>
      <c r="K213">
        <f t="shared" si="42"/>
        <v>1.2716878899999998E-4</v>
      </c>
      <c r="L213">
        <v>0.62707100000000005</v>
      </c>
      <c r="M213">
        <f t="shared" si="43"/>
        <v>1.6537299999999998E-2</v>
      </c>
      <c r="N213">
        <v>16.537299999999998</v>
      </c>
      <c r="O213">
        <v>1.91425E-4</v>
      </c>
      <c r="P213">
        <v>9.5</v>
      </c>
      <c r="Q213">
        <v>0.44674900000000001</v>
      </c>
      <c r="R213">
        <v>0</v>
      </c>
      <c r="S213">
        <f t="shared" si="32"/>
        <v>0</v>
      </c>
      <c r="T213">
        <f t="shared" si="33"/>
        <v>0.44674900000000001</v>
      </c>
      <c r="U213">
        <v>0.39127099999999998</v>
      </c>
      <c r="V213">
        <v>0.35299700000000001</v>
      </c>
      <c r="W213">
        <v>2605.0500000000002</v>
      </c>
      <c r="X213">
        <v>0.16198000000000001</v>
      </c>
      <c r="Y213">
        <f t="shared" si="34"/>
        <v>5.1191138082221657E-2</v>
      </c>
      <c r="Z213">
        <f t="shared" si="35"/>
        <v>0.16198000000000001</v>
      </c>
      <c r="AA213">
        <f t="shared" si="36"/>
        <v>0.39127099999999998</v>
      </c>
      <c r="AB213">
        <f t="shared" si="37"/>
        <v>2.6050500000000003</v>
      </c>
      <c r="AC213">
        <v>61.76</v>
      </c>
      <c r="AD213">
        <v>9.8944000000000007E-4</v>
      </c>
      <c r="AE213">
        <f t="shared" si="38"/>
        <v>6.1760000000000002E-2</v>
      </c>
      <c r="AF213">
        <f t="shared" si="39"/>
        <v>8.7950222222222228E-4</v>
      </c>
    </row>
    <row r="214" spans="1:32">
      <c r="A214">
        <v>0.82499999999999996</v>
      </c>
      <c r="C214">
        <f t="shared" si="40"/>
        <v>0.50157099999999999</v>
      </c>
      <c r="D214" s="10">
        <f t="shared" si="31"/>
        <v>-0.5</v>
      </c>
      <c r="E214">
        <v>0.65075300000000003</v>
      </c>
      <c r="F214">
        <v>0.34879700000000002</v>
      </c>
      <c r="G214">
        <f t="shared" si="41"/>
        <v>3.1255679945000004E-4</v>
      </c>
      <c r="H214">
        <v>501.57100000000003</v>
      </c>
      <c r="I214">
        <v>0.21948500000000001</v>
      </c>
      <c r="J214">
        <v>4.5064600000000002E-4</v>
      </c>
      <c r="K214">
        <f t="shared" si="42"/>
        <v>1.3808920054999999E-4</v>
      </c>
      <c r="L214">
        <v>0.69357500000000005</v>
      </c>
      <c r="M214">
        <f t="shared" si="43"/>
        <v>1.6530699999999999E-2</v>
      </c>
      <c r="N214">
        <v>16.5307</v>
      </c>
      <c r="O214">
        <v>1.91447E-4</v>
      </c>
      <c r="P214">
        <v>9.5</v>
      </c>
      <c r="Q214">
        <v>0.44536599999999998</v>
      </c>
      <c r="R214">
        <v>0</v>
      </c>
      <c r="S214">
        <f t="shared" si="32"/>
        <v>0</v>
      </c>
      <c r="T214">
        <f t="shared" si="33"/>
        <v>0.44536599999999998</v>
      </c>
      <c r="U214">
        <v>0.39241599999999999</v>
      </c>
      <c r="V214">
        <v>0.36941499999999999</v>
      </c>
      <c r="W214">
        <v>2609.64</v>
      </c>
      <c r="X214">
        <v>0.162218</v>
      </c>
      <c r="Y214">
        <f t="shared" si="34"/>
        <v>5.0543869603047353E-2</v>
      </c>
      <c r="Z214">
        <f t="shared" si="35"/>
        <v>0.162218</v>
      </c>
      <c r="AA214">
        <f t="shared" si="36"/>
        <v>0.39241599999999999</v>
      </c>
      <c r="AB214">
        <f t="shared" si="37"/>
        <v>2.6096399999999997</v>
      </c>
      <c r="AC214">
        <v>61.816200000000002</v>
      </c>
      <c r="AD214">
        <v>9.9094500000000002E-4</v>
      </c>
      <c r="AE214">
        <f t="shared" si="38"/>
        <v>6.1816200000000002E-2</v>
      </c>
      <c r="AF214">
        <f t="shared" si="39"/>
        <v>8.8083999999999992E-4</v>
      </c>
    </row>
    <row r="215" spans="1:32">
      <c r="A215">
        <v>0.875</v>
      </c>
      <c r="C215">
        <f t="shared" si="40"/>
        <v>0.50162099999999998</v>
      </c>
      <c r="D215" s="10">
        <f t="shared" si="31"/>
        <v>-0.5</v>
      </c>
      <c r="E215">
        <v>0.65081800000000001</v>
      </c>
      <c r="F215">
        <v>0.34856999999999999</v>
      </c>
      <c r="G215">
        <f t="shared" si="41"/>
        <v>4.6380712279000001E-4</v>
      </c>
      <c r="H215">
        <v>501.62099999999998</v>
      </c>
      <c r="I215">
        <v>0.21957399999999999</v>
      </c>
      <c r="J215">
        <v>6.1179799999999999E-4</v>
      </c>
      <c r="K215">
        <f t="shared" si="42"/>
        <v>1.4799087720999998E-4</v>
      </c>
      <c r="L215">
        <v>0.75810500000000003</v>
      </c>
      <c r="M215">
        <f t="shared" si="43"/>
        <v>1.6527699999999999E-2</v>
      </c>
      <c r="N215">
        <v>16.527699999999999</v>
      </c>
      <c r="O215">
        <v>1.9146699999999999E-4</v>
      </c>
      <c r="P215">
        <v>9.5</v>
      </c>
      <c r="Q215">
        <v>0.44416899999999998</v>
      </c>
      <c r="R215">
        <v>0</v>
      </c>
      <c r="S215">
        <f t="shared" si="32"/>
        <v>0</v>
      </c>
      <c r="T215">
        <f t="shared" si="33"/>
        <v>0.44416899999999998</v>
      </c>
      <c r="U215">
        <v>0.39347399999999999</v>
      </c>
      <c r="V215">
        <v>0.38503999999999999</v>
      </c>
      <c r="W215">
        <v>2614</v>
      </c>
      <c r="X215">
        <v>0.162357</v>
      </c>
      <c r="Y215">
        <f t="shared" si="34"/>
        <v>4.9988076690045659E-2</v>
      </c>
      <c r="Z215">
        <f t="shared" si="35"/>
        <v>0.162357</v>
      </c>
      <c r="AA215">
        <f t="shared" si="36"/>
        <v>0.39347399999999999</v>
      </c>
      <c r="AB215">
        <f t="shared" si="37"/>
        <v>2.6139999999999999</v>
      </c>
      <c r="AC215">
        <v>61.8489</v>
      </c>
      <c r="AD215">
        <v>9.9237599999999989E-4</v>
      </c>
      <c r="AE215">
        <f t="shared" si="38"/>
        <v>6.1848899999999998E-2</v>
      </c>
      <c r="AF215">
        <f t="shared" si="39"/>
        <v>8.8211199999999989E-4</v>
      </c>
    </row>
    <row r="216" spans="1:32">
      <c r="A216">
        <v>0.92500000000000004</v>
      </c>
      <c r="C216">
        <f t="shared" si="40"/>
        <v>0.50166500000000003</v>
      </c>
      <c r="D216" s="10">
        <f t="shared" si="31"/>
        <v>-0.5</v>
      </c>
      <c r="E216">
        <v>0.65082899999999999</v>
      </c>
      <c r="F216">
        <v>0.348325</v>
      </c>
      <c r="G216">
        <f t="shared" si="41"/>
        <v>6.8914785110400008E-4</v>
      </c>
      <c r="H216">
        <v>501.66500000000002</v>
      </c>
      <c r="I216">
        <v>0.21958900000000001</v>
      </c>
      <c r="J216">
        <v>8.4529600000000005E-4</v>
      </c>
      <c r="K216">
        <f t="shared" si="42"/>
        <v>1.5614814889599996E-4</v>
      </c>
      <c r="L216">
        <v>0.81527400000000005</v>
      </c>
      <c r="M216">
        <f t="shared" si="43"/>
        <v>1.6527699999999999E-2</v>
      </c>
      <c r="N216">
        <v>16.527699999999999</v>
      </c>
      <c r="O216">
        <v>1.91485E-4</v>
      </c>
      <c r="P216">
        <v>9.5</v>
      </c>
      <c r="Q216">
        <v>0.44313900000000001</v>
      </c>
      <c r="R216">
        <v>0</v>
      </c>
      <c r="S216">
        <f t="shared" si="32"/>
        <v>0</v>
      </c>
      <c r="T216">
        <f t="shared" si="33"/>
        <v>0.44313900000000001</v>
      </c>
      <c r="U216">
        <v>0.39444699999999999</v>
      </c>
      <c r="V216">
        <v>0.39974999999999999</v>
      </c>
      <c r="W216">
        <v>2618.12</v>
      </c>
      <c r="X216">
        <v>0.162414</v>
      </c>
      <c r="Y216">
        <f t="shared" si="34"/>
        <v>4.951309946371181E-2</v>
      </c>
      <c r="Z216">
        <f t="shared" si="35"/>
        <v>0.162414</v>
      </c>
      <c r="AA216">
        <f t="shared" si="36"/>
        <v>0.39444699999999999</v>
      </c>
      <c r="AB216">
        <f t="shared" si="37"/>
        <v>2.6181199999999998</v>
      </c>
      <c r="AC216">
        <v>61.862400000000001</v>
      </c>
      <c r="AD216">
        <v>9.9372700000000002E-4</v>
      </c>
      <c r="AE216">
        <f t="shared" si="38"/>
        <v>6.1862400000000005E-2</v>
      </c>
      <c r="AF216">
        <f t="shared" si="39"/>
        <v>8.8331288888888885E-4</v>
      </c>
    </row>
    <row r="217" spans="1:32">
      <c r="A217">
        <v>0.97499999999999998</v>
      </c>
      <c r="C217">
        <f t="shared" si="40"/>
        <v>0.50170400000000004</v>
      </c>
      <c r="D217" s="10">
        <f t="shared" si="31"/>
        <v>-0.5</v>
      </c>
      <c r="E217">
        <v>0.65080700000000002</v>
      </c>
      <c r="F217">
        <v>0.34802300000000003</v>
      </c>
      <c r="G217">
        <f t="shared" si="41"/>
        <v>1.0074853646E-3</v>
      </c>
      <c r="H217">
        <v>501.70400000000001</v>
      </c>
      <c r="I217">
        <v>0.219559</v>
      </c>
      <c r="J217">
        <v>1.1697400000000001E-3</v>
      </c>
      <c r="K217">
        <f t="shared" si="42"/>
        <v>1.6225463540000011E-4</v>
      </c>
      <c r="L217">
        <v>0.86129</v>
      </c>
      <c r="M217">
        <f t="shared" si="43"/>
        <v>1.6530100000000002E-2</v>
      </c>
      <c r="N217">
        <v>16.530100000000001</v>
      </c>
      <c r="O217">
        <v>1.9150100000000001E-4</v>
      </c>
      <c r="P217">
        <v>9.5</v>
      </c>
      <c r="Q217">
        <v>0.442218</v>
      </c>
      <c r="R217">
        <v>0</v>
      </c>
      <c r="S217">
        <f t="shared" si="32"/>
        <v>0</v>
      </c>
      <c r="T217">
        <f t="shared" si="33"/>
        <v>0.442218</v>
      </c>
      <c r="U217">
        <v>0.39538000000000001</v>
      </c>
      <c r="V217">
        <v>0.41354400000000002</v>
      </c>
      <c r="W217">
        <v>2621.99</v>
      </c>
      <c r="X217">
        <v>0.16240199999999999</v>
      </c>
      <c r="Y217">
        <f t="shared" si="34"/>
        <v>4.9090943214899853E-2</v>
      </c>
      <c r="Z217">
        <f t="shared" si="35"/>
        <v>0.16240199999999999</v>
      </c>
      <c r="AA217">
        <f t="shared" si="36"/>
        <v>0.39538000000000001</v>
      </c>
      <c r="AB217">
        <f t="shared" si="37"/>
        <v>2.6219899999999998</v>
      </c>
      <c r="AC217">
        <v>61.859499999999997</v>
      </c>
      <c r="AD217">
        <v>9.9499399999999991E-4</v>
      </c>
      <c r="AE217">
        <f t="shared" si="38"/>
        <v>6.1859499999999998E-2</v>
      </c>
      <c r="AF217">
        <f t="shared" si="39"/>
        <v>8.8443911111111097E-4</v>
      </c>
    </row>
    <row r="218" spans="1:32">
      <c r="A218">
        <v>1.0249999999999999</v>
      </c>
      <c r="C218">
        <f t="shared" si="40"/>
        <v>0.50173899999999994</v>
      </c>
      <c r="D218" s="10">
        <f t="shared" si="31"/>
        <v>-0.5</v>
      </c>
      <c r="E218">
        <v>0.65083299999999999</v>
      </c>
      <c r="F218">
        <v>0.347661</v>
      </c>
      <c r="G218">
        <f t="shared" si="41"/>
        <v>1.3389059903999999E-3</v>
      </c>
      <c r="H218">
        <v>501.73899999999998</v>
      </c>
      <c r="I218">
        <v>0.21959400000000001</v>
      </c>
      <c r="J218">
        <v>1.5056E-3</v>
      </c>
      <c r="K218">
        <f t="shared" si="42"/>
        <v>1.6669400960000005E-4</v>
      </c>
      <c r="L218">
        <v>0.88928399999999996</v>
      </c>
      <c r="M218">
        <f t="shared" si="43"/>
        <v>1.6534199999999999E-2</v>
      </c>
      <c r="N218">
        <v>16.534199999999998</v>
      </c>
      <c r="O218">
        <v>1.91516E-4</v>
      </c>
      <c r="P218">
        <v>9.5</v>
      </c>
      <c r="Q218">
        <v>0.441438</v>
      </c>
      <c r="R218">
        <v>0</v>
      </c>
      <c r="S218">
        <f t="shared" si="32"/>
        <v>0</v>
      </c>
      <c r="T218">
        <f t="shared" si="33"/>
        <v>0.441438</v>
      </c>
      <c r="U218">
        <v>0.3962</v>
      </c>
      <c r="V218">
        <v>0.42633100000000002</v>
      </c>
      <c r="W218">
        <v>2625.57</v>
      </c>
      <c r="X218">
        <v>0.16236200000000001</v>
      </c>
      <c r="Y218">
        <f t="shared" si="34"/>
        <v>4.8735299034736085E-2</v>
      </c>
      <c r="Z218">
        <f t="shared" si="35"/>
        <v>0.16236200000000001</v>
      </c>
      <c r="AA218">
        <f t="shared" si="36"/>
        <v>0.3962</v>
      </c>
      <c r="AB218">
        <f t="shared" si="37"/>
        <v>2.6255700000000002</v>
      </c>
      <c r="AC218">
        <v>61.85</v>
      </c>
      <c r="AD218">
        <v>9.9616700000000006E-4</v>
      </c>
      <c r="AE218">
        <f t="shared" si="38"/>
        <v>6.1850000000000002E-2</v>
      </c>
      <c r="AF218">
        <f t="shared" si="39"/>
        <v>8.8548177777777776E-4</v>
      </c>
    </row>
    <row r="219" spans="1:32">
      <c r="A219">
        <v>1.075</v>
      </c>
      <c r="C219">
        <f t="shared" si="40"/>
        <v>0.50176999999999994</v>
      </c>
      <c r="D219" s="10">
        <f t="shared" si="31"/>
        <v>-0.5</v>
      </c>
      <c r="E219">
        <v>0.65088100000000004</v>
      </c>
      <c r="F219">
        <v>0.347298</v>
      </c>
      <c r="G219">
        <f t="shared" si="41"/>
        <v>1.6500309582999999E-3</v>
      </c>
      <c r="H219">
        <v>501.77</v>
      </c>
      <c r="I219">
        <v>0.21965999999999999</v>
      </c>
      <c r="J219">
        <v>1.8203E-3</v>
      </c>
      <c r="K219">
        <f t="shared" si="42"/>
        <v>1.7026904170000003E-4</v>
      </c>
      <c r="L219">
        <v>0.90646099999999996</v>
      </c>
      <c r="M219">
        <f t="shared" si="43"/>
        <v>1.65393E-2</v>
      </c>
      <c r="N219">
        <v>16.539300000000001</v>
      </c>
      <c r="O219">
        <v>1.9152899999999999E-4</v>
      </c>
      <c r="P219">
        <v>9.5</v>
      </c>
      <c r="Q219">
        <v>0.44069999999999998</v>
      </c>
      <c r="R219">
        <v>0</v>
      </c>
      <c r="S219">
        <f t="shared" si="32"/>
        <v>0</v>
      </c>
      <c r="T219">
        <f t="shared" si="33"/>
        <v>0.44069999999999998</v>
      </c>
      <c r="U219">
        <v>0.39695900000000001</v>
      </c>
      <c r="V219">
        <v>0.43795800000000001</v>
      </c>
      <c r="W219">
        <v>2628.84</v>
      </c>
      <c r="X219">
        <v>0.16234100000000001</v>
      </c>
      <c r="Y219">
        <f t="shared" si="34"/>
        <v>4.8400390247875187E-2</v>
      </c>
      <c r="Z219">
        <f t="shared" si="35"/>
        <v>0.16234100000000001</v>
      </c>
      <c r="AA219">
        <f t="shared" si="36"/>
        <v>0.39695900000000001</v>
      </c>
      <c r="AB219">
        <f t="shared" si="37"/>
        <v>2.6288400000000003</v>
      </c>
      <c r="AC219">
        <v>61.845100000000002</v>
      </c>
      <c r="AD219">
        <v>9.972379999999999E-4</v>
      </c>
      <c r="AE219">
        <f t="shared" si="38"/>
        <v>6.18451E-2</v>
      </c>
      <c r="AF219">
        <f t="shared" si="39"/>
        <v>8.8643377777777768E-4</v>
      </c>
    </row>
    <row r="220" spans="1:32">
      <c r="A220">
        <v>1.125</v>
      </c>
      <c r="C220">
        <f t="shared" si="40"/>
        <v>0.50179799999999997</v>
      </c>
      <c r="D220" s="10">
        <f t="shared" si="31"/>
        <v>-0.5</v>
      </c>
      <c r="E220">
        <v>0.65086699999999997</v>
      </c>
      <c r="F220">
        <v>0.34697600000000001</v>
      </c>
      <c r="G220">
        <f t="shared" si="41"/>
        <v>1.9840247534400001E-3</v>
      </c>
      <c r="H220">
        <v>501.798</v>
      </c>
      <c r="I220">
        <v>0.21964</v>
      </c>
      <c r="J220">
        <v>2.1573600000000001E-3</v>
      </c>
      <c r="K220">
        <f t="shared" si="42"/>
        <v>1.7333524656E-4</v>
      </c>
      <c r="L220">
        <v>0.91965399999999997</v>
      </c>
      <c r="M220">
        <f t="shared" si="43"/>
        <v>1.65445E-2</v>
      </c>
      <c r="N220">
        <v>16.544499999999999</v>
      </c>
      <c r="O220">
        <v>1.91542E-4</v>
      </c>
      <c r="P220">
        <v>9.5</v>
      </c>
      <c r="Q220">
        <v>0.43999700000000003</v>
      </c>
      <c r="R220">
        <v>0</v>
      </c>
      <c r="S220">
        <f t="shared" si="32"/>
        <v>0</v>
      </c>
      <c r="T220">
        <f t="shared" si="33"/>
        <v>0.43999700000000003</v>
      </c>
      <c r="U220">
        <v>0.39760200000000001</v>
      </c>
      <c r="V220">
        <v>0.44836399999999998</v>
      </c>
      <c r="W220">
        <v>2631.76</v>
      </c>
      <c r="X220">
        <v>0.16240099999999999</v>
      </c>
      <c r="Y220">
        <f t="shared" si="34"/>
        <v>4.8082794903737763E-2</v>
      </c>
      <c r="Z220">
        <f t="shared" si="35"/>
        <v>0.16240099999999999</v>
      </c>
      <c r="AA220">
        <f t="shared" si="36"/>
        <v>0.39760200000000001</v>
      </c>
      <c r="AB220">
        <f t="shared" si="37"/>
        <v>2.6317600000000003</v>
      </c>
      <c r="AC220">
        <v>61.859299999999998</v>
      </c>
      <c r="AD220">
        <v>9.9819600000000002E-4</v>
      </c>
      <c r="AE220">
        <f t="shared" si="38"/>
        <v>6.1859299999999999E-2</v>
      </c>
      <c r="AF220">
        <f t="shared" si="39"/>
        <v>8.8728533333333329E-4</v>
      </c>
    </row>
    <row r="221" spans="1:32">
      <c r="A221">
        <v>1.175</v>
      </c>
      <c r="C221">
        <f t="shared" si="40"/>
        <v>0.50182199999999999</v>
      </c>
      <c r="D221" s="10">
        <f t="shared" si="31"/>
        <v>-0.5</v>
      </c>
      <c r="E221">
        <v>0.65079100000000001</v>
      </c>
      <c r="F221">
        <v>0.346694</v>
      </c>
      <c r="G221">
        <f t="shared" si="41"/>
        <v>2.3393294349600001E-3</v>
      </c>
      <c r="H221">
        <v>501.822</v>
      </c>
      <c r="I221">
        <v>0.21953700000000001</v>
      </c>
      <c r="J221">
        <v>2.5151700000000002E-3</v>
      </c>
      <c r="K221">
        <f t="shared" si="42"/>
        <v>1.7584056504000006E-4</v>
      </c>
      <c r="L221">
        <v>0.93008800000000003</v>
      </c>
      <c r="M221">
        <f t="shared" si="43"/>
        <v>1.6549399999999999E-2</v>
      </c>
      <c r="N221">
        <v>16.549399999999999</v>
      </c>
      <c r="O221">
        <v>1.9155299999999999E-4</v>
      </c>
      <c r="P221">
        <v>9.5</v>
      </c>
      <c r="Q221">
        <v>0.43928899999999999</v>
      </c>
      <c r="R221">
        <v>0</v>
      </c>
      <c r="S221">
        <f t="shared" si="32"/>
        <v>0</v>
      </c>
      <c r="T221">
        <f t="shared" si="33"/>
        <v>0.43928899999999999</v>
      </c>
      <c r="U221">
        <v>0.39820800000000001</v>
      </c>
      <c r="V221">
        <v>0.45748899999999998</v>
      </c>
      <c r="W221">
        <v>2634.34</v>
      </c>
      <c r="X221">
        <v>0.16250300000000001</v>
      </c>
      <c r="Y221">
        <f t="shared" si="34"/>
        <v>4.7764347971354024E-2</v>
      </c>
      <c r="Z221">
        <f t="shared" si="35"/>
        <v>0.16250300000000001</v>
      </c>
      <c r="AA221">
        <f t="shared" si="36"/>
        <v>0.39820800000000001</v>
      </c>
      <c r="AB221">
        <f t="shared" si="37"/>
        <v>2.6343400000000003</v>
      </c>
      <c r="AC221">
        <v>61.883400000000002</v>
      </c>
      <c r="AD221">
        <v>9.9903899999999996E-4</v>
      </c>
      <c r="AE221">
        <f t="shared" si="38"/>
        <v>6.1883400000000005E-2</v>
      </c>
      <c r="AF221">
        <f t="shared" si="39"/>
        <v>8.8803466666666653E-4</v>
      </c>
    </row>
    <row r="222" spans="1:32">
      <c r="A222">
        <v>1.2250000000000001</v>
      </c>
      <c r="C222">
        <f t="shared" si="40"/>
        <v>0.50184399999999996</v>
      </c>
      <c r="D222" s="10">
        <f t="shared" si="31"/>
        <v>-0.5</v>
      </c>
      <c r="E222">
        <v>0.650671</v>
      </c>
      <c r="F222">
        <v>0.34644900000000001</v>
      </c>
      <c r="G222">
        <f t="shared" si="41"/>
        <v>2.7025287978899998E-3</v>
      </c>
      <c r="H222">
        <v>501.84399999999999</v>
      </c>
      <c r="I222">
        <v>0.21937400000000001</v>
      </c>
      <c r="J222">
        <v>2.88039E-3</v>
      </c>
      <c r="K222">
        <f t="shared" si="42"/>
        <v>1.7786120211000025E-4</v>
      </c>
      <c r="L222">
        <v>0.93825099999999995</v>
      </c>
      <c r="M222">
        <f t="shared" si="43"/>
        <v>1.6553599999999998E-2</v>
      </c>
      <c r="N222">
        <v>16.553599999999999</v>
      </c>
      <c r="O222">
        <v>1.9156300000000001E-4</v>
      </c>
      <c r="P222">
        <v>9.5</v>
      </c>
      <c r="Q222">
        <v>0.438772</v>
      </c>
      <c r="R222">
        <v>0</v>
      </c>
      <c r="S222">
        <f t="shared" si="32"/>
        <v>0</v>
      </c>
      <c r="T222">
        <f t="shared" si="33"/>
        <v>0.438772</v>
      </c>
      <c r="U222">
        <v>0.39869399999999999</v>
      </c>
      <c r="V222">
        <v>0.46545399999999998</v>
      </c>
      <c r="W222">
        <v>2636.58</v>
      </c>
      <c r="X222">
        <v>0.16253400000000001</v>
      </c>
      <c r="Y222">
        <f t="shared" si="34"/>
        <v>4.7532700115097401E-2</v>
      </c>
      <c r="Z222">
        <f t="shared" si="35"/>
        <v>0.16253400000000001</v>
      </c>
      <c r="AA222">
        <f t="shared" si="36"/>
        <v>0.39869399999999999</v>
      </c>
      <c r="AB222">
        <f t="shared" si="37"/>
        <v>2.6365799999999999</v>
      </c>
      <c r="AC222">
        <v>61.890700000000002</v>
      </c>
      <c r="AD222">
        <v>9.9977300000000002E-4</v>
      </c>
      <c r="AE222">
        <f t="shared" si="38"/>
        <v>6.1890700000000007E-2</v>
      </c>
      <c r="AF222">
        <f t="shared" si="39"/>
        <v>8.8868711111111107E-4</v>
      </c>
    </row>
    <row r="223" spans="1:32">
      <c r="A223">
        <v>1.2749999999999999</v>
      </c>
      <c r="C223">
        <f t="shared" si="40"/>
        <v>0.50186200000000003</v>
      </c>
      <c r="D223" s="10">
        <f t="shared" si="31"/>
        <v>-0.5</v>
      </c>
      <c r="E223">
        <v>0.650528</v>
      </c>
      <c r="F223">
        <v>0.34623900000000002</v>
      </c>
      <c r="G223">
        <f t="shared" si="41"/>
        <v>3.0543683476799998E-3</v>
      </c>
      <c r="H223">
        <v>501.86200000000002</v>
      </c>
      <c r="I223">
        <v>0.21918000000000001</v>
      </c>
      <c r="J223">
        <v>3.23384E-3</v>
      </c>
      <c r="K223">
        <f t="shared" si="42"/>
        <v>1.7947165232000016E-4</v>
      </c>
      <c r="L223">
        <v>0.94450199999999995</v>
      </c>
      <c r="M223">
        <f t="shared" si="43"/>
        <v>1.6556999999999999E-2</v>
      </c>
      <c r="N223">
        <v>16.556999999999999</v>
      </c>
      <c r="O223">
        <v>1.9157199999999999E-4</v>
      </c>
      <c r="P223">
        <v>9.5</v>
      </c>
      <c r="Q223">
        <v>0.43840299999999999</v>
      </c>
      <c r="R223">
        <v>0</v>
      </c>
      <c r="S223">
        <f t="shared" si="32"/>
        <v>0</v>
      </c>
      <c r="T223">
        <f t="shared" si="33"/>
        <v>0.43840299999999999</v>
      </c>
      <c r="U223">
        <v>0.39906700000000001</v>
      </c>
      <c r="V223">
        <v>0.47216799999999998</v>
      </c>
      <c r="W223">
        <v>2638.47</v>
      </c>
      <c r="X223">
        <v>0.16252900000000001</v>
      </c>
      <c r="Y223">
        <f t="shared" si="34"/>
        <v>4.7367824238760826E-2</v>
      </c>
      <c r="Z223">
        <f t="shared" si="35"/>
        <v>0.16252900000000001</v>
      </c>
      <c r="AA223">
        <f t="shared" si="36"/>
        <v>0.39906700000000001</v>
      </c>
      <c r="AB223">
        <f t="shared" si="37"/>
        <v>2.6384699999999999</v>
      </c>
      <c r="AC223">
        <v>61.889600000000002</v>
      </c>
      <c r="AD223">
        <v>1.0003900000000001E-3</v>
      </c>
      <c r="AE223">
        <f t="shared" si="38"/>
        <v>6.1889600000000003E-2</v>
      </c>
      <c r="AF223">
        <f t="shared" si="39"/>
        <v>8.892355555555556E-4</v>
      </c>
    </row>
    <row r="224" spans="1:32">
      <c r="A224">
        <v>1.325</v>
      </c>
      <c r="C224">
        <f t="shared" si="40"/>
        <v>0.50187700000000002</v>
      </c>
      <c r="D224" s="10">
        <f t="shared" si="31"/>
        <v>-0.5</v>
      </c>
      <c r="E224">
        <v>0.65038099999999999</v>
      </c>
      <c r="F224">
        <v>0.34606500000000001</v>
      </c>
      <c r="G224">
        <f t="shared" si="41"/>
        <v>3.3729326829000004E-3</v>
      </c>
      <c r="H224">
        <v>501.87700000000001</v>
      </c>
      <c r="I224">
        <v>0.21898100000000001</v>
      </c>
      <c r="J224">
        <v>3.5536500000000002E-3</v>
      </c>
      <c r="K224">
        <f t="shared" si="42"/>
        <v>1.8071731709999985E-4</v>
      </c>
      <c r="L224">
        <v>0.94914600000000005</v>
      </c>
      <c r="M224">
        <f t="shared" si="43"/>
        <v>1.65598E-2</v>
      </c>
      <c r="N224">
        <v>16.559799999999999</v>
      </c>
      <c r="O224">
        <v>1.9157899999999999E-4</v>
      </c>
      <c r="P224">
        <v>9.5</v>
      </c>
      <c r="Q224">
        <v>0.43813600000000003</v>
      </c>
      <c r="R224">
        <v>0</v>
      </c>
      <c r="S224">
        <f t="shared" si="32"/>
        <v>0</v>
      </c>
      <c r="T224">
        <f t="shared" si="33"/>
        <v>0.43813600000000003</v>
      </c>
      <c r="U224">
        <v>0.39942800000000001</v>
      </c>
      <c r="V224">
        <v>0.47763100000000003</v>
      </c>
      <c r="W224">
        <v>2640.01</v>
      </c>
      <c r="X224">
        <v>0.162436</v>
      </c>
      <c r="Y224">
        <f t="shared" si="34"/>
        <v>4.7248761856245693E-2</v>
      </c>
      <c r="Z224">
        <f t="shared" si="35"/>
        <v>0.162436</v>
      </c>
      <c r="AA224">
        <f t="shared" si="36"/>
        <v>0.39942800000000001</v>
      </c>
      <c r="AB224">
        <f t="shared" si="37"/>
        <v>2.6400100000000002</v>
      </c>
      <c r="AC224">
        <v>61.8675</v>
      </c>
      <c r="AD224">
        <v>1.0009000000000001E-3</v>
      </c>
      <c r="AE224">
        <f t="shared" si="38"/>
        <v>6.1867499999999999E-2</v>
      </c>
      <c r="AF224">
        <f t="shared" si="39"/>
        <v>8.8968888888888895E-4</v>
      </c>
    </row>
    <row r="225" spans="1:35">
      <c r="A225">
        <v>1.375</v>
      </c>
      <c r="C225">
        <f t="shared" si="40"/>
        <v>0.50188900000000003</v>
      </c>
      <c r="D225" s="10">
        <f t="shared" si="31"/>
        <v>-0.5</v>
      </c>
      <c r="E225">
        <v>0.65025100000000002</v>
      </c>
      <c r="F225">
        <v>0.34593200000000002</v>
      </c>
      <c r="G225">
        <f t="shared" si="41"/>
        <v>3.6350289320799998E-3</v>
      </c>
      <c r="H225">
        <v>501.88900000000001</v>
      </c>
      <c r="I225">
        <v>0.218805</v>
      </c>
      <c r="J225">
        <v>3.8166799999999998E-3</v>
      </c>
      <c r="K225">
        <f t="shared" si="42"/>
        <v>1.8165106792000004E-4</v>
      </c>
      <c r="L225">
        <v>0.95240599999999997</v>
      </c>
      <c r="M225">
        <f t="shared" si="43"/>
        <v>1.6561900000000001E-2</v>
      </c>
      <c r="N225">
        <v>16.561900000000001</v>
      </c>
      <c r="O225">
        <v>1.9158399999999999E-4</v>
      </c>
      <c r="P225">
        <v>9.5</v>
      </c>
      <c r="Q225">
        <v>0.437969</v>
      </c>
      <c r="R225">
        <v>0</v>
      </c>
      <c r="S225">
        <f t="shared" si="32"/>
        <v>0</v>
      </c>
      <c r="T225">
        <f t="shared" si="33"/>
        <v>0.437969</v>
      </c>
      <c r="U225">
        <v>0.399669</v>
      </c>
      <c r="V225">
        <v>0.48175000000000001</v>
      </c>
      <c r="W225">
        <v>2641.18</v>
      </c>
      <c r="X225">
        <v>0.16236300000000001</v>
      </c>
      <c r="Y225">
        <f t="shared" si="34"/>
        <v>4.71743936431199E-2</v>
      </c>
      <c r="Z225">
        <f t="shared" si="35"/>
        <v>0.16236300000000001</v>
      </c>
      <c r="AA225">
        <f t="shared" si="36"/>
        <v>0.399669</v>
      </c>
      <c r="AB225">
        <f t="shared" si="37"/>
        <v>2.6411799999999999</v>
      </c>
      <c r="AC225">
        <v>61.850200000000001</v>
      </c>
      <c r="AD225">
        <v>1.00128E-3</v>
      </c>
      <c r="AE225">
        <f t="shared" si="38"/>
        <v>6.1850200000000001E-2</v>
      </c>
      <c r="AF225">
        <f t="shared" si="39"/>
        <v>8.9002666666666667E-4</v>
      </c>
    </row>
    <row r="226" spans="1:35">
      <c r="A226">
        <v>1.425</v>
      </c>
      <c r="C226">
        <f t="shared" si="40"/>
        <v>0.50189600000000001</v>
      </c>
      <c r="D226" s="10">
        <f t="shared" si="31"/>
        <v>-0.5</v>
      </c>
      <c r="E226">
        <v>0.65015699999999998</v>
      </c>
      <c r="F226">
        <v>0.34583999999999998</v>
      </c>
      <c r="G226">
        <f t="shared" si="41"/>
        <v>3.8208006782000001E-3</v>
      </c>
      <c r="H226">
        <v>501.89600000000002</v>
      </c>
      <c r="I226">
        <v>0.21867700000000001</v>
      </c>
      <c r="J226">
        <v>4.0030600000000001E-3</v>
      </c>
      <c r="K226">
        <f t="shared" si="42"/>
        <v>1.822593218E-4</v>
      </c>
      <c r="L226">
        <v>0.95447000000000004</v>
      </c>
      <c r="M226">
        <f t="shared" si="43"/>
        <v>1.6563300000000003E-2</v>
      </c>
      <c r="N226">
        <v>16.563300000000002</v>
      </c>
      <c r="O226">
        <v>1.91588E-4</v>
      </c>
      <c r="P226">
        <v>9.5</v>
      </c>
      <c r="Q226">
        <v>0.43786599999999998</v>
      </c>
      <c r="R226">
        <v>0</v>
      </c>
      <c r="S226">
        <f t="shared" si="32"/>
        <v>0</v>
      </c>
      <c r="T226">
        <f t="shared" si="33"/>
        <v>0.43786599999999998</v>
      </c>
      <c r="U226">
        <v>0.399785</v>
      </c>
      <c r="V226">
        <v>0.48449700000000001</v>
      </c>
      <c r="W226">
        <v>2641.95</v>
      </c>
      <c r="X226">
        <v>0.16234899999999999</v>
      </c>
      <c r="Y226">
        <f t="shared" si="34"/>
        <v>4.7128564753383693E-2</v>
      </c>
      <c r="Z226">
        <f t="shared" si="35"/>
        <v>0.16234899999999999</v>
      </c>
      <c r="AA226">
        <f t="shared" si="36"/>
        <v>0.399785</v>
      </c>
      <c r="AB226">
        <f t="shared" si="37"/>
        <v>2.64195</v>
      </c>
      <c r="AC226">
        <v>61.847000000000001</v>
      </c>
      <c r="AD226">
        <v>1.00153E-3</v>
      </c>
      <c r="AE226">
        <f t="shared" si="38"/>
        <v>6.1846999999999999E-2</v>
      </c>
      <c r="AF226">
        <f t="shared" si="39"/>
        <v>8.9024888888888888E-4</v>
      </c>
    </row>
    <row r="227" spans="1:35">
      <c r="A227">
        <v>1.4750000000000001</v>
      </c>
      <c r="C227">
        <f t="shared" si="40"/>
        <v>0.50190000000000001</v>
      </c>
      <c r="D227" s="10">
        <f t="shared" si="31"/>
        <v>-0.5</v>
      </c>
      <c r="E227">
        <v>0.65010900000000005</v>
      </c>
      <c r="F227">
        <v>0.34579399999999999</v>
      </c>
      <c r="G227">
        <f t="shared" si="41"/>
        <v>3.9151324332400003E-3</v>
      </c>
      <c r="H227">
        <v>501.9</v>
      </c>
      <c r="I227">
        <v>0.218611</v>
      </c>
      <c r="J227">
        <v>4.0977100000000001E-3</v>
      </c>
      <c r="K227">
        <f t="shared" si="42"/>
        <v>1.8257756675999978E-4</v>
      </c>
      <c r="L227">
        <v>0.95544399999999996</v>
      </c>
      <c r="M227">
        <f t="shared" si="43"/>
        <v>1.6564100000000002E-2</v>
      </c>
      <c r="N227">
        <v>16.5641</v>
      </c>
      <c r="O227">
        <v>1.9159E-4</v>
      </c>
      <c r="P227">
        <v>9.5</v>
      </c>
      <c r="Q227">
        <v>0.43780400000000003</v>
      </c>
      <c r="R227">
        <v>0</v>
      </c>
      <c r="S227">
        <f t="shared" si="32"/>
        <v>0</v>
      </c>
      <c r="T227">
        <f t="shared" si="33"/>
        <v>0.43780400000000003</v>
      </c>
      <c r="U227">
        <v>0.39982200000000001</v>
      </c>
      <c r="V227">
        <v>0.48583999999999999</v>
      </c>
      <c r="W227">
        <v>2642.33</v>
      </c>
      <c r="X227">
        <v>0.16237399999999999</v>
      </c>
      <c r="Y227">
        <f t="shared" si="34"/>
        <v>4.7100992747074674E-2</v>
      </c>
      <c r="Z227">
        <f t="shared" si="35"/>
        <v>0.16237399999999999</v>
      </c>
      <c r="AA227">
        <f t="shared" si="36"/>
        <v>0.39982200000000001</v>
      </c>
      <c r="AB227">
        <f t="shared" si="37"/>
        <v>2.6423299999999998</v>
      </c>
      <c r="AC227">
        <v>61.852800000000002</v>
      </c>
      <c r="AD227">
        <v>1.0016599999999999E-3</v>
      </c>
      <c r="AE227">
        <f t="shared" si="38"/>
        <v>6.1852800000000006E-2</v>
      </c>
      <c r="AF227">
        <f t="shared" si="39"/>
        <v>8.9036444444444429E-4</v>
      </c>
    </row>
    <row r="228" spans="1:35">
      <c r="A228"/>
      <c r="D228" s="10"/>
      <c r="N228" s="10"/>
    </row>
    <row r="229" spans="1:35" ht="15">
      <c r="A229" s="7" t="s">
        <v>136</v>
      </c>
      <c r="D229" s="10"/>
      <c r="N229" s="10"/>
    </row>
    <row r="230" spans="1:35">
      <c r="A230">
        <v>2.5000000000000001E-2</v>
      </c>
      <c r="C230">
        <f t="shared" si="40"/>
        <v>0.50000699999999998</v>
      </c>
      <c r="D230" s="10">
        <f t="shared" si="31"/>
        <v>6.0138999999999996</v>
      </c>
      <c r="E230">
        <v>0.950403</v>
      </c>
      <c r="F230">
        <v>4.9299000000000003E-2</v>
      </c>
      <c r="G230">
        <f t="shared" si="41"/>
        <v>1.9916833966399999E-8</v>
      </c>
      <c r="H230">
        <v>500.00700000000001</v>
      </c>
      <c r="I230">
        <v>0.84028099999999994</v>
      </c>
      <c r="J230">
        <v>2.98108E-4</v>
      </c>
      <c r="K230">
        <f t="shared" si="42"/>
        <v>2.9808808316603359E-4</v>
      </c>
      <c r="L230" s="10">
        <v>6.6810799999999994E-5</v>
      </c>
      <c r="M230">
        <f t="shared" si="43"/>
        <v>1.70545E-2</v>
      </c>
      <c r="N230">
        <v>17.054500000000001</v>
      </c>
      <c r="O230">
        <v>1.9082800000000001E-4</v>
      </c>
      <c r="P230" s="10">
        <v>16.0139</v>
      </c>
      <c r="Q230">
        <v>1</v>
      </c>
      <c r="R230">
        <v>0</v>
      </c>
      <c r="S230">
        <f t="shared" si="32"/>
        <v>0</v>
      </c>
      <c r="T230">
        <f t="shared" si="33"/>
        <v>1</v>
      </c>
      <c r="U230">
        <v>0</v>
      </c>
      <c r="V230">
        <v>5.9682599999999999</v>
      </c>
      <c r="W230">
        <v>1175.6199999999999</v>
      </c>
      <c r="X230">
        <v>0</v>
      </c>
      <c r="Y230">
        <f t="shared" si="34"/>
        <v>1</v>
      </c>
      <c r="Z230">
        <f t="shared" si="35"/>
        <v>0</v>
      </c>
      <c r="AA230">
        <f t="shared" si="36"/>
        <v>0</v>
      </c>
      <c r="AB230">
        <f t="shared" si="37"/>
        <v>1.1756199999999999</v>
      </c>
      <c r="AC230">
        <v>0</v>
      </c>
      <c r="AD230" s="10">
        <v>5.1792399999999997E-6</v>
      </c>
      <c r="AE230">
        <f t="shared" si="38"/>
        <v>0</v>
      </c>
      <c r="AF230">
        <f t="shared" si="39"/>
        <v>4.6037688888888887E-6</v>
      </c>
    </row>
    <row r="231" spans="1:35">
      <c r="A231">
        <v>7.4999999999999997E-2</v>
      </c>
      <c r="C231">
        <f t="shared" si="40"/>
        <v>0.50002999999999997</v>
      </c>
      <c r="D231" s="10">
        <f t="shared" ref="D231:D294" si="44">P231-10</f>
        <v>2.1704000000000008</v>
      </c>
      <c r="E231">
        <v>0.83415600000000001</v>
      </c>
      <c r="F231">
        <v>0.16572300000000001</v>
      </c>
      <c r="G231">
        <f t="shared" si="41"/>
        <v>1.3380408368E-5</v>
      </c>
      <c r="H231">
        <v>500.03</v>
      </c>
      <c r="I231">
        <v>0.53616600000000003</v>
      </c>
      <c r="J231">
        <v>1.20752E-4</v>
      </c>
      <c r="K231">
        <f t="shared" si="42"/>
        <v>1.07371591632E-4</v>
      </c>
      <c r="L231">
        <v>0.110809</v>
      </c>
      <c r="M231">
        <f t="shared" si="43"/>
        <v>1.7035900000000003E-2</v>
      </c>
      <c r="N231">
        <v>17.035900000000002</v>
      </c>
      <c r="O231">
        <v>1.9083699999999999E-4</v>
      </c>
      <c r="P231">
        <v>12.170400000000001</v>
      </c>
      <c r="Q231">
        <v>1</v>
      </c>
      <c r="R231">
        <v>16646.2</v>
      </c>
      <c r="S231">
        <f t="shared" ref="S231:S259" si="45">(0.01802*R231)/916.7</f>
        <v>0.32722212719537475</v>
      </c>
      <c r="T231">
        <f t="shared" ref="T231:T259" si="46">Q231*(1-S231)</f>
        <v>0.6727778728046252</v>
      </c>
      <c r="U231">
        <v>0</v>
      </c>
      <c r="V231">
        <v>-0.56814600000000004</v>
      </c>
      <c r="W231">
        <v>1175.9100000000001</v>
      </c>
      <c r="X231">
        <v>0</v>
      </c>
      <c r="Y231">
        <f t="shared" ref="Y231:Y259" si="47">((T231-0.12)/(1-0.12))^3</f>
        <v>0.24785856698212611</v>
      </c>
      <c r="Z231">
        <f t="shared" ref="Z231:Z259" si="48">X231*(1-S231)</f>
        <v>0</v>
      </c>
      <c r="AA231">
        <f t="shared" ref="AA231:AA259" si="49">U231*(1-S231)</f>
        <v>0</v>
      </c>
      <c r="AB231">
        <f t="shared" ref="AB231:AB259" si="50">W231*0.001</f>
        <v>1.17591</v>
      </c>
      <c r="AC231">
        <v>0</v>
      </c>
      <c r="AD231">
        <v>2.5196699999999999E-2</v>
      </c>
      <c r="AE231">
        <f t="shared" ref="AE231:AE259" si="51">AC231*0.001</f>
        <v>0</v>
      </c>
      <c r="AF231">
        <f t="shared" ref="AF231:AF259" si="52">AD231*(16/18)</f>
        <v>2.2397066666666663E-2</v>
      </c>
    </row>
    <row r="232" spans="1:35">
      <c r="A232">
        <v>0.125</v>
      </c>
      <c r="C232">
        <f t="shared" si="40"/>
        <v>0.50006799999999996</v>
      </c>
      <c r="D232" s="10">
        <f t="shared" si="44"/>
        <v>0.25120000000000076</v>
      </c>
      <c r="E232">
        <v>0.762019</v>
      </c>
      <c r="F232">
        <v>0.237872</v>
      </c>
      <c r="G232">
        <f t="shared" si="41"/>
        <v>1.7960831459999999E-5</v>
      </c>
      <c r="H232">
        <v>500.06799999999998</v>
      </c>
      <c r="I232">
        <v>0.38963300000000001</v>
      </c>
      <c r="J232">
        <v>1.08702E-4</v>
      </c>
      <c r="K232">
        <f t="shared" si="42"/>
        <v>9.0741168540000008E-5</v>
      </c>
      <c r="L232">
        <v>0.16522999999999999</v>
      </c>
      <c r="M232">
        <f t="shared" si="43"/>
        <v>1.7002E-2</v>
      </c>
      <c r="N232">
        <v>17.001999999999999</v>
      </c>
      <c r="O232">
        <v>1.90853E-4</v>
      </c>
      <c r="P232">
        <v>10.251200000000001</v>
      </c>
      <c r="Q232">
        <v>1</v>
      </c>
      <c r="R232">
        <v>33434.300000000003</v>
      </c>
      <c r="S232">
        <f t="shared" si="45"/>
        <v>0.65723364895821978</v>
      </c>
      <c r="T232">
        <f t="shared" si="46"/>
        <v>0.34276635104178022</v>
      </c>
      <c r="U232">
        <v>0</v>
      </c>
      <c r="V232">
        <v>-0.21377599999999999</v>
      </c>
      <c r="W232">
        <v>1178.22</v>
      </c>
      <c r="X232">
        <v>0</v>
      </c>
      <c r="Y232">
        <f t="shared" si="47"/>
        <v>1.6221864026772649E-2</v>
      </c>
      <c r="Z232">
        <f t="shared" si="48"/>
        <v>0</v>
      </c>
      <c r="AA232">
        <f t="shared" si="49"/>
        <v>0</v>
      </c>
      <c r="AB232">
        <f t="shared" si="50"/>
        <v>1.17822</v>
      </c>
      <c r="AC232">
        <v>0</v>
      </c>
      <c r="AD232">
        <v>7.3021900000000005E-4</v>
      </c>
      <c r="AE232">
        <f t="shared" si="51"/>
        <v>0</v>
      </c>
      <c r="AF232">
        <f t="shared" si="52"/>
        <v>6.4908355555555561E-4</v>
      </c>
    </row>
    <row r="233" spans="1:35">
      <c r="A233">
        <v>0.17499999999999999</v>
      </c>
      <c r="C233">
        <f t="shared" si="40"/>
        <v>0.50011499999999998</v>
      </c>
      <c r="D233" s="10">
        <f t="shared" si="44"/>
        <v>-0.34029999999999916</v>
      </c>
      <c r="E233">
        <v>0.71289100000000005</v>
      </c>
      <c r="F233">
        <v>0.28699599999999997</v>
      </c>
      <c r="G233">
        <f t="shared" si="41"/>
        <v>2.2214358589999997E-5</v>
      </c>
      <c r="H233">
        <v>500.11500000000001</v>
      </c>
      <c r="I233">
        <v>0.30709199999999998</v>
      </c>
      <c r="J233">
        <v>1.13174E-4</v>
      </c>
      <c r="K233">
        <f t="shared" si="42"/>
        <v>9.0959641410000004E-5</v>
      </c>
      <c r="L233">
        <v>0.19628499999999999</v>
      </c>
      <c r="M233">
        <f t="shared" si="43"/>
        <v>1.6957999999999997E-2</v>
      </c>
      <c r="N233">
        <v>16.957999999999998</v>
      </c>
      <c r="O233">
        <v>1.90872E-4</v>
      </c>
      <c r="P233">
        <v>9.6597000000000008</v>
      </c>
      <c r="Q233">
        <v>1</v>
      </c>
      <c r="R233">
        <v>35386.800000000003</v>
      </c>
      <c r="S233">
        <f t="shared" si="45"/>
        <v>0.69561485327806261</v>
      </c>
      <c r="T233">
        <f t="shared" si="46"/>
        <v>0.30438514672193739</v>
      </c>
      <c r="U233">
        <v>0</v>
      </c>
      <c r="V233">
        <v>-6.4392099999999999E-3</v>
      </c>
      <c r="W233">
        <v>1183.25</v>
      </c>
      <c r="X233">
        <v>0</v>
      </c>
      <c r="Y233">
        <f t="shared" si="47"/>
        <v>9.1987704879440465E-3</v>
      </c>
      <c r="Z233">
        <f t="shared" si="48"/>
        <v>0</v>
      </c>
      <c r="AA233">
        <f t="shared" si="49"/>
        <v>0</v>
      </c>
      <c r="AB233">
        <f t="shared" si="50"/>
        <v>1.1832500000000001</v>
      </c>
      <c r="AC233">
        <v>0</v>
      </c>
      <c r="AD233">
        <v>7.3780500000000001E-4</v>
      </c>
      <c r="AE233">
        <f t="shared" si="51"/>
        <v>0</v>
      </c>
      <c r="AF233">
        <f t="shared" si="52"/>
        <v>6.5582666666666662E-4</v>
      </c>
    </row>
    <row r="234" spans="1:35">
      <c r="A234">
        <v>0.22500000000000001</v>
      </c>
      <c r="C234">
        <f t="shared" si="40"/>
        <v>0.50016800000000006</v>
      </c>
      <c r="D234" s="10">
        <f t="shared" si="44"/>
        <v>-0.47464000000000084</v>
      </c>
      <c r="E234">
        <v>0.682786</v>
      </c>
      <c r="F234">
        <v>0.31710100000000002</v>
      </c>
      <c r="G234">
        <f t="shared" si="41"/>
        <v>2.2998343427999999E-5</v>
      </c>
      <c r="H234">
        <v>500.16800000000001</v>
      </c>
      <c r="I234">
        <v>0.26295099999999999</v>
      </c>
      <c r="J234">
        <v>1.12908E-4</v>
      </c>
      <c r="K234">
        <f t="shared" si="42"/>
        <v>8.9909656571999998E-5</v>
      </c>
      <c r="L234">
        <v>0.20369100000000001</v>
      </c>
      <c r="M234">
        <f t="shared" si="43"/>
        <v>1.6908699999999999E-2</v>
      </c>
      <c r="N234">
        <v>16.9087</v>
      </c>
      <c r="O234">
        <v>1.90893E-4</v>
      </c>
      <c r="P234">
        <v>9.5253599999999992</v>
      </c>
      <c r="Q234">
        <v>1</v>
      </c>
      <c r="R234">
        <v>34931</v>
      </c>
      <c r="S234">
        <f t="shared" si="45"/>
        <v>0.68665497981891566</v>
      </c>
      <c r="T234">
        <f t="shared" si="46"/>
        <v>0.31334502018108434</v>
      </c>
      <c r="U234">
        <v>0</v>
      </c>
      <c r="V234">
        <v>-1.58691E-3</v>
      </c>
      <c r="W234">
        <v>1188.92</v>
      </c>
      <c r="X234">
        <v>0</v>
      </c>
      <c r="Y234">
        <f t="shared" si="47"/>
        <v>1.0605983715815535E-2</v>
      </c>
      <c r="Z234">
        <f t="shared" si="48"/>
        <v>0</v>
      </c>
      <c r="AA234">
        <f t="shared" si="49"/>
        <v>0</v>
      </c>
      <c r="AB234">
        <f t="shared" si="50"/>
        <v>1.1889200000000002</v>
      </c>
      <c r="AC234">
        <v>0</v>
      </c>
      <c r="AD234">
        <v>7.9989700000000004E-4</v>
      </c>
      <c r="AE234">
        <f t="shared" si="51"/>
        <v>0</v>
      </c>
      <c r="AF234">
        <f t="shared" si="52"/>
        <v>7.1101955555555557E-4</v>
      </c>
    </row>
    <row r="235" spans="1:35">
      <c r="A235">
        <v>0.27500000000000002</v>
      </c>
      <c r="C235">
        <f t="shared" si="40"/>
        <v>0.50022299999999997</v>
      </c>
      <c r="D235" s="10">
        <f t="shared" si="44"/>
        <v>-0.49865999999999921</v>
      </c>
      <c r="E235">
        <v>0.66498400000000002</v>
      </c>
      <c r="F235">
        <v>0.33490300000000001</v>
      </c>
      <c r="G235">
        <f t="shared" si="41"/>
        <v>2.3550643149999999E-5</v>
      </c>
      <c r="H235">
        <v>500.22300000000001</v>
      </c>
      <c r="I235">
        <v>0.23879600000000001</v>
      </c>
      <c r="J235">
        <v>1.12858E-4</v>
      </c>
      <c r="K235">
        <f t="shared" si="42"/>
        <v>8.9307356849999993E-5</v>
      </c>
      <c r="L235">
        <v>0.208675</v>
      </c>
      <c r="M235">
        <f t="shared" si="43"/>
        <v>1.6858000000000001E-2</v>
      </c>
      <c r="N235">
        <v>16.858000000000001</v>
      </c>
      <c r="O235">
        <v>1.9091400000000001E-4</v>
      </c>
      <c r="P235">
        <v>9.5013400000000008</v>
      </c>
      <c r="Q235">
        <v>1</v>
      </c>
      <c r="R235" s="10">
        <v>35506.199999999997</v>
      </c>
      <c r="S235">
        <f t="shared" si="45"/>
        <v>0.69796195483800583</v>
      </c>
      <c r="T235">
        <f t="shared" si="46"/>
        <v>0.30203804516199417</v>
      </c>
      <c r="U235">
        <v>0</v>
      </c>
      <c r="V235">
        <v>-5.0353999999999998E-3</v>
      </c>
      <c r="W235">
        <v>1194.68</v>
      </c>
      <c r="X235">
        <v>0</v>
      </c>
      <c r="Y235">
        <f t="shared" si="47"/>
        <v>8.8519402326022335E-3</v>
      </c>
      <c r="Z235">
        <f t="shared" si="48"/>
        <v>0</v>
      </c>
      <c r="AA235">
        <f t="shared" si="49"/>
        <v>0</v>
      </c>
      <c r="AB235">
        <f t="shared" si="50"/>
        <v>1.1946800000000002</v>
      </c>
      <c r="AC235">
        <v>0</v>
      </c>
      <c r="AD235">
        <v>8.3751400000000003E-4</v>
      </c>
      <c r="AE235">
        <f t="shared" si="51"/>
        <v>0</v>
      </c>
      <c r="AF235">
        <f t="shared" si="52"/>
        <v>7.4445688888888893E-4</v>
      </c>
    </row>
    <row r="236" spans="1:35">
      <c r="A236">
        <v>0.32500000000000001</v>
      </c>
      <c r="C236">
        <f t="shared" si="40"/>
        <v>0.50027600000000005</v>
      </c>
      <c r="D236" s="10">
        <f t="shared" si="44"/>
        <v>-0.5</v>
      </c>
      <c r="E236">
        <v>0.655941</v>
      </c>
      <c r="F236">
        <v>0.34394400000000003</v>
      </c>
      <c r="G236">
        <f t="shared" si="41"/>
        <v>2.4484435835999999E-5</v>
      </c>
      <c r="H236">
        <v>500.27600000000001</v>
      </c>
      <c r="I236">
        <v>0.226525</v>
      </c>
      <c r="J236">
        <v>1.1450099999999999E-4</v>
      </c>
      <c r="K236">
        <f t="shared" si="42"/>
        <v>9.0016564163999995E-5</v>
      </c>
      <c r="L236">
        <v>0.213836</v>
      </c>
      <c r="M236">
        <f t="shared" si="43"/>
        <v>1.68086E-2</v>
      </c>
      <c r="N236">
        <v>16.808599999999998</v>
      </c>
      <c r="O236">
        <v>1.9093499999999999E-4</v>
      </c>
      <c r="P236">
        <v>9.5</v>
      </c>
      <c r="Q236">
        <v>1</v>
      </c>
      <c r="R236">
        <v>36708.800000000003</v>
      </c>
      <c r="S236">
        <f t="shared" si="45"/>
        <v>0.72160202465364898</v>
      </c>
      <c r="T236">
        <f t="shared" si="46"/>
        <v>0.27839797534635102</v>
      </c>
      <c r="U236" s="10">
        <v>1.4160999999999999E-9</v>
      </c>
      <c r="V236">
        <v>-8.7585400000000004E-3</v>
      </c>
      <c r="W236">
        <v>1201.68</v>
      </c>
      <c r="X236" s="10">
        <v>0</v>
      </c>
      <c r="Y236">
        <f t="shared" si="47"/>
        <v>5.831776370659931E-3</v>
      </c>
      <c r="Z236">
        <f t="shared" si="48"/>
        <v>0</v>
      </c>
      <c r="AA236">
        <f t="shared" si="49"/>
        <v>3.9423937288796763E-10</v>
      </c>
      <c r="AB236">
        <f t="shared" si="50"/>
        <v>1.2016800000000001</v>
      </c>
      <c r="AC236">
        <v>0</v>
      </c>
      <c r="AD236">
        <v>9.0851099999999998E-4</v>
      </c>
      <c r="AE236">
        <f t="shared" si="51"/>
        <v>0</v>
      </c>
      <c r="AF236">
        <f t="shared" si="52"/>
        <v>8.0756533333333326E-4</v>
      </c>
    </row>
    <row r="237" spans="1:35">
      <c r="A237">
        <v>0.375</v>
      </c>
      <c r="C237">
        <f t="shared" si="40"/>
        <v>0.50032600000000005</v>
      </c>
      <c r="D237" s="10">
        <f t="shared" si="44"/>
        <v>-0.5</v>
      </c>
      <c r="E237">
        <v>0.65162299999999995</v>
      </c>
      <c r="F237">
        <v>0.34825899999999999</v>
      </c>
      <c r="G237">
        <f t="shared" si="41"/>
        <v>2.5893546340000002E-5</v>
      </c>
      <c r="H237">
        <v>500.32600000000002</v>
      </c>
      <c r="I237">
        <v>0.220667</v>
      </c>
      <c r="J237">
        <v>1.1722000000000001E-4</v>
      </c>
      <c r="K237">
        <f t="shared" si="42"/>
        <v>9.1326453660000001E-5</v>
      </c>
      <c r="L237">
        <v>0.22089700000000001</v>
      </c>
      <c r="M237">
        <f t="shared" si="43"/>
        <v>1.6762200000000001E-2</v>
      </c>
      <c r="N237">
        <v>16.7622</v>
      </c>
      <c r="O237">
        <v>1.9095399999999999E-4</v>
      </c>
      <c r="P237">
        <v>9.5</v>
      </c>
      <c r="Q237">
        <v>0.23647599999999999</v>
      </c>
      <c r="R237">
        <v>23837.7</v>
      </c>
      <c r="S237">
        <f t="shared" si="45"/>
        <v>0.46858880113450418</v>
      </c>
      <c r="T237">
        <f t="shared" si="46"/>
        <v>0.12566599466291697</v>
      </c>
      <c r="U237">
        <v>0.76352399999999998</v>
      </c>
      <c r="V237">
        <v>-5.7983399999999999E-4</v>
      </c>
      <c r="W237">
        <v>2527.79</v>
      </c>
      <c r="X237">
        <v>0</v>
      </c>
      <c r="Y237">
        <f t="shared" si="47"/>
        <v>2.6691960092043872E-7</v>
      </c>
      <c r="Z237">
        <f t="shared" si="48"/>
        <v>0</v>
      </c>
      <c r="AA237">
        <f t="shared" si="49"/>
        <v>0.40574520420257881</v>
      </c>
      <c r="AB237">
        <f t="shared" si="50"/>
        <v>2.52779</v>
      </c>
      <c r="AC237">
        <v>0</v>
      </c>
      <c r="AD237">
        <v>9.4530199999999997E-4</v>
      </c>
      <c r="AE237">
        <f t="shared" si="51"/>
        <v>0</v>
      </c>
      <c r="AF237">
        <f t="shared" si="52"/>
        <v>8.4026844444444438E-4</v>
      </c>
    </row>
    <row r="238" spans="1:35">
      <c r="A238">
        <v>0.42499999999999999</v>
      </c>
      <c r="C238">
        <f t="shared" si="40"/>
        <v>0.50037200000000004</v>
      </c>
      <c r="D238" s="10">
        <f t="shared" si="44"/>
        <v>-0.5</v>
      </c>
      <c r="E238">
        <v>0.64973800000000004</v>
      </c>
      <c r="F238">
        <v>0.35014000000000001</v>
      </c>
      <c r="G238">
        <f t="shared" si="41"/>
        <v>2.8238540370000004E-5</v>
      </c>
      <c r="H238">
        <v>500.37200000000001</v>
      </c>
      <c r="I238">
        <v>0.21817</v>
      </c>
      <c r="J238">
        <v>1.21805E-4</v>
      </c>
      <c r="K238">
        <f t="shared" si="42"/>
        <v>9.356645963E-5</v>
      </c>
      <c r="L238">
        <v>0.23183400000000001</v>
      </c>
      <c r="M238">
        <f t="shared" si="43"/>
        <v>1.67198E-2</v>
      </c>
      <c r="N238">
        <v>16.719799999999999</v>
      </c>
      <c r="O238">
        <v>1.90972E-4</v>
      </c>
      <c r="P238">
        <v>9.5</v>
      </c>
      <c r="Q238">
        <v>0.50716499999999998</v>
      </c>
      <c r="R238">
        <v>0</v>
      </c>
      <c r="S238">
        <f t="shared" si="45"/>
        <v>0</v>
      </c>
      <c r="T238">
        <f t="shared" si="46"/>
        <v>0.50716499999999998</v>
      </c>
      <c r="U238">
        <v>0.37295499999999998</v>
      </c>
      <c r="V238">
        <v>4.4281000000000001E-2</v>
      </c>
      <c r="W238">
        <v>2533.21</v>
      </c>
      <c r="X238">
        <v>0.11988</v>
      </c>
      <c r="Y238">
        <f t="shared" si="47"/>
        <v>8.5160902088005253E-2</v>
      </c>
      <c r="Z238">
        <f t="shared" si="48"/>
        <v>0.11988</v>
      </c>
      <c r="AA238">
        <f t="shared" si="49"/>
        <v>0.37295499999999998</v>
      </c>
      <c r="AB238">
        <f t="shared" si="50"/>
        <v>2.53321</v>
      </c>
      <c r="AC238">
        <v>51.709899999999998</v>
      </c>
      <c r="AD238">
        <v>9.6651099999999998E-4</v>
      </c>
      <c r="AE238">
        <f t="shared" si="51"/>
        <v>5.1709899999999996E-2</v>
      </c>
      <c r="AF238">
        <f t="shared" si="52"/>
        <v>8.5912088888888882E-4</v>
      </c>
      <c r="AI238" s="10"/>
    </row>
    <row r="239" spans="1:35">
      <c r="A239">
        <v>0.47499999999999998</v>
      </c>
      <c r="C239">
        <f t="shared" si="40"/>
        <v>0.500413</v>
      </c>
      <c r="D239" s="10">
        <f t="shared" si="44"/>
        <v>-0.5</v>
      </c>
      <c r="E239">
        <v>0.64906699999999995</v>
      </c>
      <c r="F239">
        <v>0.350802</v>
      </c>
      <c r="G239">
        <f t="shared" si="41"/>
        <v>3.3179730792000003E-5</v>
      </c>
      <c r="H239">
        <v>500.41300000000001</v>
      </c>
      <c r="I239">
        <v>0.217416</v>
      </c>
      <c r="J239">
        <v>1.3119600000000001E-4</v>
      </c>
      <c r="K239">
        <f t="shared" si="42"/>
        <v>9.8016269208E-5</v>
      </c>
      <c r="L239">
        <v>0.25290200000000002</v>
      </c>
      <c r="M239">
        <f t="shared" si="43"/>
        <v>1.66818E-2</v>
      </c>
      <c r="N239">
        <v>16.681799999999999</v>
      </c>
      <c r="O239">
        <v>1.9098800000000001E-4</v>
      </c>
      <c r="P239">
        <v>9.5</v>
      </c>
      <c r="Q239">
        <v>0.48238999999999999</v>
      </c>
      <c r="R239">
        <v>0</v>
      </c>
      <c r="S239">
        <f t="shared" si="45"/>
        <v>0</v>
      </c>
      <c r="T239">
        <f t="shared" si="46"/>
        <v>0.48238999999999999</v>
      </c>
      <c r="U239">
        <v>0.37755699999999998</v>
      </c>
      <c r="V239">
        <v>0.102936</v>
      </c>
      <c r="W239">
        <v>2534.89</v>
      </c>
      <c r="X239">
        <v>0.14005400000000001</v>
      </c>
      <c r="Y239">
        <f t="shared" si="47"/>
        <v>6.9836199755703834E-2</v>
      </c>
      <c r="Z239">
        <f t="shared" si="48"/>
        <v>0.14005400000000001</v>
      </c>
      <c r="AA239">
        <f t="shared" si="49"/>
        <v>0.37755699999999998</v>
      </c>
      <c r="AB239">
        <f t="shared" si="50"/>
        <v>2.5348899999999999</v>
      </c>
      <c r="AC239">
        <v>56.548699999999997</v>
      </c>
      <c r="AD239">
        <v>9.6631799999999997E-4</v>
      </c>
      <c r="AE239">
        <f t="shared" si="51"/>
        <v>5.65487E-2</v>
      </c>
      <c r="AF239">
        <f t="shared" si="52"/>
        <v>8.5894933333333329E-4</v>
      </c>
    </row>
    <row r="240" spans="1:35">
      <c r="A240">
        <v>0.52500000000000002</v>
      </c>
      <c r="C240">
        <f t="shared" si="40"/>
        <v>0.50044999999999995</v>
      </c>
      <c r="D240" s="10">
        <f t="shared" si="44"/>
        <v>-0.5</v>
      </c>
      <c r="E240">
        <v>0.64891299999999996</v>
      </c>
      <c r="F240">
        <v>0.35095599999999999</v>
      </c>
      <c r="G240">
        <f t="shared" si="41"/>
        <v>3.3522074531999999E-5</v>
      </c>
      <c r="H240">
        <v>500.45</v>
      </c>
      <c r="I240">
        <v>0.21724199999999999</v>
      </c>
      <c r="J240">
        <v>1.3170599999999999E-4</v>
      </c>
      <c r="K240">
        <f t="shared" si="42"/>
        <v>9.8183925467999983E-5</v>
      </c>
      <c r="L240">
        <v>0.25452200000000003</v>
      </c>
      <c r="M240">
        <f t="shared" si="43"/>
        <v>1.66485E-2</v>
      </c>
      <c r="N240">
        <v>16.648499999999999</v>
      </c>
      <c r="O240">
        <v>1.9100200000000001E-4</v>
      </c>
      <c r="P240">
        <v>9.5</v>
      </c>
      <c r="Q240">
        <v>0.46826699999999999</v>
      </c>
      <c r="R240">
        <v>0</v>
      </c>
      <c r="S240">
        <f t="shared" si="45"/>
        <v>0</v>
      </c>
      <c r="T240">
        <f t="shared" si="46"/>
        <v>0.46826699999999999</v>
      </c>
      <c r="U240">
        <v>0.38002799999999998</v>
      </c>
      <c r="V240">
        <v>0.114105</v>
      </c>
      <c r="W240">
        <v>2537.21</v>
      </c>
      <c r="X240">
        <v>0.15170500000000001</v>
      </c>
      <c r="Y240">
        <f t="shared" si="47"/>
        <v>6.1985335785989977E-2</v>
      </c>
      <c r="Z240">
        <f t="shared" si="48"/>
        <v>0.15170500000000001</v>
      </c>
      <c r="AA240">
        <f t="shared" si="49"/>
        <v>0.38002799999999998</v>
      </c>
      <c r="AB240">
        <f t="shared" si="50"/>
        <v>2.53721</v>
      </c>
      <c r="AC240">
        <v>59.336100000000002</v>
      </c>
      <c r="AD240">
        <v>9.6704699999999996E-4</v>
      </c>
      <c r="AE240">
        <f t="shared" si="51"/>
        <v>5.9336100000000003E-2</v>
      </c>
      <c r="AF240">
        <f t="shared" si="52"/>
        <v>8.595973333333333E-4</v>
      </c>
    </row>
    <row r="241" spans="1:32">
      <c r="A241">
        <v>0.57499999999999996</v>
      </c>
      <c r="C241">
        <f t="shared" si="40"/>
        <v>0.50048200000000009</v>
      </c>
      <c r="D241" s="10">
        <f t="shared" si="44"/>
        <v>-0.5</v>
      </c>
      <c r="E241">
        <v>0.64899899999999999</v>
      </c>
      <c r="F241">
        <v>0.35086800000000001</v>
      </c>
      <c r="G241">
        <f t="shared" si="41"/>
        <v>3.4271471948999999E-5</v>
      </c>
      <c r="H241">
        <v>500.48200000000003</v>
      </c>
      <c r="I241">
        <v>0.217339</v>
      </c>
      <c r="J241">
        <v>1.3341899999999999E-4</v>
      </c>
      <c r="K241">
        <f t="shared" si="42"/>
        <v>9.9147528050999985E-5</v>
      </c>
      <c r="L241">
        <v>0.25687100000000002</v>
      </c>
      <c r="M241">
        <f t="shared" si="43"/>
        <v>1.6619800000000001E-2</v>
      </c>
      <c r="N241">
        <v>16.619800000000001</v>
      </c>
      <c r="O241">
        <v>1.91015E-4</v>
      </c>
      <c r="P241">
        <v>9.5</v>
      </c>
      <c r="Q241">
        <v>0.45970499999999997</v>
      </c>
      <c r="R241">
        <v>0</v>
      </c>
      <c r="S241">
        <f t="shared" si="45"/>
        <v>0</v>
      </c>
      <c r="T241">
        <f t="shared" si="46"/>
        <v>0.45970499999999997</v>
      </c>
      <c r="U241">
        <v>0.38227899999999998</v>
      </c>
      <c r="V241">
        <v>0.12548799999999999</v>
      </c>
      <c r="W241">
        <v>2540</v>
      </c>
      <c r="X241">
        <v>0.15801599999999999</v>
      </c>
      <c r="Y241">
        <f t="shared" si="47"/>
        <v>5.7525155457344719E-2</v>
      </c>
      <c r="Z241">
        <f t="shared" si="48"/>
        <v>0.15801599999999999</v>
      </c>
      <c r="AA241">
        <f t="shared" si="49"/>
        <v>0.38227899999999998</v>
      </c>
      <c r="AB241">
        <f t="shared" si="50"/>
        <v>2.54</v>
      </c>
      <c r="AC241">
        <v>60.8249</v>
      </c>
      <c r="AD241">
        <v>9.6794899999999996E-4</v>
      </c>
      <c r="AE241">
        <f t="shared" si="51"/>
        <v>6.0824900000000001E-2</v>
      </c>
      <c r="AF241">
        <f t="shared" si="52"/>
        <v>8.6039911111111106E-4</v>
      </c>
    </row>
    <row r="242" spans="1:32">
      <c r="A242">
        <v>0.625</v>
      </c>
      <c r="C242">
        <f t="shared" si="40"/>
        <v>0.50051000000000001</v>
      </c>
      <c r="D242" s="10">
        <f t="shared" si="44"/>
        <v>-0.5</v>
      </c>
      <c r="E242">
        <v>0.64918500000000001</v>
      </c>
      <c r="F242">
        <v>0.35067900000000002</v>
      </c>
      <c r="G242">
        <f t="shared" si="41"/>
        <v>3.5357698952999998E-5</v>
      </c>
      <c r="H242">
        <v>500.51</v>
      </c>
      <c r="I242">
        <v>0.21754799999999999</v>
      </c>
      <c r="J242">
        <v>1.3623899999999999E-4</v>
      </c>
      <c r="K242">
        <f t="shared" si="42"/>
        <v>1.00881301047E-4</v>
      </c>
      <c r="L242">
        <v>0.25952700000000001</v>
      </c>
      <c r="M242">
        <f t="shared" si="43"/>
        <v>1.6595600000000002E-2</v>
      </c>
      <c r="N242">
        <v>16.595600000000001</v>
      </c>
      <c r="O242">
        <v>1.9102499999999999E-4</v>
      </c>
      <c r="P242">
        <v>9.5</v>
      </c>
      <c r="Q242">
        <v>0.45490999999999998</v>
      </c>
      <c r="R242">
        <v>0</v>
      </c>
      <c r="S242">
        <f t="shared" si="45"/>
        <v>0</v>
      </c>
      <c r="T242">
        <f t="shared" si="46"/>
        <v>0.45490999999999998</v>
      </c>
      <c r="U242">
        <v>0.38370399999999999</v>
      </c>
      <c r="V242">
        <v>0.134491</v>
      </c>
      <c r="W242">
        <v>2543.02</v>
      </c>
      <c r="X242">
        <v>0.161386</v>
      </c>
      <c r="Y242">
        <f t="shared" si="47"/>
        <v>5.512344218070734E-2</v>
      </c>
      <c r="Z242">
        <f t="shared" si="48"/>
        <v>0.161386</v>
      </c>
      <c r="AA242">
        <f t="shared" si="49"/>
        <v>0.38370399999999999</v>
      </c>
      <c r="AB242">
        <f t="shared" si="50"/>
        <v>2.5430199999999998</v>
      </c>
      <c r="AC242">
        <v>61.619799999999998</v>
      </c>
      <c r="AD242">
        <v>9.6897200000000002E-4</v>
      </c>
      <c r="AE242">
        <f t="shared" si="51"/>
        <v>6.1619800000000002E-2</v>
      </c>
      <c r="AF242">
        <f t="shared" si="52"/>
        <v>8.6130844444444444E-4</v>
      </c>
    </row>
    <row r="243" spans="1:32">
      <c r="A243">
        <v>0.67500000000000004</v>
      </c>
      <c r="C243">
        <f t="shared" si="40"/>
        <v>0.50053300000000001</v>
      </c>
      <c r="D243" s="10">
        <f t="shared" si="44"/>
        <v>-0.5</v>
      </c>
      <c r="E243">
        <v>0.64939800000000003</v>
      </c>
      <c r="F243">
        <v>0.35046300000000002</v>
      </c>
      <c r="G243">
        <f t="shared" si="41"/>
        <v>3.6706298231999992E-5</v>
      </c>
      <c r="H243">
        <v>500.53300000000002</v>
      </c>
      <c r="I243">
        <v>0.21778700000000001</v>
      </c>
      <c r="J243">
        <v>1.3955599999999999E-4</v>
      </c>
      <c r="K243">
        <f t="shared" si="42"/>
        <v>1.02849701768E-4</v>
      </c>
      <c r="L243">
        <v>0.26302199999999998</v>
      </c>
      <c r="M243">
        <f t="shared" si="43"/>
        <v>1.6575900000000001E-2</v>
      </c>
      <c r="N243">
        <v>16.575900000000001</v>
      </c>
      <c r="O243">
        <v>1.91034E-4</v>
      </c>
      <c r="P243">
        <v>9.5</v>
      </c>
      <c r="Q243">
        <v>0.45166099999999998</v>
      </c>
      <c r="R243">
        <v>0</v>
      </c>
      <c r="S243">
        <f t="shared" si="45"/>
        <v>0</v>
      </c>
      <c r="T243">
        <f t="shared" si="46"/>
        <v>0.45166099999999998</v>
      </c>
      <c r="U243">
        <v>0.38514100000000001</v>
      </c>
      <c r="V243">
        <v>0.145538</v>
      </c>
      <c r="W243">
        <v>2546.12</v>
      </c>
      <c r="X243">
        <v>0.16319700000000001</v>
      </c>
      <c r="Y243">
        <f t="shared" si="47"/>
        <v>5.3534678775294914E-2</v>
      </c>
      <c r="Z243">
        <f t="shared" si="48"/>
        <v>0.16319700000000001</v>
      </c>
      <c r="AA243">
        <f t="shared" si="49"/>
        <v>0.38514100000000001</v>
      </c>
      <c r="AB243">
        <f t="shared" si="50"/>
        <v>2.5461200000000002</v>
      </c>
      <c r="AC243">
        <v>62.0471</v>
      </c>
      <c r="AD243">
        <v>9.6999599999999999E-4</v>
      </c>
      <c r="AE243">
        <f t="shared" si="51"/>
        <v>6.2047100000000001E-2</v>
      </c>
      <c r="AF243">
        <f t="shared" si="52"/>
        <v>8.6221866666666663E-4</v>
      </c>
    </row>
    <row r="244" spans="1:32">
      <c r="A244">
        <v>0.72499999999999998</v>
      </c>
      <c r="C244">
        <f t="shared" si="40"/>
        <v>0.50055099999999997</v>
      </c>
      <c r="D244" s="10">
        <f t="shared" si="44"/>
        <v>-0.5</v>
      </c>
      <c r="E244">
        <v>0.64959900000000004</v>
      </c>
      <c r="F244">
        <v>0.35025699999999999</v>
      </c>
      <c r="G244">
        <f t="shared" si="41"/>
        <v>3.8581158307999998E-5</v>
      </c>
      <c r="H244">
        <v>500.55099999999999</v>
      </c>
      <c r="I244">
        <v>0.21801300000000001</v>
      </c>
      <c r="J244">
        <v>1.4369200000000001E-4</v>
      </c>
      <c r="K244">
        <f t="shared" si="42"/>
        <v>1.0511084169200001E-4</v>
      </c>
      <c r="L244">
        <v>0.26849899999999999</v>
      </c>
      <c r="M244">
        <f t="shared" si="43"/>
        <v>1.6560500000000002E-2</v>
      </c>
      <c r="N244">
        <v>16.560500000000001</v>
      </c>
      <c r="O244">
        <v>1.91041E-4</v>
      </c>
      <c r="P244">
        <v>9.5</v>
      </c>
      <c r="Q244">
        <v>0.44946900000000001</v>
      </c>
      <c r="R244">
        <v>0</v>
      </c>
      <c r="S244">
        <f t="shared" si="45"/>
        <v>0</v>
      </c>
      <c r="T244">
        <f t="shared" si="46"/>
        <v>0.44946900000000001</v>
      </c>
      <c r="U244">
        <v>0.38632</v>
      </c>
      <c r="V244">
        <v>0.156586</v>
      </c>
      <c r="W244">
        <v>2549.1799999999998</v>
      </c>
      <c r="X244">
        <v>0.164211</v>
      </c>
      <c r="Y244">
        <f t="shared" si="47"/>
        <v>5.2480221185417328E-2</v>
      </c>
      <c r="Z244">
        <f t="shared" si="48"/>
        <v>0.164211</v>
      </c>
      <c r="AA244">
        <f t="shared" si="49"/>
        <v>0.38632</v>
      </c>
      <c r="AB244">
        <f t="shared" si="50"/>
        <v>2.5491799999999998</v>
      </c>
      <c r="AC244">
        <v>62.286200000000001</v>
      </c>
      <c r="AD244">
        <v>9.7100599999999995E-4</v>
      </c>
      <c r="AE244">
        <f t="shared" si="51"/>
        <v>6.22862E-2</v>
      </c>
      <c r="AF244">
        <f t="shared" si="52"/>
        <v>8.6311644444444439E-4</v>
      </c>
    </row>
    <row r="245" spans="1:32">
      <c r="A245">
        <v>0.77500000000000002</v>
      </c>
      <c r="C245">
        <f t="shared" si="40"/>
        <v>0.50056599999999996</v>
      </c>
      <c r="D245" s="10">
        <f t="shared" si="44"/>
        <v>-0.5</v>
      </c>
      <c r="E245">
        <v>0.64977600000000002</v>
      </c>
      <c r="F245">
        <v>0.35007899999999997</v>
      </c>
      <c r="G245">
        <f t="shared" si="41"/>
        <v>3.9035819421000002E-5</v>
      </c>
      <c r="H245">
        <v>500.56599999999997</v>
      </c>
      <c r="I245">
        <v>0.21821199999999999</v>
      </c>
      <c r="J245">
        <v>1.44933E-4</v>
      </c>
      <c r="K245">
        <f t="shared" si="42"/>
        <v>1.05897180579E-4</v>
      </c>
      <c r="L245">
        <v>0.26933699999999999</v>
      </c>
      <c r="M245">
        <f t="shared" si="43"/>
        <v>1.6549000000000001E-2</v>
      </c>
      <c r="N245">
        <v>16.548999999999999</v>
      </c>
      <c r="O245">
        <v>1.9104699999999999E-4</v>
      </c>
      <c r="P245">
        <v>9.5</v>
      </c>
      <c r="Q245">
        <v>0.44773299999999999</v>
      </c>
      <c r="R245">
        <v>0</v>
      </c>
      <c r="S245">
        <f t="shared" si="45"/>
        <v>0</v>
      </c>
      <c r="T245">
        <f t="shared" si="46"/>
        <v>0.44773299999999999</v>
      </c>
      <c r="U245">
        <v>0.38744400000000001</v>
      </c>
      <c r="V245">
        <v>0.167236</v>
      </c>
      <c r="W245">
        <v>2552.14</v>
      </c>
      <c r="X245">
        <v>0.164823</v>
      </c>
      <c r="Y245">
        <f t="shared" si="47"/>
        <v>5.165501641350171E-2</v>
      </c>
      <c r="Z245">
        <f t="shared" si="48"/>
        <v>0.164823</v>
      </c>
      <c r="AA245">
        <f t="shared" si="49"/>
        <v>0.38744400000000001</v>
      </c>
      <c r="AB245">
        <f t="shared" si="50"/>
        <v>2.5521400000000001</v>
      </c>
      <c r="AC245">
        <v>62.430599999999998</v>
      </c>
      <c r="AD245">
        <v>9.7198200000000003E-4</v>
      </c>
      <c r="AE245">
        <f t="shared" si="51"/>
        <v>6.2430600000000003E-2</v>
      </c>
      <c r="AF245">
        <f t="shared" si="52"/>
        <v>8.6398399999999993E-4</v>
      </c>
    </row>
    <row r="246" spans="1:32">
      <c r="A246">
        <v>0.82499999999999996</v>
      </c>
      <c r="C246">
        <f t="shared" si="40"/>
        <v>0.50057700000000005</v>
      </c>
      <c r="D246" s="10">
        <f t="shared" si="44"/>
        <v>-0.5</v>
      </c>
      <c r="E246">
        <v>0.64993000000000001</v>
      </c>
      <c r="F246">
        <v>0.34992400000000001</v>
      </c>
      <c r="G246">
        <f t="shared" si="41"/>
        <v>3.9448331560000002E-5</v>
      </c>
      <c r="H246">
        <v>500.577</v>
      </c>
      <c r="I246">
        <v>0.218386</v>
      </c>
      <c r="J246">
        <v>1.45816E-4</v>
      </c>
      <c r="K246">
        <f t="shared" si="42"/>
        <v>1.0636766844E-4</v>
      </c>
      <c r="L246">
        <v>0.27053500000000003</v>
      </c>
      <c r="M246">
        <f t="shared" si="43"/>
        <v>1.6541299999999998E-2</v>
      </c>
      <c r="N246">
        <v>16.5413</v>
      </c>
      <c r="O246">
        <v>1.9105200000000001E-4</v>
      </c>
      <c r="P246">
        <v>9.5</v>
      </c>
      <c r="Q246">
        <v>0.44633699999999998</v>
      </c>
      <c r="R246">
        <v>0</v>
      </c>
      <c r="S246">
        <f t="shared" si="45"/>
        <v>0</v>
      </c>
      <c r="T246">
        <f t="shared" si="46"/>
        <v>0.44633699999999998</v>
      </c>
      <c r="U246">
        <v>0.388463</v>
      </c>
      <c r="V246">
        <v>0.177368</v>
      </c>
      <c r="W246">
        <v>2554.9699999999998</v>
      </c>
      <c r="X246">
        <v>0.16520000000000001</v>
      </c>
      <c r="Y246">
        <f t="shared" si="47"/>
        <v>5.0997740398365229E-2</v>
      </c>
      <c r="Z246">
        <f t="shared" si="48"/>
        <v>0.16520000000000001</v>
      </c>
      <c r="AA246">
        <f t="shared" si="49"/>
        <v>0.388463</v>
      </c>
      <c r="AB246">
        <f t="shared" si="50"/>
        <v>2.55497</v>
      </c>
      <c r="AC246">
        <v>62.519500000000001</v>
      </c>
      <c r="AD246">
        <v>9.7291299999999995E-4</v>
      </c>
      <c r="AE246">
        <f t="shared" si="51"/>
        <v>6.2519500000000006E-2</v>
      </c>
      <c r="AF246">
        <f t="shared" si="52"/>
        <v>8.648115555555555E-4</v>
      </c>
    </row>
    <row r="247" spans="1:32">
      <c r="A247">
        <v>0.875</v>
      </c>
      <c r="C247">
        <f t="shared" si="40"/>
        <v>0.50058400000000003</v>
      </c>
      <c r="D247" s="10">
        <f t="shared" si="44"/>
        <v>-0.5</v>
      </c>
      <c r="E247">
        <v>0.65006200000000003</v>
      </c>
      <c r="F247">
        <v>0.34979199999999999</v>
      </c>
      <c r="G247">
        <f t="shared" si="41"/>
        <v>3.9876977765999997E-5</v>
      </c>
      <c r="H247">
        <v>500.584</v>
      </c>
      <c r="I247">
        <v>0.21854699999999999</v>
      </c>
      <c r="J247">
        <v>1.4645899999999999E-4</v>
      </c>
      <c r="K247">
        <f t="shared" si="42"/>
        <v>1.0658202223399999E-4</v>
      </c>
      <c r="L247">
        <v>0.27227400000000002</v>
      </c>
      <c r="M247">
        <f t="shared" si="43"/>
        <v>1.6536800000000001E-2</v>
      </c>
      <c r="N247">
        <v>16.536799999999999</v>
      </c>
      <c r="O247">
        <v>1.9105500000000001E-4</v>
      </c>
      <c r="P247">
        <v>9.5</v>
      </c>
      <c r="Q247">
        <v>0.44516800000000001</v>
      </c>
      <c r="R247">
        <v>0</v>
      </c>
      <c r="S247">
        <f t="shared" si="45"/>
        <v>0</v>
      </c>
      <c r="T247">
        <f t="shared" si="46"/>
        <v>0.44516800000000001</v>
      </c>
      <c r="U247">
        <v>0.389401</v>
      </c>
      <c r="V247">
        <v>0.18698100000000001</v>
      </c>
      <c r="W247">
        <v>2557.64</v>
      </c>
      <c r="X247">
        <v>0.16543099999999999</v>
      </c>
      <c r="Y247">
        <f t="shared" si="47"/>
        <v>5.045165101888504E-2</v>
      </c>
      <c r="Z247">
        <f t="shared" si="48"/>
        <v>0.16543099999999999</v>
      </c>
      <c r="AA247">
        <f t="shared" si="49"/>
        <v>0.389401</v>
      </c>
      <c r="AB247">
        <f t="shared" si="50"/>
        <v>2.5576400000000001</v>
      </c>
      <c r="AC247">
        <v>62.573999999999998</v>
      </c>
      <c r="AD247">
        <v>9.7379499999999996E-4</v>
      </c>
      <c r="AE247">
        <f t="shared" si="51"/>
        <v>6.2574000000000005E-2</v>
      </c>
      <c r="AF247">
        <f t="shared" si="52"/>
        <v>8.6559555555555548E-4</v>
      </c>
    </row>
    <row r="248" spans="1:32">
      <c r="A248">
        <v>0.92500000000000004</v>
      </c>
      <c r="C248">
        <f t="shared" si="40"/>
        <v>0.50058900000000006</v>
      </c>
      <c r="D248" s="10">
        <f t="shared" si="44"/>
        <v>-0.5</v>
      </c>
      <c r="E248">
        <v>0.65017100000000005</v>
      </c>
      <c r="F248">
        <v>0.34968199999999999</v>
      </c>
      <c r="G248">
        <f t="shared" si="41"/>
        <v>4.0432542111999993E-5</v>
      </c>
      <c r="H248">
        <v>500.589</v>
      </c>
      <c r="I248">
        <v>0.218696</v>
      </c>
      <c r="J248">
        <v>1.47143E-4</v>
      </c>
      <c r="K248">
        <f t="shared" si="42"/>
        <v>1.06710457888E-4</v>
      </c>
      <c r="L248">
        <v>0.27478399999999997</v>
      </c>
      <c r="M248">
        <f t="shared" si="43"/>
        <v>1.65352E-2</v>
      </c>
      <c r="N248">
        <v>16.5352</v>
      </c>
      <c r="O248">
        <v>1.91058E-4</v>
      </c>
      <c r="P248">
        <v>9.5</v>
      </c>
      <c r="Q248">
        <v>0.44417299999999998</v>
      </c>
      <c r="R248">
        <v>0</v>
      </c>
      <c r="S248">
        <f t="shared" si="45"/>
        <v>0</v>
      </c>
      <c r="T248">
        <f t="shared" si="46"/>
        <v>0.44417299999999998</v>
      </c>
      <c r="U248">
        <v>0.39025900000000002</v>
      </c>
      <c r="V248">
        <v>0.19595299999999999</v>
      </c>
      <c r="W248">
        <v>2560.15</v>
      </c>
      <c r="X248">
        <v>0.16556799999999999</v>
      </c>
      <c r="Y248">
        <f t="shared" si="47"/>
        <v>4.9989927157925364E-2</v>
      </c>
      <c r="Z248">
        <f t="shared" si="48"/>
        <v>0.16556799999999999</v>
      </c>
      <c r="AA248">
        <f t="shared" si="49"/>
        <v>0.39025900000000002</v>
      </c>
      <c r="AB248">
        <f t="shared" si="50"/>
        <v>2.5601500000000001</v>
      </c>
      <c r="AC248">
        <v>62.606200000000001</v>
      </c>
      <c r="AD248">
        <v>9.7462099999999995E-4</v>
      </c>
      <c r="AE248">
        <f t="shared" si="51"/>
        <v>6.2606200000000001E-2</v>
      </c>
      <c r="AF248">
        <f t="shared" si="52"/>
        <v>8.6632977777777772E-4</v>
      </c>
    </row>
    <row r="249" spans="1:32">
      <c r="A249">
        <v>0.97499999999999998</v>
      </c>
      <c r="C249">
        <f t="shared" si="40"/>
        <v>0.50059100000000001</v>
      </c>
      <c r="D249" s="10">
        <f t="shared" si="44"/>
        <v>-0.5</v>
      </c>
      <c r="E249">
        <v>0.65027000000000001</v>
      </c>
      <c r="F249">
        <v>0.349582</v>
      </c>
      <c r="G249">
        <f t="shared" si="41"/>
        <v>4.1234702249999998E-5</v>
      </c>
      <c r="H249">
        <v>500.59100000000001</v>
      </c>
      <c r="I249">
        <v>0.21883</v>
      </c>
      <c r="J249">
        <v>1.48193E-4</v>
      </c>
      <c r="K249">
        <f t="shared" si="42"/>
        <v>1.0695829774999999E-4</v>
      </c>
      <c r="L249">
        <v>0.27825</v>
      </c>
      <c r="M249">
        <f t="shared" si="43"/>
        <v>1.65358E-2</v>
      </c>
      <c r="N249">
        <v>16.535799999999998</v>
      </c>
      <c r="O249">
        <v>1.9106E-4</v>
      </c>
      <c r="P249">
        <v>9.5</v>
      </c>
      <c r="Q249">
        <v>0.443276</v>
      </c>
      <c r="R249">
        <v>0</v>
      </c>
      <c r="S249">
        <f t="shared" si="45"/>
        <v>0</v>
      </c>
      <c r="T249">
        <f t="shared" si="46"/>
        <v>0.443276</v>
      </c>
      <c r="U249">
        <v>0.39108199999999999</v>
      </c>
      <c r="V249">
        <v>0.204315</v>
      </c>
      <c r="W249">
        <v>2562.48</v>
      </c>
      <c r="X249">
        <v>0.16564200000000001</v>
      </c>
      <c r="Y249">
        <f t="shared" si="47"/>
        <v>4.9576101802522449E-2</v>
      </c>
      <c r="Z249">
        <f t="shared" si="48"/>
        <v>0.16564200000000001</v>
      </c>
      <c r="AA249">
        <f t="shared" si="49"/>
        <v>0.39108199999999999</v>
      </c>
      <c r="AB249">
        <f t="shared" si="50"/>
        <v>2.5624799999999999</v>
      </c>
      <c r="AC249">
        <v>62.623800000000003</v>
      </c>
      <c r="AD249">
        <v>9.7539000000000002E-4</v>
      </c>
      <c r="AE249">
        <f t="shared" si="51"/>
        <v>6.2623800000000007E-2</v>
      </c>
      <c r="AF249">
        <f t="shared" si="52"/>
        <v>8.6701333333333329E-4</v>
      </c>
    </row>
    <row r="250" spans="1:32">
      <c r="A250">
        <v>1.0249999999999999</v>
      </c>
      <c r="C250">
        <f t="shared" si="40"/>
        <v>0.50059100000000001</v>
      </c>
      <c r="D250" s="10">
        <f t="shared" si="44"/>
        <v>-0.5</v>
      </c>
      <c r="E250">
        <v>0.65036400000000005</v>
      </c>
      <c r="F250">
        <v>0.34948600000000002</v>
      </c>
      <c r="G250">
        <f t="shared" si="41"/>
        <v>4.2270707358000001E-5</v>
      </c>
      <c r="H250">
        <v>500.59100000000001</v>
      </c>
      <c r="I250">
        <v>0.21895700000000001</v>
      </c>
      <c r="J250">
        <v>1.5002700000000001E-4</v>
      </c>
      <c r="K250">
        <f t="shared" si="42"/>
        <v>1.07756292642E-4</v>
      </c>
      <c r="L250">
        <v>0.281754</v>
      </c>
      <c r="M250">
        <f t="shared" si="43"/>
        <v>1.65381E-2</v>
      </c>
      <c r="N250">
        <v>16.5381</v>
      </c>
      <c r="O250">
        <v>1.9106200000000001E-4</v>
      </c>
      <c r="P250">
        <v>9.5</v>
      </c>
      <c r="Q250">
        <v>0.44251299999999999</v>
      </c>
      <c r="R250">
        <v>0</v>
      </c>
      <c r="S250">
        <f t="shared" si="45"/>
        <v>0</v>
      </c>
      <c r="T250">
        <f t="shared" si="46"/>
        <v>0.44251299999999999</v>
      </c>
      <c r="U250">
        <v>0.39179999999999998</v>
      </c>
      <c r="V250">
        <v>0.212006</v>
      </c>
      <c r="W250">
        <v>2564.63</v>
      </c>
      <c r="X250">
        <v>0.165687</v>
      </c>
      <c r="Y250">
        <f t="shared" si="47"/>
        <v>4.9225899277240581E-2</v>
      </c>
      <c r="Z250">
        <f t="shared" si="48"/>
        <v>0.165687</v>
      </c>
      <c r="AA250">
        <f t="shared" si="49"/>
        <v>0.39179999999999998</v>
      </c>
      <c r="AB250">
        <f t="shared" si="50"/>
        <v>2.5646300000000002</v>
      </c>
      <c r="AC250">
        <v>62.634399999999999</v>
      </c>
      <c r="AD250">
        <v>9.7609599999999997E-4</v>
      </c>
      <c r="AE250">
        <f t="shared" si="51"/>
        <v>6.2634400000000007E-2</v>
      </c>
      <c r="AF250">
        <f t="shared" si="52"/>
        <v>8.6764088888888885E-4</v>
      </c>
    </row>
    <row r="251" spans="1:32">
      <c r="A251">
        <v>1.075</v>
      </c>
      <c r="C251">
        <f t="shared" si="40"/>
        <v>0.50058999999999998</v>
      </c>
      <c r="D251" s="10">
        <f t="shared" si="44"/>
        <v>-0.5</v>
      </c>
      <c r="E251">
        <v>0.65044800000000003</v>
      </c>
      <c r="F251">
        <v>0.34939999999999999</v>
      </c>
      <c r="G251">
        <f t="shared" si="41"/>
        <v>4.3375252904999993E-5</v>
      </c>
      <c r="H251">
        <v>500.59</v>
      </c>
      <c r="I251">
        <v>0.21907199999999999</v>
      </c>
      <c r="J251">
        <v>1.52235E-4</v>
      </c>
      <c r="K251">
        <f t="shared" si="42"/>
        <v>1.0885974709500001E-4</v>
      </c>
      <c r="L251">
        <v>0.28492299999999998</v>
      </c>
      <c r="M251">
        <f t="shared" si="43"/>
        <v>1.6541400000000001E-2</v>
      </c>
      <c r="N251">
        <v>16.541399999999999</v>
      </c>
      <c r="O251">
        <v>1.91063E-4</v>
      </c>
      <c r="P251">
        <v>9.5</v>
      </c>
      <c r="Q251">
        <v>0.44180799999999998</v>
      </c>
      <c r="R251">
        <v>0</v>
      </c>
      <c r="S251">
        <f t="shared" si="45"/>
        <v>0</v>
      </c>
      <c r="T251">
        <f t="shared" si="46"/>
        <v>0.44180799999999998</v>
      </c>
      <c r="U251">
        <v>0.39246500000000001</v>
      </c>
      <c r="V251">
        <v>0.21896399999999999</v>
      </c>
      <c r="W251">
        <v>2566.5700000000002</v>
      </c>
      <c r="X251">
        <v>0.16572700000000001</v>
      </c>
      <c r="Y251">
        <f t="shared" si="47"/>
        <v>4.8903787124850474E-2</v>
      </c>
      <c r="Z251">
        <f t="shared" si="48"/>
        <v>0.16572700000000001</v>
      </c>
      <c r="AA251">
        <f t="shared" si="49"/>
        <v>0.39246500000000001</v>
      </c>
      <c r="AB251">
        <f t="shared" si="50"/>
        <v>2.56657</v>
      </c>
      <c r="AC251">
        <v>62.643799999999999</v>
      </c>
      <c r="AD251">
        <v>9.7673700000000009E-4</v>
      </c>
      <c r="AE251">
        <f t="shared" si="51"/>
        <v>6.2643799999999999E-2</v>
      </c>
      <c r="AF251">
        <f t="shared" si="52"/>
        <v>8.6821066666666665E-4</v>
      </c>
    </row>
    <row r="252" spans="1:32">
      <c r="A252">
        <v>1.125</v>
      </c>
      <c r="C252">
        <f t="shared" si="40"/>
        <v>0.50058800000000003</v>
      </c>
      <c r="D252" s="10">
        <f t="shared" si="44"/>
        <v>-0.5</v>
      </c>
      <c r="E252">
        <v>0.65051300000000001</v>
      </c>
      <c r="F252">
        <v>0.34933199999999998</v>
      </c>
      <c r="G252">
        <f t="shared" si="41"/>
        <v>4.4565322019999991E-5</v>
      </c>
      <c r="H252">
        <v>500.58800000000002</v>
      </c>
      <c r="I252">
        <v>0.21916099999999999</v>
      </c>
      <c r="J252">
        <v>1.5463599999999999E-4</v>
      </c>
      <c r="K252">
        <f t="shared" si="42"/>
        <v>1.1007067798E-4</v>
      </c>
      <c r="L252">
        <v>0.28819499999999998</v>
      </c>
      <c r="M252">
        <f t="shared" si="43"/>
        <v>1.6545300000000002E-2</v>
      </c>
      <c r="N252">
        <v>16.545300000000001</v>
      </c>
      <c r="O252">
        <v>1.9106400000000001E-4</v>
      </c>
      <c r="P252">
        <v>9.5</v>
      </c>
      <c r="Q252">
        <v>0.44119599999999998</v>
      </c>
      <c r="R252">
        <v>0</v>
      </c>
      <c r="S252">
        <f t="shared" si="45"/>
        <v>0</v>
      </c>
      <c r="T252">
        <f t="shared" si="46"/>
        <v>0.44119599999999998</v>
      </c>
      <c r="U252">
        <v>0.39302300000000001</v>
      </c>
      <c r="V252">
        <v>0.225159</v>
      </c>
      <c r="W252">
        <v>2568.31</v>
      </c>
      <c r="X252">
        <v>0.16578000000000001</v>
      </c>
      <c r="Y252">
        <f t="shared" si="47"/>
        <v>4.8625308318078403E-2</v>
      </c>
      <c r="Z252">
        <f t="shared" si="48"/>
        <v>0.16578000000000001</v>
      </c>
      <c r="AA252">
        <f t="shared" si="49"/>
        <v>0.39302300000000001</v>
      </c>
      <c r="AB252">
        <f t="shared" si="50"/>
        <v>2.5683099999999999</v>
      </c>
      <c r="AC252">
        <v>62.656399999999998</v>
      </c>
      <c r="AD252">
        <v>9.7730899999999999E-4</v>
      </c>
      <c r="AE252">
        <f t="shared" si="51"/>
        <v>6.2656400000000001E-2</v>
      </c>
      <c r="AF252">
        <f t="shared" si="52"/>
        <v>8.6871911111111109E-4</v>
      </c>
    </row>
    <row r="253" spans="1:32">
      <c r="A253">
        <v>1.175</v>
      </c>
      <c r="C253">
        <f t="shared" si="40"/>
        <v>0.50058599999999998</v>
      </c>
      <c r="D253" s="10">
        <f t="shared" si="44"/>
        <v>-0.5</v>
      </c>
      <c r="E253">
        <v>0.65055600000000002</v>
      </c>
      <c r="F253">
        <v>0.34928700000000001</v>
      </c>
      <c r="G253">
        <f t="shared" si="41"/>
        <v>4.5797009526E-5</v>
      </c>
      <c r="H253">
        <v>500.58600000000001</v>
      </c>
      <c r="I253">
        <v>0.219218</v>
      </c>
      <c r="J253">
        <v>1.5708599999999999E-4</v>
      </c>
      <c r="K253">
        <f t="shared" si="42"/>
        <v>1.1128899047399999E-4</v>
      </c>
      <c r="L253">
        <v>0.29154099999999999</v>
      </c>
      <c r="M253">
        <f t="shared" si="43"/>
        <v>1.65492E-2</v>
      </c>
      <c r="N253">
        <v>16.549199999999999</v>
      </c>
      <c r="O253">
        <v>1.9106400000000001E-4</v>
      </c>
      <c r="P253">
        <v>9.5</v>
      </c>
      <c r="Q253">
        <v>0.44060899999999997</v>
      </c>
      <c r="R253">
        <v>0</v>
      </c>
      <c r="S253">
        <f t="shared" si="45"/>
        <v>0</v>
      </c>
      <c r="T253">
        <f t="shared" si="46"/>
        <v>0.44060899999999997</v>
      </c>
      <c r="U253">
        <v>0.39355600000000002</v>
      </c>
      <c r="V253">
        <v>0.23062099999999999</v>
      </c>
      <c r="W253">
        <v>2569.83</v>
      </c>
      <c r="X253">
        <v>0.16583500000000001</v>
      </c>
      <c r="Y253">
        <f t="shared" si="47"/>
        <v>4.8359200483110862E-2</v>
      </c>
      <c r="Z253">
        <f t="shared" si="48"/>
        <v>0.16583500000000001</v>
      </c>
      <c r="AA253">
        <f t="shared" si="49"/>
        <v>0.39355600000000002</v>
      </c>
      <c r="AB253">
        <f t="shared" si="50"/>
        <v>2.5698300000000001</v>
      </c>
      <c r="AC253">
        <v>62.6693</v>
      </c>
      <c r="AD253">
        <v>9.77812E-4</v>
      </c>
      <c r="AE253">
        <f t="shared" si="51"/>
        <v>6.2669299999999997E-2</v>
      </c>
      <c r="AF253">
        <f t="shared" si="52"/>
        <v>8.6916622222222217E-4</v>
      </c>
    </row>
    <row r="254" spans="1:32">
      <c r="A254">
        <v>1.2250000000000001</v>
      </c>
      <c r="C254">
        <f t="shared" si="40"/>
        <v>0.50058400000000003</v>
      </c>
      <c r="D254" s="10">
        <f t="shared" si="44"/>
        <v>-0.5</v>
      </c>
      <c r="E254">
        <v>0.65057600000000004</v>
      </c>
      <c r="F254">
        <v>0.34926499999999999</v>
      </c>
      <c r="G254">
        <f t="shared" si="41"/>
        <v>4.7029440007999993E-5</v>
      </c>
      <c r="H254">
        <v>500.584</v>
      </c>
      <c r="I254">
        <v>0.219245</v>
      </c>
      <c r="J254">
        <v>1.59517E-4</v>
      </c>
      <c r="K254">
        <f t="shared" si="42"/>
        <v>1.1248755999200001E-4</v>
      </c>
      <c r="L254">
        <v>0.29482399999999997</v>
      </c>
      <c r="M254">
        <f t="shared" si="43"/>
        <v>1.6552800000000003E-2</v>
      </c>
      <c r="N254">
        <v>16.552800000000001</v>
      </c>
      <c r="O254">
        <v>1.91063E-4</v>
      </c>
      <c r="P254">
        <v>9.5</v>
      </c>
      <c r="Q254">
        <v>0.44015700000000002</v>
      </c>
      <c r="R254">
        <v>0</v>
      </c>
      <c r="S254">
        <f t="shared" si="45"/>
        <v>0</v>
      </c>
      <c r="T254">
        <f t="shared" si="46"/>
        <v>0.44015700000000002</v>
      </c>
      <c r="U254">
        <v>0.39397700000000002</v>
      </c>
      <c r="V254">
        <v>0.235321</v>
      </c>
      <c r="W254">
        <v>2571.15</v>
      </c>
      <c r="X254">
        <v>0.16586699999999999</v>
      </c>
      <c r="Y254">
        <f t="shared" si="47"/>
        <v>4.8154955841046884E-2</v>
      </c>
      <c r="Z254">
        <f t="shared" si="48"/>
        <v>0.16586699999999999</v>
      </c>
      <c r="AA254">
        <f t="shared" si="49"/>
        <v>0.39397700000000002</v>
      </c>
      <c r="AB254">
        <f t="shared" si="50"/>
        <v>2.5711500000000003</v>
      </c>
      <c r="AC254">
        <v>62.6768</v>
      </c>
      <c r="AD254">
        <v>9.7824700000000001E-4</v>
      </c>
      <c r="AE254">
        <f t="shared" si="51"/>
        <v>6.2676800000000005E-2</v>
      </c>
      <c r="AF254">
        <f t="shared" si="52"/>
        <v>8.6955288888888882E-4</v>
      </c>
    </row>
    <row r="255" spans="1:32">
      <c r="A255">
        <v>1.2749999999999999</v>
      </c>
      <c r="C255">
        <f t="shared" si="40"/>
        <v>0.50058199999999997</v>
      </c>
      <c r="D255" s="10">
        <f t="shared" si="44"/>
        <v>-0.5</v>
      </c>
      <c r="E255">
        <v>0.65057799999999999</v>
      </c>
      <c r="F255">
        <v>0.34926000000000001</v>
      </c>
      <c r="G255">
        <f t="shared" si="41"/>
        <v>4.8205810124000005E-5</v>
      </c>
      <c r="H255">
        <v>500.58199999999999</v>
      </c>
      <c r="I255">
        <v>0.219249</v>
      </c>
      <c r="J255">
        <v>1.6182800000000001E-4</v>
      </c>
      <c r="K255">
        <f t="shared" si="42"/>
        <v>1.13622189876E-4</v>
      </c>
      <c r="L255">
        <v>0.29788300000000001</v>
      </c>
      <c r="M255">
        <f t="shared" si="43"/>
        <v>1.6556000000000001E-2</v>
      </c>
      <c r="N255">
        <v>16.556000000000001</v>
      </c>
      <c r="O255">
        <v>1.9106200000000001E-4</v>
      </c>
      <c r="P255">
        <v>9.5</v>
      </c>
      <c r="Q255">
        <v>0.43983100000000003</v>
      </c>
      <c r="R255">
        <v>0</v>
      </c>
      <c r="S255">
        <f t="shared" si="45"/>
        <v>0</v>
      </c>
      <c r="T255">
        <f t="shared" si="46"/>
        <v>0.43983100000000003</v>
      </c>
      <c r="U255">
        <v>0.39429500000000001</v>
      </c>
      <c r="V255">
        <v>0.239288</v>
      </c>
      <c r="W255">
        <v>2572.2600000000002</v>
      </c>
      <c r="X255">
        <v>0.16587399999999999</v>
      </c>
      <c r="Y255">
        <f t="shared" si="47"/>
        <v>4.8008004164122958E-2</v>
      </c>
      <c r="Z255">
        <f t="shared" si="48"/>
        <v>0.16587399999999999</v>
      </c>
      <c r="AA255">
        <f t="shared" si="49"/>
        <v>0.39429500000000001</v>
      </c>
      <c r="AB255">
        <f t="shared" si="50"/>
        <v>2.5722600000000004</v>
      </c>
      <c r="AC255">
        <v>62.678600000000003</v>
      </c>
      <c r="AD255">
        <v>9.7861200000000001E-4</v>
      </c>
      <c r="AE255">
        <f t="shared" si="51"/>
        <v>6.2678600000000001E-2</v>
      </c>
      <c r="AF255">
        <f t="shared" si="52"/>
        <v>8.6987733333333329E-4</v>
      </c>
    </row>
    <row r="256" spans="1:32">
      <c r="A256">
        <v>1.325</v>
      </c>
      <c r="C256">
        <f t="shared" si="40"/>
        <v>0.50058000000000002</v>
      </c>
      <c r="D256" s="10">
        <f t="shared" si="44"/>
        <v>-0.5</v>
      </c>
      <c r="E256">
        <v>0.65056999999999998</v>
      </c>
      <c r="F256">
        <v>0.34926600000000002</v>
      </c>
      <c r="G256">
        <f t="shared" si="41"/>
        <v>4.9259816746000005E-5</v>
      </c>
      <c r="H256">
        <v>500.58</v>
      </c>
      <c r="I256">
        <v>0.21923699999999999</v>
      </c>
      <c r="J256">
        <v>1.6389400000000001E-4</v>
      </c>
      <c r="K256">
        <f t="shared" si="42"/>
        <v>1.1463418325400001E-4</v>
      </c>
      <c r="L256">
        <v>0.30055900000000002</v>
      </c>
      <c r="M256">
        <f t="shared" si="43"/>
        <v>1.65586E-2</v>
      </c>
      <c r="N256">
        <v>16.558599999999998</v>
      </c>
      <c r="O256">
        <v>1.9106200000000001E-4</v>
      </c>
      <c r="P256">
        <v>9.5</v>
      </c>
      <c r="Q256">
        <v>0.43953700000000001</v>
      </c>
      <c r="R256">
        <v>0</v>
      </c>
      <c r="S256">
        <f t="shared" si="45"/>
        <v>0</v>
      </c>
      <c r="T256">
        <f t="shared" si="46"/>
        <v>0.43953700000000001</v>
      </c>
      <c r="U256">
        <v>0.39461000000000002</v>
      </c>
      <c r="V256">
        <v>0.24249299999999999</v>
      </c>
      <c r="W256">
        <v>2573.16</v>
      </c>
      <c r="X256">
        <v>0.165853</v>
      </c>
      <c r="Y256">
        <f t="shared" si="47"/>
        <v>4.7875733845245523E-2</v>
      </c>
      <c r="Z256">
        <f t="shared" si="48"/>
        <v>0.165853</v>
      </c>
      <c r="AA256">
        <f t="shared" si="49"/>
        <v>0.39461000000000002</v>
      </c>
      <c r="AB256">
        <f t="shared" si="50"/>
        <v>2.5731600000000001</v>
      </c>
      <c r="AC256">
        <v>62.6736</v>
      </c>
      <c r="AD256">
        <v>9.789079999999999E-4</v>
      </c>
      <c r="AE256">
        <f t="shared" si="51"/>
        <v>6.2673599999999996E-2</v>
      </c>
      <c r="AF256">
        <f t="shared" si="52"/>
        <v>8.7014044444444429E-4</v>
      </c>
    </row>
    <row r="257" spans="1:32">
      <c r="A257">
        <v>1.375</v>
      </c>
      <c r="C257">
        <f t="shared" si="40"/>
        <v>0.500579</v>
      </c>
      <c r="D257" s="10">
        <f t="shared" si="44"/>
        <v>-0.5</v>
      </c>
      <c r="E257">
        <v>0.65055700000000005</v>
      </c>
      <c r="F257">
        <v>0.34927799999999998</v>
      </c>
      <c r="G257">
        <f t="shared" si="41"/>
        <v>5.0125497879000003E-5</v>
      </c>
      <c r="H257">
        <v>500.57900000000001</v>
      </c>
      <c r="I257">
        <v>0.219219</v>
      </c>
      <c r="J257">
        <v>1.6559300000000001E-4</v>
      </c>
      <c r="K257">
        <f t="shared" si="42"/>
        <v>1.1546750212100001E-4</v>
      </c>
      <c r="L257">
        <v>0.302703</v>
      </c>
      <c r="M257">
        <f t="shared" si="43"/>
        <v>1.6560600000000002E-2</v>
      </c>
      <c r="N257">
        <v>16.560600000000001</v>
      </c>
      <c r="O257">
        <v>1.9106099999999999E-4</v>
      </c>
      <c r="P257">
        <v>9.5</v>
      </c>
      <c r="Q257">
        <v>0.43935299999999999</v>
      </c>
      <c r="R257">
        <v>0</v>
      </c>
      <c r="S257">
        <f t="shared" si="45"/>
        <v>0</v>
      </c>
      <c r="T257">
        <f t="shared" si="46"/>
        <v>0.43935299999999999</v>
      </c>
      <c r="U257">
        <v>0.394816</v>
      </c>
      <c r="V257">
        <v>0.24490400000000001</v>
      </c>
      <c r="W257">
        <v>2573.84</v>
      </c>
      <c r="X257">
        <v>0.16583100000000001</v>
      </c>
      <c r="Y257">
        <f t="shared" si="47"/>
        <v>4.7793076155439956E-2</v>
      </c>
      <c r="Z257">
        <f t="shared" si="48"/>
        <v>0.16583100000000001</v>
      </c>
      <c r="AA257">
        <f t="shared" si="49"/>
        <v>0.394816</v>
      </c>
      <c r="AB257">
        <f t="shared" si="50"/>
        <v>2.5738400000000001</v>
      </c>
      <c r="AC257">
        <v>62.668300000000002</v>
      </c>
      <c r="AD257">
        <v>9.7913100000000006E-4</v>
      </c>
      <c r="AE257">
        <f t="shared" si="51"/>
        <v>6.266830000000001E-2</v>
      </c>
      <c r="AF257">
        <f t="shared" si="52"/>
        <v>8.7033866666666666E-4</v>
      </c>
    </row>
    <row r="258" spans="1:32">
      <c r="A258">
        <v>1.425</v>
      </c>
      <c r="C258">
        <f t="shared" si="40"/>
        <v>0.50057799999999997</v>
      </c>
      <c r="D258" s="10">
        <f t="shared" si="44"/>
        <v>-0.5</v>
      </c>
      <c r="E258">
        <v>0.65054500000000004</v>
      </c>
      <c r="F258">
        <v>0.34928900000000002</v>
      </c>
      <c r="G258">
        <f t="shared" si="41"/>
        <v>5.0737155036000008E-5</v>
      </c>
      <c r="H258">
        <v>500.57799999999997</v>
      </c>
      <c r="I258">
        <v>0.21920300000000001</v>
      </c>
      <c r="J258">
        <v>1.6679100000000001E-4</v>
      </c>
      <c r="K258">
        <f t="shared" si="42"/>
        <v>1.16053844964E-4</v>
      </c>
      <c r="L258">
        <v>0.30419600000000002</v>
      </c>
      <c r="M258">
        <f t="shared" si="43"/>
        <v>1.6562E-2</v>
      </c>
      <c r="N258">
        <v>16.562000000000001</v>
      </c>
      <c r="O258">
        <v>1.9106099999999999E-4</v>
      </c>
      <c r="P258">
        <v>9.5</v>
      </c>
      <c r="Q258">
        <v>0.43926900000000002</v>
      </c>
      <c r="R258">
        <v>0</v>
      </c>
      <c r="S258">
        <f t="shared" si="45"/>
        <v>0</v>
      </c>
      <c r="T258">
        <f t="shared" si="46"/>
        <v>0.43926900000000002</v>
      </c>
      <c r="U258">
        <v>0.39490900000000001</v>
      </c>
      <c r="V258">
        <v>0.24652099999999999</v>
      </c>
      <c r="W258">
        <v>2574.29</v>
      </c>
      <c r="X258">
        <v>0.165822</v>
      </c>
      <c r="Y258">
        <f t="shared" si="47"/>
        <v>4.775537277531889E-2</v>
      </c>
      <c r="Z258">
        <f t="shared" si="48"/>
        <v>0.165822</v>
      </c>
      <c r="AA258">
        <f t="shared" si="49"/>
        <v>0.39490900000000001</v>
      </c>
      <c r="AB258">
        <f t="shared" si="50"/>
        <v>2.57429</v>
      </c>
      <c r="AC258">
        <v>62.6663</v>
      </c>
      <c r="AD258">
        <v>9.79279E-4</v>
      </c>
      <c r="AE258">
        <f t="shared" si="51"/>
        <v>6.2666299999999994E-2</v>
      </c>
      <c r="AF258">
        <f t="shared" si="52"/>
        <v>8.7047022222222221E-4</v>
      </c>
    </row>
    <row r="259" spans="1:32">
      <c r="A259">
        <v>1.4750000000000001</v>
      </c>
      <c r="C259">
        <f t="shared" si="40"/>
        <v>0.50057799999999997</v>
      </c>
      <c r="D259" s="10">
        <f t="shared" si="44"/>
        <v>-0.5</v>
      </c>
      <c r="E259">
        <v>0.65053799999999995</v>
      </c>
      <c r="F259">
        <v>0.34929500000000002</v>
      </c>
      <c r="G259">
        <f t="shared" si="41"/>
        <v>5.105084245E-5</v>
      </c>
      <c r="H259">
        <v>500.57799999999997</v>
      </c>
      <c r="I259">
        <v>0.219193</v>
      </c>
      <c r="J259">
        <v>1.6741E-4</v>
      </c>
      <c r="K259">
        <f t="shared" si="42"/>
        <v>1.1635915755E-4</v>
      </c>
      <c r="L259">
        <v>0.30494500000000002</v>
      </c>
      <c r="M259">
        <f t="shared" si="43"/>
        <v>1.65627E-2</v>
      </c>
      <c r="N259">
        <v>16.5627</v>
      </c>
      <c r="O259">
        <v>1.9106099999999999E-4</v>
      </c>
      <c r="P259">
        <v>9.5</v>
      </c>
      <c r="Q259">
        <v>0.43924000000000002</v>
      </c>
      <c r="R259">
        <v>0</v>
      </c>
      <c r="S259">
        <f t="shared" si="45"/>
        <v>0</v>
      </c>
      <c r="T259">
        <f t="shared" si="46"/>
        <v>0.43924000000000002</v>
      </c>
      <c r="U259">
        <v>0.39493600000000001</v>
      </c>
      <c r="V259">
        <v>0.24731400000000001</v>
      </c>
      <c r="W259">
        <v>2574.5100000000002</v>
      </c>
      <c r="X259">
        <v>0.165825</v>
      </c>
      <c r="Y259">
        <f t="shared" si="47"/>
        <v>4.7742360738260714E-2</v>
      </c>
      <c r="Z259">
        <f t="shared" si="48"/>
        <v>0.165825</v>
      </c>
      <c r="AA259">
        <f t="shared" si="49"/>
        <v>0.39493600000000001</v>
      </c>
      <c r="AB259">
        <f t="shared" si="50"/>
        <v>2.5745100000000001</v>
      </c>
      <c r="AC259">
        <v>62.666899999999998</v>
      </c>
      <c r="AD259">
        <v>9.7935300000000008E-4</v>
      </c>
      <c r="AE259">
        <f t="shared" si="51"/>
        <v>6.2666899999999998E-2</v>
      </c>
      <c r="AF259">
        <f t="shared" si="52"/>
        <v>8.7053599999999999E-4</v>
      </c>
    </row>
    <row r="260" spans="1:32">
      <c r="A260"/>
      <c r="D260" s="10"/>
    </row>
    <row r="261" spans="1:32" ht="15">
      <c r="A261" s="7"/>
      <c r="D261" s="10"/>
    </row>
    <row r="262" spans="1:32">
      <c r="A262"/>
      <c r="D262" s="10"/>
      <c r="L262" s="10"/>
      <c r="P262" s="10"/>
    </row>
    <row r="263" spans="1:32">
      <c r="A263"/>
      <c r="D263" s="10"/>
    </row>
    <row r="264" spans="1:32">
      <c r="A264"/>
      <c r="D264" s="10"/>
    </row>
    <row r="265" spans="1:32">
      <c r="A265"/>
      <c r="D265" s="10"/>
    </row>
    <row r="266" spans="1:32">
      <c r="A266"/>
      <c r="D266" s="10"/>
    </row>
    <row r="267" spans="1:32">
      <c r="A267"/>
      <c r="D267" s="10"/>
    </row>
    <row r="268" spans="1:32">
      <c r="A268"/>
      <c r="D268" s="10"/>
    </row>
    <row r="269" spans="1:32">
      <c r="A269"/>
      <c r="D269" s="10"/>
    </row>
    <row r="270" spans="1:32">
      <c r="A270"/>
      <c r="D270" s="10"/>
    </row>
    <row r="271" spans="1:32">
      <c r="A271"/>
      <c r="D271" s="10"/>
    </row>
    <row r="272" spans="1:32">
      <c r="A272"/>
      <c r="D272" s="10"/>
    </row>
    <row r="273" spans="1:35">
      <c r="A273"/>
      <c r="D273" s="10"/>
    </row>
    <row r="274" spans="1:35">
      <c r="A274"/>
      <c r="D274" s="10"/>
      <c r="AD274" s="10"/>
    </row>
    <row r="275" spans="1:35">
      <c r="A275"/>
      <c r="D275" s="10"/>
      <c r="T275" s="10"/>
      <c r="U275" s="10"/>
    </row>
    <row r="276" spans="1:35">
      <c r="A276"/>
      <c r="D276" s="10"/>
      <c r="T276" s="10"/>
      <c r="U276" s="10"/>
      <c r="AI276" s="10"/>
    </row>
    <row r="277" spans="1:35">
      <c r="A277"/>
      <c r="D277" s="10"/>
      <c r="T277" s="10"/>
      <c r="U277" s="10"/>
    </row>
    <row r="278" spans="1:35">
      <c r="A278"/>
      <c r="D278" s="10"/>
    </row>
    <row r="279" spans="1:35">
      <c r="A279"/>
      <c r="D279" s="10"/>
    </row>
    <row r="280" spans="1:35">
      <c r="A280"/>
      <c r="D280" s="10"/>
    </row>
    <row r="281" spans="1:35">
      <c r="A281"/>
      <c r="D281" s="10"/>
    </row>
    <row r="282" spans="1:35">
      <c r="A282"/>
      <c r="D282" s="10"/>
      <c r="AD282" s="10"/>
    </row>
    <row r="283" spans="1:35">
      <c r="A283"/>
      <c r="D283" s="10"/>
    </row>
    <row r="284" spans="1:35">
      <c r="A284"/>
      <c r="D284" s="10"/>
    </row>
    <row r="285" spans="1:35">
      <c r="A285"/>
      <c r="D285" s="10"/>
    </row>
    <row r="286" spans="1:35">
      <c r="A286"/>
      <c r="D286" s="10"/>
    </row>
    <row r="287" spans="1:35">
      <c r="A287"/>
      <c r="D287" s="10"/>
    </row>
    <row r="288" spans="1:35">
      <c r="A288"/>
      <c r="D288" s="10"/>
    </row>
    <row r="289" spans="1:16">
      <c r="A289"/>
      <c r="D289" s="10"/>
    </row>
    <row r="290" spans="1:16">
      <c r="A290"/>
      <c r="D290" s="10"/>
    </row>
    <row r="291" spans="1:16">
      <c r="A291"/>
      <c r="D291" s="10"/>
    </row>
    <row r="292" spans="1:16">
      <c r="A292"/>
      <c r="D292" s="10"/>
    </row>
    <row r="293" spans="1:16" ht="15">
      <c r="A293" s="7"/>
      <c r="D293" s="10"/>
    </row>
    <row r="294" spans="1:16">
      <c r="A294"/>
      <c r="D294" s="10"/>
      <c r="L294" s="10"/>
      <c r="P294" s="10"/>
    </row>
    <row r="295" spans="1:16">
      <c r="A295"/>
      <c r="D295" s="10"/>
    </row>
    <row r="296" spans="1:16">
      <c r="A296"/>
      <c r="D296" s="10"/>
    </row>
    <row r="297" spans="1:16">
      <c r="A297"/>
      <c r="D297" s="10"/>
    </row>
    <row r="298" spans="1:16">
      <c r="A298"/>
      <c r="D298" s="10"/>
    </row>
    <row r="299" spans="1:16">
      <c r="A299"/>
      <c r="D299" s="10"/>
    </row>
    <row r="300" spans="1:16">
      <c r="A300"/>
      <c r="D300" s="10"/>
    </row>
    <row r="301" spans="1:16">
      <c r="A301"/>
      <c r="D301" s="10"/>
    </row>
    <row r="302" spans="1:16">
      <c r="A302"/>
      <c r="D302" s="10"/>
    </row>
    <row r="303" spans="1:16">
      <c r="A303"/>
      <c r="D303" s="10"/>
    </row>
    <row r="304" spans="1:16">
      <c r="A304"/>
      <c r="D304" s="10"/>
    </row>
    <row r="305" spans="1:21">
      <c r="A305"/>
      <c r="D305" s="10"/>
    </row>
    <row r="306" spans="1:21">
      <c r="A306"/>
      <c r="D306" s="10"/>
    </row>
    <row r="307" spans="1:21">
      <c r="A307"/>
      <c r="D307" s="10"/>
    </row>
    <row r="308" spans="1:21">
      <c r="A308"/>
      <c r="D308" s="10"/>
    </row>
    <row r="309" spans="1:21">
      <c r="A309"/>
      <c r="D309" s="10"/>
    </row>
    <row r="310" spans="1:21">
      <c r="A310"/>
      <c r="D310" s="10"/>
    </row>
    <row r="311" spans="1:21">
      <c r="A311"/>
      <c r="D311" s="10"/>
    </row>
    <row r="312" spans="1:21">
      <c r="A312"/>
      <c r="D312" s="10"/>
    </row>
    <row r="313" spans="1:21">
      <c r="A313"/>
      <c r="D313" s="10"/>
      <c r="T313" s="10"/>
      <c r="U313" s="10"/>
    </row>
    <row r="314" spans="1:21">
      <c r="A314"/>
      <c r="D314" s="10"/>
      <c r="T314" s="10"/>
      <c r="U314" s="10"/>
    </row>
    <row r="315" spans="1:21">
      <c r="A315"/>
      <c r="D315" s="10"/>
      <c r="T315" s="10"/>
      <c r="U315" s="10"/>
    </row>
    <row r="316" spans="1:21">
      <c r="A316"/>
      <c r="D316" s="10"/>
    </row>
    <row r="317" spans="1:21">
      <c r="A317"/>
      <c r="D317" s="10"/>
    </row>
    <row r="318" spans="1:21">
      <c r="A318"/>
      <c r="D318" s="10"/>
    </row>
    <row r="319" spans="1:21">
      <c r="A319"/>
      <c r="D319" s="10"/>
    </row>
    <row r="320" spans="1:21">
      <c r="A320"/>
      <c r="D320" s="10"/>
    </row>
    <row r="321" spans="1:4">
      <c r="A321"/>
      <c r="D321" s="10"/>
    </row>
    <row r="322" spans="1:4">
      <c r="A322"/>
      <c r="D322" s="10"/>
    </row>
    <row r="323" spans="1:4">
      <c r="A323"/>
      <c r="D323" s="10"/>
    </row>
    <row r="324" spans="1:4">
      <c r="A324"/>
    </row>
    <row r="351" spans="20:21">
      <c r="T351" s="10"/>
      <c r="U351" s="10"/>
    </row>
    <row r="352" spans="20:21">
      <c r="T352" s="10"/>
      <c r="U352" s="10"/>
    </row>
    <row r="353" spans="20:21">
      <c r="T353" s="10"/>
      <c r="U353" s="10"/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S1773"/>
  <sheetViews>
    <sheetView zoomScale="75" workbookViewId="0">
      <pane xSplit="1" ySplit="1" topLeftCell="F249" activePane="bottomRight" state="frozenSplit"/>
      <selection pane="topRight" activeCell="B1" sqref="B1"/>
      <selection pane="bottomLeft" activeCell="A2" sqref="A2"/>
      <selection pane="bottomRight" activeCell="B38" sqref="B38"/>
    </sheetView>
  </sheetViews>
  <sheetFormatPr defaultColWidth="11" defaultRowHeight="12.75"/>
  <cols>
    <col min="1" max="1" width="10.75" style="1" customWidth="1"/>
    <col min="2" max="2" width="14.75" style="1" customWidth="1"/>
    <col min="3" max="3" width="19" style="1" customWidth="1"/>
    <col min="4" max="4" width="14.25" style="1" customWidth="1"/>
    <col min="5" max="5" width="16.875" style="1" customWidth="1"/>
    <col min="6" max="6" width="15.875" style="1" customWidth="1"/>
    <col min="7" max="7" width="11" customWidth="1"/>
    <col min="8" max="8" width="18.5" style="1" customWidth="1"/>
    <col min="9" max="9" width="15.375" style="1" customWidth="1"/>
    <col min="10" max="10" width="17" style="1" customWidth="1"/>
    <col min="11" max="11" width="14.75" customWidth="1"/>
    <col min="12" max="12" width="15.125" customWidth="1"/>
    <col min="13" max="13" width="11" customWidth="1"/>
    <col min="14" max="14" width="9" customWidth="1"/>
    <col min="15" max="15" width="11" customWidth="1"/>
    <col min="16" max="18" width="10.75" style="1" customWidth="1"/>
  </cols>
  <sheetData>
    <row r="1" spans="1:19" s="23" customFormat="1" ht="54.75">
      <c r="A1" s="5" t="s">
        <v>65</v>
      </c>
      <c r="B1" s="23" t="s">
        <v>71</v>
      </c>
      <c r="C1" s="23" t="s">
        <v>73</v>
      </c>
      <c r="D1" s="23" t="s">
        <v>68</v>
      </c>
      <c r="E1" s="23" t="s">
        <v>69</v>
      </c>
      <c r="F1" s="23" t="s">
        <v>114</v>
      </c>
      <c r="G1" s="20" t="s">
        <v>53</v>
      </c>
      <c r="H1" s="23" t="s">
        <v>72</v>
      </c>
      <c r="I1" s="23" t="s">
        <v>70</v>
      </c>
      <c r="J1" s="23" t="s">
        <v>50</v>
      </c>
      <c r="K1" s="23" t="s">
        <v>51</v>
      </c>
      <c r="L1" s="23" t="s">
        <v>52</v>
      </c>
      <c r="M1" s="20"/>
      <c r="P1" s="23" t="s">
        <v>64</v>
      </c>
      <c r="Q1" s="23" t="s">
        <v>63</v>
      </c>
      <c r="S1" s="23" t="s">
        <v>49</v>
      </c>
    </row>
    <row r="2" spans="1:19" s="19" customFormat="1">
      <c r="A2" s="5" t="s">
        <v>66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Q2" s="23"/>
      <c r="R2" s="23"/>
    </row>
    <row r="3" spans="1:19" s="19" customFormat="1">
      <c r="A3" s="1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Q3" s="23"/>
      <c r="R3" s="23"/>
    </row>
    <row r="4" spans="1:19" s="8" customFormat="1" ht="15.75">
      <c r="A4" s="7" t="s">
        <v>106</v>
      </c>
      <c r="B4" s="1"/>
      <c r="C4" s="1"/>
      <c r="D4" s="1"/>
      <c r="E4" s="1"/>
      <c r="F4" s="1"/>
      <c r="G4"/>
      <c r="H4" s="1"/>
      <c r="I4" s="1"/>
      <c r="J4" s="1"/>
      <c r="K4" s="1"/>
      <c r="L4" s="1"/>
      <c r="M4" s="1"/>
      <c r="P4" s="1" t="s">
        <v>64</v>
      </c>
      <c r="Q4" s="1" t="s">
        <v>146</v>
      </c>
      <c r="R4" s="1" t="s">
        <v>147</v>
      </c>
      <c r="S4" s="1" t="s">
        <v>148</v>
      </c>
    </row>
    <row r="5" spans="1:19" s="1" customFormat="1">
      <c r="A5" s="1">
        <v>0</v>
      </c>
      <c r="P5" s="1">
        <v>1.15741E-7</v>
      </c>
      <c r="Q5" s="1">
        <v>0</v>
      </c>
      <c r="R5" s="1">
        <v>0</v>
      </c>
      <c r="S5" s="1">
        <v>-1.52147E-3</v>
      </c>
    </row>
    <row r="6" spans="1:19" s="1" customFormat="1">
      <c r="A6" s="1">
        <v>2.5000000000000001E-2</v>
      </c>
      <c r="P6" s="1">
        <v>2.6041700000000002E-7</v>
      </c>
      <c r="Q6" s="1">
        <v>1.47059E-4</v>
      </c>
      <c r="R6" s="1">
        <v>1.47059E-4</v>
      </c>
      <c r="S6" s="1">
        <v>-3.3302599999999998E-3</v>
      </c>
    </row>
    <row r="7" spans="1:19" s="1" customFormat="1">
      <c r="A7" s="1">
        <v>7.4999999999999997E-2</v>
      </c>
      <c r="P7" s="1">
        <v>4.41263E-7</v>
      </c>
      <c r="Q7" s="1">
        <v>1.47059E-4</v>
      </c>
      <c r="R7" s="1">
        <v>2.9411800000000001E-4</v>
      </c>
      <c r="S7" s="1">
        <v>-5.4602299999999999E-3</v>
      </c>
    </row>
    <row r="8" spans="1:19" s="1" customFormat="1">
      <c r="A8" s="1">
        <v>0.125</v>
      </c>
      <c r="P8" s="1">
        <v>6.6731699999999999E-7</v>
      </c>
      <c r="Q8" s="1">
        <v>1.47059E-4</v>
      </c>
      <c r="R8" s="1">
        <v>4.4117599999999999E-4</v>
      </c>
      <c r="S8" s="1">
        <v>-7.9419799999999995E-3</v>
      </c>
    </row>
    <row r="9" spans="1:19" s="1" customFormat="1">
      <c r="A9" s="1">
        <v>0.17499999999999999</v>
      </c>
      <c r="P9" s="1">
        <v>9.4988699999999996E-7</v>
      </c>
      <c r="Q9" s="1">
        <v>1.47059E-4</v>
      </c>
      <c r="R9" s="1">
        <v>7.3529400000000005E-4</v>
      </c>
      <c r="S9" s="1">
        <v>-1.08007E-2</v>
      </c>
    </row>
    <row r="10" spans="1:19" s="1" customFormat="1">
      <c r="A10" s="1">
        <v>0.22500000000000001</v>
      </c>
      <c r="P10" s="1">
        <v>1.3031000000000001E-6</v>
      </c>
      <c r="Q10" s="1">
        <v>1.47059E-4</v>
      </c>
      <c r="R10" s="1">
        <v>8.82353E-4</v>
      </c>
      <c r="S10" s="1">
        <v>-1.40543E-2</v>
      </c>
    </row>
    <row r="11" spans="1:19" s="1" customFormat="1">
      <c r="A11" s="1">
        <v>0.27500000000000002</v>
      </c>
      <c r="P11" s="1">
        <v>1.7446199999999999E-6</v>
      </c>
      <c r="Q11" s="1">
        <v>2.9411800000000001E-4</v>
      </c>
      <c r="R11" s="1">
        <v>1.17647E-3</v>
      </c>
      <c r="S11" s="1">
        <v>-1.7713300000000001E-2</v>
      </c>
    </row>
    <row r="12" spans="1:19" s="1" customFormat="1">
      <c r="A12" s="1">
        <v>0.32500000000000001</v>
      </c>
      <c r="P12" s="1">
        <v>2.2965099999999998E-6</v>
      </c>
      <c r="Q12" s="1">
        <v>2.9411800000000001E-4</v>
      </c>
      <c r="R12" s="1">
        <v>1.4705899999999999E-3</v>
      </c>
      <c r="S12" s="1">
        <v>-2.1781399999999999E-2</v>
      </c>
    </row>
    <row r="13" spans="1:19" s="1" customFormat="1">
      <c r="A13" s="1">
        <v>0.375</v>
      </c>
      <c r="P13" s="1">
        <v>2.9863800000000002E-6</v>
      </c>
      <c r="Q13" s="1">
        <v>2.9411800000000001E-4</v>
      </c>
      <c r="R13" s="1">
        <v>1.7647100000000001E-3</v>
      </c>
      <c r="S13" s="1">
        <v>-2.6258799999999999E-2</v>
      </c>
    </row>
    <row r="14" spans="1:19" s="1" customFormat="1">
      <c r="A14" s="1">
        <v>0.42499999999999999</v>
      </c>
      <c r="P14" s="1">
        <v>3.1588499999999998E-6</v>
      </c>
      <c r="Q14" s="1">
        <v>2.9411800000000001E-4</v>
      </c>
      <c r="R14" s="1">
        <v>1.91176E-3</v>
      </c>
      <c r="S14" s="1">
        <v>-2.73435E-2</v>
      </c>
    </row>
    <row r="15" spans="1:19" s="1" customFormat="1">
      <c r="A15" s="1">
        <v>0.47499999999999998</v>
      </c>
      <c r="P15" s="1">
        <v>3.3744299999999998E-6</v>
      </c>
      <c r="Q15" s="1">
        <v>2.9411800000000001E-4</v>
      </c>
      <c r="R15" s="1">
        <v>1.91176E-3</v>
      </c>
      <c r="S15" s="1">
        <v>-2.8649299999999999E-2</v>
      </c>
    </row>
    <row r="16" spans="1:19" s="1" customFormat="1">
      <c r="A16" s="1">
        <v>0.52500000000000002</v>
      </c>
      <c r="P16" s="1">
        <v>3.42832E-6</v>
      </c>
      <c r="Q16" s="1">
        <v>2.9411800000000001E-4</v>
      </c>
      <c r="R16" s="1">
        <v>2.0588199999999998E-3</v>
      </c>
      <c r="S16" s="1">
        <v>-2.8972700000000001E-2</v>
      </c>
    </row>
    <row r="17" spans="1:19">
      <c r="A17" s="1">
        <v>0.57499999999999996</v>
      </c>
      <c r="K17" s="1"/>
      <c r="L17" s="1"/>
      <c r="M17" s="1"/>
      <c r="P17" s="1">
        <v>3.4956999999999998E-6</v>
      </c>
      <c r="Q17" s="1">
        <v>2.9411800000000001E-4</v>
      </c>
      <c r="R17" s="1">
        <v>2.0588199999999998E-3</v>
      </c>
      <c r="S17" s="1">
        <v>-2.93724E-2</v>
      </c>
    </row>
    <row r="18" spans="1:19">
      <c r="A18" s="1">
        <v>0.625</v>
      </c>
      <c r="K18" s="1"/>
      <c r="L18" s="1"/>
      <c r="M18" s="1"/>
      <c r="P18" s="1">
        <v>3.5799100000000001E-6</v>
      </c>
      <c r="Q18" s="1">
        <v>4.4117599999999999E-4</v>
      </c>
      <c r="R18" s="1">
        <v>2.0588199999999998E-3</v>
      </c>
      <c r="S18" s="1">
        <v>-2.9864999999999999E-2</v>
      </c>
    </row>
    <row r="19" spans="1:19">
      <c r="A19" s="1">
        <v>0.67500000000000004</v>
      </c>
      <c r="K19" s="1"/>
      <c r="L19" s="1"/>
      <c r="M19" s="1"/>
      <c r="P19" s="1">
        <v>3.6851800000000002E-6</v>
      </c>
      <c r="Q19" s="1">
        <v>1.17647E-3</v>
      </c>
      <c r="R19" s="1">
        <v>2.0588199999999998E-3</v>
      </c>
      <c r="S19" s="1">
        <v>-3.0474899999999999E-2</v>
      </c>
    </row>
    <row r="20" spans="1:19">
      <c r="A20" s="1">
        <v>0.72499999999999998</v>
      </c>
      <c r="K20" s="1"/>
      <c r="L20" s="1"/>
      <c r="M20" s="1"/>
      <c r="P20" s="1">
        <v>3.8167600000000002E-6</v>
      </c>
      <c r="Q20" s="1">
        <v>2.0588199999999998E-3</v>
      </c>
      <c r="R20" s="1">
        <v>2.2058799999999999E-3</v>
      </c>
      <c r="S20" s="1">
        <v>-3.1228800000000001E-2</v>
      </c>
    </row>
    <row r="21" spans="1:19">
      <c r="A21" s="1">
        <v>0.77500000000000002</v>
      </c>
      <c r="K21" s="1"/>
      <c r="L21" s="1"/>
      <c r="M21" s="1"/>
      <c r="P21" s="1">
        <v>3.9812299999999997E-6</v>
      </c>
      <c r="Q21" s="1">
        <v>3.0882399999999999E-3</v>
      </c>
      <c r="R21" s="1">
        <v>2.2058799999999999E-3</v>
      </c>
      <c r="S21" s="1">
        <v>-3.2158399999999997E-2</v>
      </c>
    </row>
    <row r="22" spans="1:19">
      <c r="A22" s="1">
        <v>0.82499999999999996</v>
      </c>
      <c r="K22" s="1"/>
      <c r="L22" s="1"/>
      <c r="M22" s="1"/>
      <c r="P22" s="1">
        <v>4.1868299999999999E-6</v>
      </c>
      <c r="Q22" s="1">
        <v>4.4117599999999998E-3</v>
      </c>
      <c r="R22" s="1">
        <v>2.35294E-3</v>
      </c>
      <c r="S22" s="1">
        <v>-3.3300999999999997E-2</v>
      </c>
    </row>
    <row r="23" spans="1:19">
      <c r="A23" s="1">
        <v>0.875</v>
      </c>
      <c r="K23" s="1"/>
      <c r="L23" s="1"/>
      <c r="M23" s="1"/>
      <c r="P23" s="1">
        <v>4.4438300000000001E-6</v>
      </c>
      <c r="Q23" s="1">
        <v>6.0294099999999998E-3</v>
      </c>
      <c r="R23" s="1">
        <v>2.5000000000000001E-3</v>
      </c>
      <c r="S23" s="1">
        <v>-3.4700099999999998E-2</v>
      </c>
    </row>
    <row r="24" spans="1:19">
      <c r="A24" s="1">
        <v>0.92500000000000004</v>
      </c>
      <c r="K24" s="1"/>
      <c r="L24" s="1"/>
      <c r="M24" s="1"/>
      <c r="P24" s="1">
        <v>4.7650799999999998E-6</v>
      </c>
      <c r="Q24" s="1">
        <v>7.9411800000000008E-3</v>
      </c>
      <c r="R24" s="1">
        <v>2.5000000000000001E-3</v>
      </c>
      <c r="S24" s="1">
        <v>-3.6405199999999999E-2</v>
      </c>
    </row>
    <row r="25" spans="1:19">
      <c r="A25" s="1">
        <v>0.97499999999999998</v>
      </c>
      <c r="K25" s="1"/>
      <c r="L25" s="1"/>
      <c r="M25" s="1"/>
      <c r="P25" s="1">
        <v>5.1666200000000003E-6</v>
      </c>
      <c r="Q25" s="1">
        <v>1.0441199999999999E-2</v>
      </c>
      <c r="R25" s="1">
        <v>2.6470600000000001E-3</v>
      </c>
      <c r="S25" s="1">
        <v>-3.8471600000000002E-2</v>
      </c>
    </row>
    <row r="26" spans="1:19">
      <c r="A26" s="1">
        <v>1.0249999999999999</v>
      </c>
      <c r="K26" s="1"/>
      <c r="L26" s="1"/>
      <c r="M26" s="1"/>
      <c r="P26" s="1">
        <v>5.6685799999999997E-6</v>
      </c>
      <c r="Q26" s="1">
        <v>1.32353E-2</v>
      </c>
      <c r="R26" s="1">
        <v>2.9411799999999998E-3</v>
      </c>
      <c r="S26" s="1">
        <v>-4.0959099999999998E-2</v>
      </c>
    </row>
    <row r="27" spans="1:19">
      <c r="A27" s="1">
        <v>1.075</v>
      </c>
      <c r="K27" s="1"/>
      <c r="L27" s="1"/>
      <c r="M27" s="1"/>
      <c r="P27" s="1">
        <v>6.2960000000000004E-6</v>
      </c>
      <c r="Q27" s="1">
        <v>1.67647E-2</v>
      </c>
      <c r="R27" s="1">
        <v>3.0882399999999999E-3</v>
      </c>
      <c r="S27" s="1">
        <v>-4.3929900000000001E-2</v>
      </c>
    </row>
    <row r="28" spans="1:19">
      <c r="A28" s="1">
        <v>1.125</v>
      </c>
      <c r="K28" s="1"/>
      <c r="L28" s="1"/>
      <c r="M28" s="1"/>
      <c r="P28" s="1">
        <v>7.0802899999999999E-6</v>
      </c>
      <c r="Q28" s="1">
        <v>2.0882399999999999E-2</v>
      </c>
      <c r="R28" s="1">
        <v>3.3823500000000001E-3</v>
      </c>
      <c r="S28" s="1">
        <v>-4.74452E-2</v>
      </c>
    </row>
    <row r="29" spans="1:19">
      <c r="A29" s="1">
        <v>1.175</v>
      </c>
      <c r="K29" s="1"/>
      <c r="L29" s="1"/>
      <c r="M29" s="1"/>
      <c r="P29" s="1">
        <v>8.0606700000000002E-6</v>
      </c>
      <c r="Q29" s="1">
        <v>2.5588199999999998E-2</v>
      </c>
      <c r="R29" s="1">
        <v>3.8235299999999999E-3</v>
      </c>
      <c r="S29" s="1">
        <v>-5.1557199999999997E-2</v>
      </c>
    </row>
    <row r="30" spans="1:19">
      <c r="A30" s="1">
        <v>1.2250000000000001</v>
      </c>
      <c r="K30" s="1"/>
      <c r="L30" s="1"/>
      <c r="M30" s="1"/>
      <c r="P30" s="1">
        <v>9.2861200000000005E-6</v>
      </c>
      <c r="Q30" s="1">
        <v>3.1470600000000001E-2</v>
      </c>
      <c r="R30" s="1">
        <v>4.5588199999999999E-3</v>
      </c>
      <c r="S30" s="1">
        <v>-5.6296499999999999E-2</v>
      </c>
    </row>
    <row r="31" spans="1:19">
      <c r="A31" s="1">
        <v>1.2749999999999999</v>
      </c>
      <c r="K31" s="1"/>
      <c r="L31" s="1"/>
      <c r="M31" s="1"/>
      <c r="P31" s="1">
        <v>1.08179E-5</v>
      </c>
      <c r="Q31" s="1">
        <v>3.8676500000000003E-2</v>
      </c>
      <c r="R31" s="1">
        <v>6.1764699999999999E-3</v>
      </c>
      <c r="S31" s="1">
        <v>-6.1649799999999998E-2</v>
      </c>
    </row>
    <row r="32" spans="1:19">
      <c r="A32" s="1">
        <v>1.325</v>
      </c>
      <c r="K32" s="1"/>
      <c r="L32" s="1"/>
      <c r="M32" s="1"/>
      <c r="P32" s="1">
        <v>1.2732699999999999E-5</v>
      </c>
      <c r="Q32" s="1">
        <v>4.8823499999999999E-2</v>
      </c>
      <c r="R32" s="1">
        <v>1.02941E-2</v>
      </c>
      <c r="S32" s="1">
        <v>-6.7521600000000001E-2</v>
      </c>
    </row>
    <row r="33" spans="1:19" s="1" customFormat="1">
      <c r="A33" s="1">
        <v>1.375</v>
      </c>
      <c r="P33" s="1">
        <v>1.32114E-5</v>
      </c>
      <c r="Q33" s="1">
        <v>5.1470599999999998E-2</v>
      </c>
      <c r="R33" s="1">
        <v>1.1470599999999999E-2</v>
      </c>
      <c r="S33" s="1">
        <v>-6.8938899999999997E-2</v>
      </c>
    </row>
    <row r="34" spans="1:19" s="1" customFormat="1">
      <c r="A34" s="1">
        <v>1.425</v>
      </c>
      <c r="P34" s="1">
        <v>1.3809699999999999E-5</v>
      </c>
      <c r="Q34" s="1">
        <v>5.4852900000000003E-2</v>
      </c>
      <c r="R34" s="1">
        <v>1.32353E-2</v>
      </c>
      <c r="S34" s="1">
        <v>-7.0633100000000004E-2</v>
      </c>
    </row>
    <row r="35" spans="1:19" s="1" customFormat="1">
      <c r="A35" s="1">
        <v>1.4750000000000001</v>
      </c>
      <c r="P35" s="1">
        <v>1.45577E-5</v>
      </c>
      <c r="Q35" s="1">
        <v>5.9558800000000002E-2</v>
      </c>
      <c r="R35" s="1">
        <v>1.5882400000000001E-2</v>
      </c>
      <c r="S35" s="1">
        <v>-7.26324E-2</v>
      </c>
    </row>
    <row r="36" spans="1:19" s="8" customFormat="1" ht="15">
      <c r="A36" s="7" t="s">
        <v>138</v>
      </c>
      <c r="B36" s="7"/>
      <c r="C36" s="7"/>
      <c r="D36" s="7"/>
      <c r="E36" s="7"/>
      <c r="F36" s="7"/>
      <c r="H36" s="7"/>
      <c r="I36" s="7"/>
      <c r="J36" s="7"/>
      <c r="P36" s="1">
        <v>1.5492700000000002E-5</v>
      </c>
      <c r="Q36" s="1">
        <v>6.5882399999999994E-2</v>
      </c>
      <c r="R36" s="1">
        <v>0.02</v>
      </c>
      <c r="S36" s="1">
        <v>-7.4951100000000007E-2</v>
      </c>
    </row>
    <row r="37" spans="1:19" s="1" customFormat="1">
      <c r="A37" s="1">
        <v>0</v>
      </c>
      <c r="B37" s="1">
        <v>6</v>
      </c>
      <c r="C37" s="1">
        <v>2.8</v>
      </c>
      <c r="D37" s="1">
        <v>0</v>
      </c>
      <c r="E37" s="1">
        <v>1</v>
      </c>
      <c r="F37" s="1">
        <v>0</v>
      </c>
      <c r="G37" s="1">
        <v>0</v>
      </c>
      <c r="H37" s="1">
        <v>2.8</v>
      </c>
      <c r="I37" s="1">
        <v>1</v>
      </c>
      <c r="J37" s="1">
        <v>1.45739E-3</v>
      </c>
      <c r="K37">
        <v>0.99980100000000005</v>
      </c>
      <c r="L37" s="1">
        <f t="shared" ref="L37:L67" si="0">C37-H37</f>
        <v>0</v>
      </c>
      <c r="M37"/>
      <c r="P37" s="1">
        <v>1.6661299999999999E-5</v>
      </c>
      <c r="Q37" s="1">
        <v>7.4705900000000006E-2</v>
      </c>
      <c r="R37" s="1">
        <v>2.64706E-2</v>
      </c>
      <c r="S37" s="1">
        <v>-7.7576300000000001E-2</v>
      </c>
    </row>
    <row r="38" spans="1:19" s="1" customFormat="1">
      <c r="A38" s="1">
        <v>2.5000000000000001E-2</v>
      </c>
      <c r="B38" s="1">
        <v>-9.91697E-2</v>
      </c>
      <c r="C38" s="1">
        <v>0.87698600000000004</v>
      </c>
      <c r="D38" s="1">
        <v>0.14811099999999999</v>
      </c>
      <c r="E38" s="1">
        <v>0.42244999999999999</v>
      </c>
      <c r="F38" s="1">
        <v>0</v>
      </c>
      <c r="G38" s="1">
        <v>0.42943799999999999</v>
      </c>
      <c r="H38" s="1">
        <v>0.82961700000000005</v>
      </c>
      <c r="I38" s="1">
        <v>4.05989E-2</v>
      </c>
      <c r="J38" s="1">
        <v>3.4853800000000002E-4</v>
      </c>
      <c r="K38">
        <v>0.99924000000000002</v>
      </c>
      <c r="L38" s="1">
        <f t="shared" si="0"/>
        <v>4.7368999999999994E-2</v>
      </c>
      <c r="M38"/>
      <c r="P38" s="1">
        <v>1.8122200000000001E-5</v>
      </c>
      <c r="Q38" s="1">
        <v>8.7352899999999997E-2</v>
      </c>
      <c r="R38" s="1">
        <v>3.66176E-2</v>
      </c>
      <c r="S38" s="1">
        <v>-8.0448099999999995E-2</v>
      </c>
    </row>
    <row r="39" spans="1:19" s="1" customFormat="1">
      <c r="A39" s="1">
        <v>7.4999999999999997E-2</v>
      </c>
      <c r="B39" s="1">
        <v>-0.14858499999999999</v>
      </c>
      <c r="C39" s="1">
        <v>1.5613699999999999</v>
      </c>
      <c r="D39" s="1">
        <v>0.12790699999999999</v>
      </c>
      <c r="E39" s="1">
        <v>0.440141</v>
      </c>
      <c r="F39" s="1">
        <v>0</v>
      </c>
      <c r="G39" s="1">
        <v>0.431952</v>
      </c>
      <c r="H39" s="1">
        <v>1.51688</v>
      </c>
      <c r="I39" s="1">
        <v>4.8147500000000003E-2</v>
      </c>
      <c r="J39" s="1">
        <v>6.1169700000000002E-4</v>
      </c>
      <c r="K39">
        <v>0.99958199999999997</v>
      </c>
      <c r="L39" s="1">
        <f t="shared" si="0"/>
        <v>4.4489999999999919E-2</v>
      </c>
      <c r="M39"/>
      <c r="P39" s="1">
        <v>1.8487399999999999E-5</v>
      </c>
      <c r="Q39" s="1">
        <v>9.0588199999999994E-2</v>
      </c>
      <c r="R39" s="1">
        <v>3.92647E-2</v>
      </c>
      <c r="S39" s="1">
        <v>-8.1140599999999993E-2</v>
      </c>
    </row>
    <row r="40" spans="1:19" s="1" customFormat="1">
      <c r="A40" s="1">
        <v>0.125</v>
      </c>
      <c r="B40" s="1">
        <v>-0.19243199999999999</v>
      </c>
      <c r="C40" s="1">
        <v>2.1707800000000002</v>
      </c>
      <c r="D40" s="1">
        <v>0.119725</v>
      </c>
      <c r="E40" s="1">
        <v>0.458648</v>
      </c>
      <c r="F40" s="1">
        <v>0</v>
      </c>
      <c r="G40" s="1">
        <v>0.42162699999999997</v>
      </c>
      <c r="H40" s="1">
        <v>2.1274999999999999</v>
      </c>
      <c r="I40" s="1">
        <v>5.6989900000000003E-2</v>
      </c>
      <c r="J40" s="1">
        <v>8.3950799999999999E-4</v>
      </c>
      <c r="K40">
        <v>0.99970499999999995</v>
      </c>
      <c r="L40" s="1">
        <f t="shared" si="0"/>
        <v>4.3280000000000207E-2</v>
      </c>
      <c r="M40"/>
      <c r="P40" s="1">
        <v>1.89439E-5</v>
      </c>
      <c r="Q40" s="1">
        <v>9.4852900000000004E-2</v>
      </c>
      <c r="R40" s="1">
        <v>4.2941199999999999E-2</v>
      </c>
      <c r="S40" s="1">
        <v>-8.1966899999999995E-2</v>
      </c>
    </row>
    <row r="41" spans="1:19" s="1" customFormat="1">
      <c r="A41" s="1">
        <v>0.17499999999999999</v>
      </c>
      <c r="B41" s="1">
        <v>-0.21812999999999999</v>
      </c>
      <c r="C41" s="1">
        <v>2.5692300000000001</v>
      </c>
      <c r="D41" s="1">
        <v>0.128134</v>
      </c>
      <c r="E41" s="1">
        <v>0.51141800000000004</v>
      </c>
      <c r="F41" s="1">
        <v>0.35704200000000003</v>
      </c>
      <c r="G41" s="1">
        <v>3.4061E-3</v>
      </c>
      <c r="H41" s="1">
        <v>2.5247099999999998</v>
      </c>
      <c r="I41" s="1">
        <v>8.7998099999999996E-2</v>
      </c>
      <c r="J41" s="1">
        <v>9.8509800000000001E-4</v>
      </c>
      <c r="K41">
        <v>0.999753</v>
      </c>
      <c r="L41" s="1">
        <f t="shared" si="0"/>
        <v>4.4520000000000337E-2</v>
      </c>
      <c r="M41"/>
      <c r="P41" s="1">
        <v>1.9514600000000001E-5</v>
      </c>
      <c r="Q41" s="1">
        <v>0.100441</v>
      </c>
      <c r="R41" s="1">
        <v>4.7647099999999998E-2</v>
      </c>
      <c r="S41" s="1">
        <v>-8.2939600000000002E-2</v>
      </c>
    </row>
    <row r="42" spans="1:19" s="1" customFormat="1">
      <c r="A42" s="1">
        <v>0.22500000000000001</v>
      </c>
      <c r="B42" s="1">
        <v>1.55186</v>
      </c>
      <c r="C42" s="1">
        <v>3.0687799999999998</v>
      </c>
      <c r="D42" s="1">
        <v>0.110072</v>
      </c>
      <c r="E42" s="1">
        <v>0.48193200000000003</v>
      </c>
      <c r="F42" s="1">
        <v>0.40799600000000003</v>
      </c>
      <c r="G42" s="1">
        <v>0</v>
      </c>
      <c r="H42" s="1">
        <v>3.02698</v>
      </c>
      <c r="I42" s="1">
        <v>6.95717E-2</v>
      </c>
      <c r="J42" s="1">
        <v>1.10406E-3</v>
      </c>
      <c r="K42">
        <v>0.99976799999999999</v>
      </c>
      <c r="L42" s="1">
        <f t="shared" si="0"/>
        <v>4.1799999999999837E-2</v>
      </c>
      <c r="M42"/>
      <c r="P42" s="1">
        <v>2.02279E-5</v>
      </c>
      <c r="Q42" s="1">
        <v>0.107941</v>
      </c>
      <c r="R42" s="1">
        <v>5.4264699999999999E-2</v>
      </c>
      <c r="S42" s="1">
        <v>-8.4063200000000005E-2</v>
      </c>
    </row>
    <row r="43" spans="1:19" s="1" customFormat="1">
      <c r="A43" s="1">
        <v>0.27500000000000002</v>
      </c>
      <c r="B43" s="1">
        <v>3.3650500000000001</v>
      </c>
      <c r="C43" s="1">
        <v>3.65646</v>
      </c>
      <c r="D43" s="1">
        <v>9.0423900000000001E-2</v>
      </c>
      <c r="E43" s="1">
        <v>0.45208799999999999</v>
      </c>
      <c r="F43" s="1">
        <v>0.45748800000000001</v>
      </c>
      <c r="G43" s="1">
        <v>0</v>
      </c>
      <c r="H43" s="1">
        <v>3.6178599999999999</v>
      </c>
      <c r="I43" s="1">
        <v>5.3741799999999999E-2</v>
      </c>
      <c r="J43" s="1">
        <v>1.23324E-3</v>
      </c>
      <c r="K43">
        <v>0.99978100000000003</v>
      </c>
      <c r="L43" s="1">
        <f t="shared" si="0"/>
        <v>3.860000000000019E-2</v>
      </c>
      <c r="M43"/>
      <c r="P43" s="1">
        <v>2.11195E-5</v>
      </c>
      <c r="Q43" s="1">
        <v>0.117794</v>
      </c>
      <c r="R43" s="1">
        <v>6.3235299999999994E-2</v>
      </c>
      <c r="S43" s="1">
        <v>-8.5328100000000004E-2</v>
      </c>
    </row>
    <row r="44" spans="1:19" s="1" customFormat="1">
      <c r="A44" s="1">
        <v>0.32500000000000001</v>
      </c>
      <c r="B44" s="1">
        <v>4.9361800000000002</v>
      </c>
      <c r="C44" s="1">
        <v>4.2645200000000001</v>
      </c>
      <c r="D44" s="1">
        <v>7.0585599999999998E-2</v>
      </c>
      <c r="E44" s="1">
        <v>0.432257</v>
      </c>
      <c r="F44" s="1">
        <v>0.49715700000000002</v>
      </c>
      <c r="G44" s="1">
        <v>0</v>
      </c>
      <c r="H44" s="1">
        <v>4.2295100000000003</v>
      </c>
      <c r="I44" s="1">
        <v>4.4677599999999998E-2</v>
      </c>
      <c r="J44" s="1">
        <v>1.35983E-3</v>
      </c>
      <c r="K44">
        <v>0.99979300000000004</v>
      </c>
      <c r="L44" s="1">
        <f t="shared" si="0"/>
        <v>3.5009999999999764E-2</v>
      </c>
      <c r="M44"/>
      <c r="P44" s="1">
        <v>2.1342400000000001E-5</v>
      </c>
      <c r="Q44" s="1">
        <v>0.120294</v>
      </c>
      <c r="R44" s="1">
        <v>6.5588199999999999E-2</v>
      </c>
      <c r="S44" s="1">
        <v>-8.5635600000000006E-2</v>
      </c>
    </row>
    <row r="45" spans="1:19" s="1" customFormat="1">
      <c r="A45" s="1">
        <v>0.375</v>
      </c>
      <c r="B45" s="1">
        <v>5.90672</v>
      </c>
      <c r="C45" s="1">
        <v>4.6958000000000002</v>
      </c>
      <c r="D45" s="1">
        <v>2.9402600000000001E-2</v>
      </c>
      <c r="E45" s="1">
        <v>0.45054100000000002</v>
      </c>
      <c r="F45" s="1">
        <v>0.52005699999999999</v>
      </c>
      <c r="G45" s="1">
        <v>0</v>
      </c>
      <c r="H45" s="1">
        <v>4.6706300000000001</v>
      </c>
      <c r="I45" s="1">
        <v>5.2993999999999999E-2</v>
      </c>
      <c r="J45" s="1">
        <v>1.446E-3</v>
      </c>
      <c r="K45">
        <v>0.99980000000000002</v>
      </c>
      <c r="L45" s="1">
        <f t="shared" si="0"/>
        <v>2.5170000000000137E-2</v>
      </c>
      <c r="M45"/>
      <c r="P45" s="1">
        <v>2.1620999999999998E-5</v>
      </c>
      <c r="Q45" s="1">
        <v>0.123529</v>
      </c>
      <c r="R45" s="1">
        <v>6.8529400000000004E-2</v>
      </c>
      <c r="S45" s="1">
        <v>-8.60065E-2</v>
      </c>
    </row>
    <row r="46" spans="1:19" s="1" customFormat="1">
      <c r="A46" s="1">
        <v>0.42499999999999999</v>
      </c>
      <c r="B46" s="1">
        <v>6.2157099999999996</v>
      </c>
      <c r="C46" s="1">
        <v>4.9083500000000004</v>
      </c>
      <c r="D46" s="1">
        <v>0</v>
      </c>
      <c r="E46" s="1">
        <v>0.47328900000000002</v>
      </c>
      <c r="F46" s="1">
        <v>0.52671100000000004</v>
      </c>
      <c r="G46" s="1">
        <v>0</v>
      </c>
      <c r="H46" s="1">
        <v>4.9083500000000004</v>
      </c>
      <c r="I46" s="1">
        <v>6.4705799999999994E-2</v>
      </c>
      <c r="J46" s="1">
        <v>1.47492E-3</v>
      </c>
      <c r="K46">
        <v>0.999803</v>
      </c>
      <c r="L46" s="1">
        <f t="shared" si="0"/>
        <v>0</v>
      </c>
      <c r="M46"/>
      <c r="P46" s="1">
        <v>2.19693E-5</v>
      </c>
      <c r="Q46" s="1">
        <v>0.12764700000000001</v>
      </c>
      <c r="R46" s="1">
        <v>7.2499999999999995E-2</v>
      </c>
      <c r="S46" s="1">
        <v>-8.6449200000000004E-2</v>
      </c>
    </row>
    <row r="47" spans="1:19" s="1" customFormat="1">
      <c r="A47" s="1">
        <v>0.47499999999999998</v>
      </c>
      <c r="B47" s="1">
        <v>6.2007099999999999</v>
      </c>
      <c r="C47" s="1">
        <v>5.1303099999999997</v>
      </c>
      <c r="D47" s="1">
        <v>0</v>
      </c>
      <c r="E47" s="1">
        <v>0.475304</v>
      </c>
      <c r="F47" s="1">
        <v>0.52469600000000005</v>
      </c>
      <c r="G47" s="1">
        <v>0</v>
      </c>
      <c r="H47" s="1">
        <v>5.1303099999999997</v>
      </c>
      <c r="I47" s="1">
        <v>6.5819100000000005E-2</v>
      </c>
      <c r="J47" s="1">
        <v>1.47349E-3</v>
      </c>
      <c r="K47">
        <v>0.999803</v>
      </c>
      <c r="L47" s="1">
        <f t="shared" si="0"/>
        <v>0</v>
      </c>
      <c r="M47"/>
      <c r="P47" s="1">
        <v>2.2404699999999999E-5</v>
      </c>
      <c r="Q47" s="1">
        <v>0.132941</v>
      </c>
      <c r="R47" s="1">
        <v>7.7352900000000002E-2</v>
      </c>
      <c r="S47" s="1">
        <v>-8.6970400000000003E-2</v>
      </c>
    </row>
    <row r="48" spans="1:19" s="1" customFormat="1">
      <c r="A48" s="1">
        <v>0.52500000000000002</v>
      </c>
      <c r="B48" s="1">
        <v>6.18581</v>
      </c>
      <c r="C48" s="1">
        <v>5.3395000000000001</v>
      </c>
      <c r="D48" s="1">
        <v>0</v>
      </c>
      <c r="E48" s="1">
        <v>0.47718699999999997</v>
      </c>
      <c r="F48" s="1">
        <v>0.52281299999999997</v>
      </c>
      <c r="G48" s="1">
        <v>0</v>
      </c>
      <c r="H48" s="1">
        <v>5.3395000000000001</v>
      </c>
      <c r="I48" s="1">
        <v>6.6871E-2</v>
      </c>
      <c r="J48" s="1">
        <v>1.4720600000000001E-3</v>
      </c>
      <c r="K48">
        <v>0.99980199999999997</v>
      </c>
      <c r="L48" s="1">
        <f t="shared" si="0"/>
        <v>0</v>
      </c>
      <c r="M48"/>
      <c r="P48" s="1">
        <v>2.29489E-5</v>
      </c>
      <c r="Q48" s="1">
        <v>0.13985300000000001</v>
      </c>
      <c r="R48" s="1">
        <v>8.3970600000000006E-2</v>
      </c>
      <c r="S48" s="1">
        <v>-8.7572499999999998E-2</v>
      </c>
    </row>
    <row r="49" spans="1:19">
      <c r="A49" s="1">
        <v>0.57499999999999996</v>
      </c>
      <c r="B49" s="1">
        <v>6.1718599999999997</v>
      </c>
      <c r="C49" s="1">
        <v>5.5363499999999997</v>
      </c>
      <c r="D49" s="1">
        <v>0</v>
      </c>
      <c r="E49" s="1">
        <v>0.47894599999999998</v>
      </c>
      <c r="F49" s="1">
        <v>0.52105400000000002</v>
      </c>
      <c r="G49" s="1">
        <v>0</v>
      </c>
      <c r="H49" s="1">
        <v>5.5363499999999997</v>
      </c>
      <c r="I49" s="1">
        <v>6.78642E-2</v>
      </c>
      <c r="J49" s="1">
        <v>1.47073E-3</v>
      </c>
      <c r="K49">
        <v>0.99980199999999997</v>
      </c>
      <c r="L49" s="1">
        <f t="shared" si="0"/>
        <v>0</v>
      </c>
      <c r="P49" s="1">
        <v>2.3629200000000001E-5</v>
      </c>
      <c r="Q49" s="1">
        <v>0.148676</v>
      </c>
      <c r="R49" s="1">
        <v>9.2499999999999999E-2</v>
      </c>
      <c r="S49" s="1">
        <v>-8.8249599999999997E-2</v>
      </c>
    </row>
    <row r="50" spans="1:19">
      <c r="A50" s="1">
        <v>0.625</v>
      </c>
      <c r="B50" s="1">
        <v>6.1588099999999999</v>
      </c>
      <c r="C50" s="1">
        <v>5.7212199999999998</v>
      </c>
      <c r="D50" s="1">
        <v>0</v>
      </c>
      <c r="E50" s="1">
        <v>0.48058800000000002</v>
      </c>
      <c r="F50" s="1">
        <v>0.51941199999999998</v>
      </c>
      <c r="G50" s="1">
        <v>0</v>
      </c>
      <c r="H50" s="1">
        <v>5.7212199999999998</v>
      </c>
      <c r="I50" s="1">
        <v>6.8799600000000002E-2</v>
      </c>
      <c r="J50" s="1">
        <v>1.46948E-3</v>
      </c>
      <c r="K50">
        <v>0.99980199999999997</v>
      </c>
      <c r="L50" s="1">
        <f t="shared" si="0"/>
        <v>0</v>
      </c>
      <c r="P50" s="1">
        <v>2.4479500000000002E-5</v>
      </c>
      <c r="Q50" s="1">
        <v>0.160441</v>
      </c>
      <c r="R50" s="1">
        <v>0.10397099999999999</v>
      </c>
      <c r="S50" s="1">
        <v>-8.8979900000000001E-2</v>
      </c>
    </row>
    <row r="51" spans="1:19">
      <c r="A51" s="1">
        <v>0.67500000000000004</v>
      </c>
      <c r="B51" s="1">
        <v>6.14663</v>
      </c>
      <c r="C51" s="1">
        <v>5.89438</v>
      </c>
      <c r="D51" s="1">
        <v>0</v>
      </c>
      <c r="E51" s="1">
        <v>0.48211599999999999</v>
      </c>
      <c r="F51" s="1">
        <v>0.51788400000000001</v>
      </c>
      <c r="G51" s="1">
        <v>0</v>
      </c>
      <c r="H51" s="1">
        <v>5.89438</v>
      </c>
      <c r="I51" s="1">
        <v>6.9678100000000007E-2</v>
      </c>
      <c r="J51" s="1">
        <v>1.46831E-3</v>
      </c>
      <c r="K51">
        <v>0.99980199999999997</v>
      </c>
      <c r="L51" s="1">
        <f t="shared" si="0"/>
        <v>0</v>
      </c>
      <c r="P51" s="1">
        <v>2.5542400000000001E-5</v>
      </c>
      <c r="Q51" s="1">
        <v>0.17602899999999999</v>
      </c>
      <c r="R51" s="1">
        <v>0.119265</v>
      </c>
      <c r="S51" s="1">
        <v>-8.9716699999999996E-2</v>
      </c>
    </row>
    <row r="52" spans="1:19">
      <c r="A52" s="1">
        <v>0.72499999999999998</v>
      </c>
      <c r="B52" s="1">
        <v>6.1352799999999998</v>
      </c>
      <c r="C52" s="1">
        <v>6.0560499999999999</v>
      </c>
      <c r="D52" s="1">
        <v>0</v>
      </c>
      <c r="E52" s="1">
        <v>0.48353499999999999</v>
      </c>
      <c r="F52" s="1">
        <v>0.51646499999999995</v>
      </c>
      <c r="G52" s="1">
        <v>0</v>
      </c>
      <c r="H52" s="1">
        <v>6.0560499999999999</v>
      </c>
      <c r="I52" s="1">
        <v>7.0500400000000005E-2</v>
      </c>
      <c r="J52" s="1">
        <v>1.46722E-3</v>
      </c>
      <c r="K52">
        <v>0.99980199999999997</v>
      </c>
      <c r="L52" s="1">
        <f t="shared" si="0"/>
        <v>0</v>
      </c>
      <c r="P52" s="1">
        <v>2.5808200000000001E-5</v>
      </c>
      <c r="Q52" s="1">
        <v>0.17985300000000001</v>
      </c>
      <c r="R52" s="1">
        <v>0.123088</v>
      </c>
      <c r="S52" s="1">
        <v>-8.9889999999999998E-2</v>
      </c>
    </row>
    <row r="53" spans="1:19">
      <c r="A53" s="1">
        <v>0.77500000000000002</v>
      </c>
      <c r="B53" s="1">
        <v>6.1247400000000001</v>
      </c>
      <c r="C53" s="1">
        <v>6.2064300000000001</v>
      </c>
      <c r="D53" s="1">
        <v>0</v>
      </c>
      <c r="E53" s="1">
        <v>0.484848</v>
      </c>
      <c r="F53" s="1">
        <v>0.51515200000000005</v>
      </c>
      <c r="G53" s="1">
        <v>0</v>
      </c>
      <c r="H53" s="1">
        <v>6.2064300000000001</v>
      </c>
      <c r="I53" s="1">
        <v>7.1266800000000005E-2</v>
      </c>
      <c r="J53" s="1">
        <v>1.4662E-3</v>
      </c>
      <c r="K53">
        <v>0.99980199999999997</v>
      </c>
      <c r="L53" s="1">
        <f t="shared" si="0"/>
        <v>0</v>
      </c>
      <c r="P53" s="1">
        <v>2.6140300000000001E-5</v>
      </c>
      <c r="Q53" s="1">
        <v>0.18485299999999999</v>
      </c>
      <c r="R53" s="1">
        <v>0.12808800000000001</v>
      </c>
      <c r="S53" s="1">
        <v>-9.0089900000000001E-2</v>
      </c>
    </row>
    <row r="54" spans="1:19">
      <c r="A54" s="1">
        <v>0.82499999999999996</v>
      </c>
      <c r="B54" s="1">
        <v>6.1150000000000002</v>
      </c>
      <c r="C54" s="1">
        <v>6.3457100000000004</v>
      </c>
      <c r="D54" s="1">
        <v>0</v>
      </c>
      <c r="E54" s="1">
        <v>0.48605799999999999</v>
      </c>
      <c r="F54" s="1">
        <v>0.51394200000000001</v>
      </c>
      <c r="G54" s="1">
        <v>0</v>
      </c>
      <c r="H54" s="1">
        <v>6.3457100000000004</v>
      </c>
      <c r="I54" s="1">
        <v>7.1978100000000003E-2</v>
      </c>
      <c r="J54" s="1">
        <v>1.4652700000000001E-3</v>
      </c>
      <c r="K54">
        <v>0.99980199999999997</v>
      </c>
      <c r="L54" s="1">
        <f t="shared" si="0"/>
        <v>0</v>
      </c>
      <c r="P54" s="1">
        <v>2.65555E-5</v>
      </c>
      <c r="Q54" s="1">
        <v>0.19117600000000001</v>
      </c>
      <c r="R54" s="1">
        <v>0.134412</v>
      </c>
      <c r="S54" s="1">
        <v>-9.0313400000000002E-2</v>
      </c>
    </row>
    <row r="55" spans="1:19">
      <c r="A55" s="1">
        <v>0.875</v>
      </c>
      <c r="B55" s="1">
        <v>6.10602</v>
      </c>
      <c r="C55" s="1">
        <v>6.4740700000000002</v>
      </c>
      <c r="D55" s="1">
        <v>0</v>
      </c>
      <c r="E55" s="1">
        <v>0.48716799999999999</v>
      </c>
      <c r="F55" s="1">
        <v>0.51283199999999995</v>
      </c>
      <c r="G55" s="1">
        <v>0</v>
      </c>
      <c r="H55" s="1">
        <v>6.4740700000000002</v>
      </c>
      <c r="I55" s="1">
        <v>7.2634900000000002E-2</v>
      </c>
      <c r="J55" s="1">
        <v>1.4644E-3</v>
      </c>
      <c r="K55">
        <v>0.99980199999999997</v>
      </c>
      <c r="L55" s="1">
        <f t="shared" si="0"/>
        <v>0</v>
      </c>
      <c r="P55" s="1">
        <v>2.70745E-5</v>
      </c>
      <c r="Q55" s="1">
        <v>0.199265</v>
      </c>
      <c r="R55" s="1">
        <v>0.14249999999999999</v>
      </c>
      <c r="S55" s="1">
        <v>-9.0552199999999999E-2</v>
      </c>
    </row>
    <row r="56" spans="1:19">
      <c r="A56" s="1">
        <v>0.92500000000000004</v>
      </c>
      <c r="B56" s="1">
        <v>6.0978000000000003</v>
      </c>
      <c r="C56" s="1">
        <v>6.5916899999999998</v>
      </c>
      <c r="D56" s="1">
        <v>0</v>
      </c>
      <c r="E56" s="1">
        <v>0.48818</v>
      </c>
      <c r="F56" s="1">
        <v>0.51182000000000005</v>
      </c>
      <c r="G56" s="1">
        <v>0</v>
      </c>
      <c r="H56" s="1">
        <v>6.5916899999999998</v>
      </c>
      <c r="I56" s="1">
        <v>7.3237499999999997E-2</v>
      </c>
      <c r="J56" s="1">
        <v>1.46361E-3</v>
      </c>
      <c r="K56">
        <v>0.99980199999999997</v>
      </c>
      <c r="L56" s="1">
        <f t="shared" si="0"/>
        <v>0</v>
      </c>
      <c r="P56" s="1">
        <v>2.7723199999999999E-5</v>
      </c>
      <c r="Q56" s="1">
        <v>0.209706</v>
      </c>
      <c r="R56" s="1">
        <v>0.15294099999999999</v>
      </c>
      <c r="S56" s="1">
        <v>-9.0788400000000005E-2</v>
      </c>
    </row>
    <row r="57" spans="1:19">
      <c r="A57" s="1">
        <v>0.97499999999999998</v>
      </c>
      <c r="B57" s="1">
        <v>6.0903299999999998</v>
      </c>
      <c r="C57" s="1">
        <v>6.6987300000000003</v>
      </c>
      <c r="D57" s="1">
        <v>0</v>
      </c>
      <c r="E57" s="1">
        <v>0.48909900000000001</v>
      </c>
      <c r="F57" s="1">
        <v>0.51090100000000005</v>
      </c>
      <c r="G57" s="1">
        <v>0</v>
      </c>
      <c r="H57" s="1">
        <v>6.6987300000000003</v>
      </c>
      <c r="I57" s="1">
        <v>7.37868E-2</v>
      </c>
      <c r="J57" s="1">
        <v>1.4628899999999999E-3</v>
      </c>
      <c r="K57">
        <v>0.99980199999999997</v>
      </c>
      <c r="L57" s="1">
        <f t="shared" si="0"/>
        <v>0</v>
      </c>
      <c r="P57" s="1">
        <v>2.8534199999999999E-5</v>
      </c>
      <c r="Q57" s="1">
        <v>0.22308800000000001</v>
      </c>
      <c r="R57" s="1">
        <v>0.16647100000000001</v>
      </c>
      <c r="S57" s="1">
        <v>-9.0987799999999994E-2</v>
      </c>
    </row>
    <row r="58" spans="1:19">
      <c r="A58" s="1">
        <v>1.0249999999999999</v>
      </c>
      <c r="B58" s="1">
        <v>6.0835800000000004</v>
      </c>
      <c r="C58" s="1">
        <v>6.7953799999999998</v>
      </c>
      <c r="D58" s="1">
        <v>0</v>
      </c>
      <c r="E58" s="1">
        <v>0.489925</v>
      </c>
      <c r="F58" s="1">
        <v>0.51007499999999995</v>
      </c>
      <c r="G58" s="1">
        <v>0</v>
      </c>
      <c r="H58" s="1">
        <v>6.7953799999999998</v>
      </c>
      <c r="I58" s="1">
        <v>7.4283399999999999E-2</v>
      </c>
      <c r="J58" s="1">
        <v>1.4622400000000001E-3</v>
      </c>
      <c r="K58">
        <v>0.99980199999999997</v>
      </c>
      <c r="L58" s="1">
        <f t="shared" si="0"/>
        <v>0</v>
      </c>
      <c r="P58" s="1">
        <v>2.8736999999999999E-5</v>
      </c>
      <c r="Q58" s="1">
        <v>0.22647100000000001</v>
      </c>
      <c r="R58" s="1">
        <v>0.17</v>
      </c>
      <c r="S58" s="1">
        <v>-9.1031699999999993E-2</v>
      </c>
    </row>
    <row r="59" spans="1:19">
      <c r="A59" s="1">
        <v>1.075</v>
      </c>
      <c r="B59" s="1">
        <v>6.0775499999999996</v>
      </c>
      <c r="C59" s="1">
        <v>6.8818000000000001</v>
      </c>
      <c r="D59" s="1">
        <v>0</v>
      </c>
      <c r="E59" s="1">
        <v>0.49066100000000001</v>
      </c>
      <c r="F59" s="1">
        <v>0.50933899999999999</v>
      </c>
      <c r="G59" s="1">
        <v>0</v>
      </c>
      <c r="H59" s="1">
        <v>6.8818000000000001</v>
      </c>
      <c r="I59" s="1">
        <v>7.47279E-2</v>
      </c>
      <c r="J59" s="1">
        <v>1.46166E-3</v>
      </c>
      <c r="K59">
        <v>0.99980199999999997</v>
      </c>
      <c r="L59" s="1">
        <f t="shared" si="0"/>
        <v>0</v>
      </c>
      <c r="P59" s="1">
        <v>2.8990399999999999E-5</v>
      </c>
      <c r="Q59" s="1">
        <v>0.230735</v>
      </c>
      <c r="R59" s="1">
        <v>0.174265</v>
      </c>
      <c r="S59" s="1">
        <v>-9.1077000000000005E-2</v>
      </c>
    </row>
    <row r="60" spans="1:19">
      <c r="A60" s="1">
        <v>1.125</v>
      </c>
      <c r="B60" s="1">
        <v>6.0722199999999997</v>
      </c>
      <c r="C60" s="1">
        <v>6.9581600000000003</v>
      </c>
      <c r="D60" s="1">
        <v>0</v>
      </c>
      <c r="E60" s="1">
        <v>0.49131000000000002</v>
      </c>
      <c r="F60" s="1">
        <v>0.50868999999999998</v>
      </c>
      <c r="G60" s="1">
        <v>0</v>
      </c>
      <c r="H60" s="1">
        <v>6.9581600000000003</v>
      </c>
      <c r="I60" s="1">
        <v>7.5121099999999996E-2</v>
      </c>
      <c r="J60" s="1">
        <v>1.4611400000000001E-3</v>
      </c>
      <c r="K60">
        <v>0.99980100000000005</v>
      </c>
      <c r="L60" s="1">
        <f t="shared" si="0"/>
        <v>0</v>
      </c>
      <c r="P60" s="1">
        <v>2.9307099999999999E-5</v>
      </c>
      <c r="Q60" s="1">
        <v>0.236176</v>
      </c>
      <c r="R60" s="1">
        <v>0.179706</v>
      </c>
      <c r="S60" s="1">
        <v>-9.1119199999999997E-2</v>
      </c>
    </row>
    <row r="61" spans="1:19">
      <c r="A61" s="1">
        <v>1.175</v>
      </c>
      <c r="B61" s="1">
        <v>6.0675800000000004</v>
      </c>
      <c r="C61" s="1">
        <v>7.0246000000000004</v>
      </c>
      <c r="D61" s="1">
        <v>0</v>
      </c>
      <c r="E61" s="1">
        <v>0.491873</v>
      </c>
      <c r="F61" s="1">
        <v>0.508127</v>
      </c>
      <c r="G61" s="1">
        <v>0</v>
      </c>
      <c r="H61" s="1">
        <v>7.0246000000000004</v>
      </c>
      <c r="I61" s="1">
        <v>7.5463500000000003E-2</v>
      </c>
      <c r="J61" s="1">
        <v>1.4606899999999999E-3</v>
      </c>
      <c r="K61">
        <v>0.99980100000000005</v>
      </c>
      <c r="L61" s="1">
        <f t="shared" si="0"/>
        <v>0</v>
      </c>
      <c r="P61" s="1">
        <v>2.97031E-5</v>
      </c>
      <c r="Q61" s="1">
        <v>0.24294099999999999</v>
      </c>
      <c r="R61" s="1">
        <v>0.18661800000000001</v>
      </c>
      <c r="S61" s="1">
        <v>-9.1149599999999997E-2</v>
      </c>
    </row>
    <row r="62" spans="1:19">
      <c r="A62" s="1">
        <v>1.2250000000000001</v>
      </c>
      <c r="B62" s="1">
        <v>6.0636200000000002</v>
      </c>
      <c r="C62" s="1">
        <v>7.0812799999999996</v>
      </c>
      <c r="D62" s="1">
        <v>0</v>
      </c>
      <c r="E62" s="1">
        <v>0.49235299999999999</v>
      </c>
      <c r="F62" s="1">
        <v>0.50764699999999996</v>
      </c>
      <c r="G62" s="1">
        <v>0</v>
      </c>
      <c r="H62" s="1">
        <v>7.0812799999999996</v>
      </c>
      <c r="I62" s="1">
        <v>7.5755799999999998E-2</v>
      </c>
      <c r="J62" s="1">
        <v>1.46031E-3</v>
      </c>
      <c r="K62">
        <v>0.99980100000000005</v>
      </c>
      <c r="L62" s="1">
        <f t="shared" si="0"/>
        <v>0</v>
      </c>
      <c r="P62" s="1">
        <v>3.0198000000000001E-5</v>
      </c>
      <c r="Q62" s="1">
        <v>0.25161800000000001</v>
      </c>
      <c r="R62" s="1">
        <v>0.195441</v>
      </c>
      <c r="S62" s="1">
        <v>-9.1152800000000006E-2</v>
      </c>
    </row>
    <row r="63" spans="1:19">
      <c r="A63" s="1">
        <v>1.2749999999999999</v>
      </c>
      <c r="B63" s="1">
        <v>6.0603400000000001</v>
      </c>
      <c r="C63" s="1">
        <v>7.1283099999999999</v>
      </c>
      <c r="D63" s="1">
        <v>0</v>
      </c>
      <c r="E63" s="1">
        <v>0.49275000000000002</v>
      </c>
      <c r="F63" s="1">
        <v>0.50724999999999998</v>
      </c>
      <c r="G63" s="1">
        <v>0</v>
      </c>
      <c r="H63" s="1">
        <v>7.1283099999999999</v>
      </c>
      <c r="I63" s="1">
        <v>7.5998399999999994E-2</v>
      </c>
      <c r="J63" s="1">
        <v>1.45999E-3</v>
      </c>
      <c r="K63">
        <v>0.99980100000000005</v>
      </c>
      <c r="L63" s="1">
        <f t="shared" si="0"/>
        <v>0</v>
      </c>
      <c r="P63" s="1">
        <v>3.0816799999999999E-5</v>
      </c>
      <c r="Q63" s="1">
        <v>0.26264700000000002</v>
      </c>
      <c r="R63" s="1">
        <v>0.206765</v>
      </c>
      <c r="S63" s="1">
        <v>-9.1102000000000002E-2</v>
      </c>
    </row>
    <row r="64" spans="1:19">
      <c r="A64" s="1">
        <v>1.325</v>
      </c>
      <c r="B64" s="1">
        <v>6.0577199999999998</v>
      </c>
      <c r="C64" s="1">
        <v>7.1657999999999999</v>
      </c>
      <c r="D64" s="1">
        <v>0</v>
      </c>
      <c r="E64" s="1">
        <v>0.493066</v>
      </c>
      <c r="F64" s="1">
        <v>0.506934</v>
      </c>
      <c r="G64" s="1">
        <v>0</v>
      </c>
      <c r="H64" s="1">
        <v>7.1657999999999999</v>
      </c>
      <c r="I64" s="1">
        <v>7.6191999999999996E-2</v>
      </c>
      <c r="J64" s="1">
        <v>1.45974E-3</v>
      </c>
      <c r="K64">
        <v>0.99980100000000005</v>
      </c>
      <c r="L64" s="1">
        <f t="shared" si="0"/>
        <v>0</v>
      </c>
      <c r="P64" s="1">
        <v>3.1590100000000001E-5</v>
      </c>
      <c r="Q64" s="1">
        <v>0.27676499999999998</v>
      </c>
      <c r="R64" s="1">
        <v>0.22117600000000001</v>
      </c>
      <c r="S64" s="1">
        <v>-9.0954699999999999E-2</v>
      </c>
    </row>
    <row r="65" spans="1:19" s="1" customFormat="1">
      <c r="A65" s="1">
        <v>1.375</v>
      </c>
      <c r="B65" s="1">
        <v>6.0557699999999999</v>
      </c>
      <c r="C65" s="1">
        <v>7.1938500000000003</v>
      </c>
      <c r="D65" s="1">
        <v>0</v>
      </c>
      <c r="E65" s="1">
        <v>0.49330200000000002</v>
      </c>
      <c r="F65" s="1">
        <v>0.50669799999999998</v>
      </c>
      <c r="G65" s="1">
        <v>0</v>
      </c>
      <c r="H65" s="1">
        <v>7.1938500000000003</v>
      </c>
      <c r="I65" s="1">
        <v>7.6336799999999996E-2</v>
      </c>
      <c r="J65" s="1">
        <v>1.45955E-3</v>
      </c>
      <c r="K65">
        <v>0.99980100000000005</v>
      </c>
      <c r="L65" s="1">
        <f t="shared" si="0"/>
        <v>0</v>
      </c>
      <c r="M65"/>
      <c r="P65" s="1">
        <v>3.1783499999999998E-5</v>
      </c>
      <c r="Q65" s="1">
        <v>0.28029399999999999</v>
      </c>
      <c r="R65" s="1">
        <v>0.22470599999999999</v>
      </c>
      <c r="S65" s="1">
        <v>-9.0912599999999996E-2</v>
      </c>
    </row>
    <row r="66" spans="1:19" s="1" customFormat="1">
      <c r="A66" s="1">
        <v>1.425</v>
      </c>
      <c r="B66" s="1">
        <v>6.0544700000000002</v>
      </c>
      <c r="C66" s="1">
        <v>7.21251</v>
      </c>
      <c r="D66" s="1">
        <v>0</v>
      </c>
      <c r="E66" s="1">
        <v>0.49345899999999998</v>
      </c>
      <c r="F66" s="1">
        <v>0.50654100000000002</v>
      </c>
      <c r="G66" s="1">
        <v>0</v>
      </c>
      <c r="H66" s="1">
        <v>7.21251</v>
      </c>
      <c r="I66" s="1">
        <v>7.6433200000000007E-2</v>
      </c>
      <c r="J66" s="1">
        <v>1.4594300000000001E-3</v>
      </c>
      <c r="K66">
        <v>0.99980100000000005</v>
      </c>
      <c r="L66" s="1">
        <f t="shared" si="0"/>
        <v>0</v>
      </c>
      <c r="M66"/>
      <c r="P66" s="1">
        <v>3.2025099999999999E-5</v>
      </c>
      <c r="Q66" s="1">
        <v>0.28470600000000001</v>
      </c>
      <c r="R66" s="1">
        <v>0.229265</v>
      </c>
      <c r="S66" s="1">
        <v>-9.0852000000000002E-2</v>
      </c>
    </row>
    <row r="67" spans="1:19" s="1" customFormat="1">
      <c r="A67" s="1">
        <v>1.4750000000000001</v>
      </c>
      <c r="B67" s="1">
        <v>6.05382</v>
      </c>
      <c r="C67" s="1">
        <v>7.2218299999999997</v>
      </c>
      <c r="D67" s="1">
        <v>0</v>
      </c>
      <c r="E67" s="1">
        <v>0.49353799999999998</v>
      </c>
      <c r="F67" s="1">
        <v>0.50646199999999997</v>
      </c>
      <c r="G67" s="1">
        <v>0</v>
      </c>
      <c r="H67" s="1">
        <v>7.2218299999999997</v>
      </c>
      <c r="I67" s="1">
        <v>7.6481400000000005E-2</v>
      </c>
      <c r="J67" s="1">
        <v>1.45936E-3</v>
      </c>
      <c r="K67">
        <v>0.99980100000000005</v>
      </c>
      <c r="L67" s="1">
        <f t="shared" si="0"/>
        <v>0</v>
      </c>
      <c r="M67"/>
      <c r="P67" s="1">
        <v>3.2327299999999998E-5</v>
      </c>
      <c r="Q67" s="1">
        <v>0.290294</v>
      </c>
      <c r="R67" s="1">
        <v>0.23514699999999999</v>
      </c>
      <c r="S67" s="1">
        <v>-9.0763399999999994E-2</v>
      </c>
    </row>
    <row r="68" spans="1:19" s="8" customFormat="1" ht="15">
      <c r="A68" s="7" t="s">
        <v>139</v>
      </c>
      <c r="B68" s="7"/>
      <c r="C68" s="7"/>
      <c r="D68" s="7"/>
      <c r="E68" s="7"/>
      <c r="F68" s="7"/>
      <c r="H68" s="7"/>
      <c r="I68" s="7"/>
      <c r="J68" s="7"/>
      <c r="P68" s="1">
        <v>3.2704899999999999E-5</v>
      </c>
      <c r="Q68" s="1">
        <v>0.29735299999999998</v>
      </c>
      <c r="R68" s="1">
        <v>0.24235300000000001</v>
      </c>
      <c r="S68" s="1">
        <v>-9.0632599999999994E-2</v>
      </c>
    </row>
    <row r="69" spans="1:19" s="1" customFormat="1">
      <c r="A69" s="1">
        <v>0</v>
      </c>
      <c r="B69" s="1">
        <v>6</v>
      </c>
      <c r="C69" s="1">
        <v>2.8</v>
      </c>
      <c r="D69" s="1">
        <v>0</v>
      </c>
      <c r="E69" s="1">
        <v>1</v>
      </c>
      <c r="F69" s="1">
        <v>0</v>
      </c>
      <c r="G69" s="1">
        <v>0</v>
      </c>
      <c r="H69" s="1">
        <v>2.8</v>
      </c>
      <c r="I69" s="1">
        <v>1</v>
      </c>
      <c r="J69" s="1">
        <v>1.45739E-3</v>
      </c>
      <c r="K69" s="1">
        <v>0.99980100000000005</v>
      </c>
      <c r="L69" s="1">
        <f t="shared" ref="L69:L99" si="1">C69-H69</f>
        <v>0</v>
      </c>
      <c r="P69" s="1">
        <v>3.3176899999999997E-5</v>
      </c>
      <c r="Q69" s="1">
        <v>0.30632399999999999</v>
      </c>
      <c r="R69" s="1">
        <v>0.251471</v>
      </c>
      <c r="S69" s="1">
        <v>-9.0438500000000005E-2</v>
      </c>
    </row>
    <row r="70" spans="1:19" s="1" customFormat="1">
      <c r="A70" s="1">
        <v>2.5000000000000001E-2</v>
      </c>
      <c r="B70" s="1">
        <v>-9.4744300000000004E-2</v>
      </c>
      <c r="C70" s="1">
        <v>0.81266700000000003</v>
      </c>
      <c r="D70" s="1">
        <v>0.17776400000000001</v>
      </c>
      <c r="E70" s="1">
        <v>0.41513600000000001</v>
      </c>
      <c r="F70" s="1">
        <v>0</v>
      </c>
      <c r="G70" s="1">
        <v>0.40710000000000002</v>
      </c>
      <c r="H70" s="1">
        <v>0.76130699999999996</v>
      </c>
      <c r="I70" s="1">
        <v>3.7724000000000001E-2</v>
      </c>
      <c r="J70" s="1">
        <v>3.2340400000000001E-4</v>
      </c>
      <c r="K70" s="1">
        <v>0.99917800000000001</v>
      </c>
      <c r="L70" s="1">
        <f t="shared" si="1"/>
        <v>5.1360000000000072E-2</v>
      </c>
      <c r="P70" s="1">
        <v>3.3766899999999997E-5</v>
      </c>
      <c r="Q70" s="1">
        <v>0.31764700000000001</v>
      </c>
      <c r="R70" s="1">
        <v>0.263235</v>
      </c>
      <c r="S70" s="1">
        <v>-9.0148300000000001E-2</v>
      </c>
    </row>
    <row r="71" spans="1:19" s="1" customFormat="1">
      <c r="A71" s="1">
        <v>7.4999999999999997E-2</v>
      </c>
      <c r="B71" s="1">
        <v>-0.13747599999999999</v>
      </c>
      <c r="C71" s="1">
        <v>1.38025</v>
      </c>
      <c r="D71" s="1">
        <v>0.155504</v>
      </c>
      <c r="E71" s="1">
        <v>0.40923100000000001</v>
      </c>
      <c r="F71" s="1">
        <v>0</v>
      </c>
      <c r="G71" s="1">
        <v>0.43526500000000001</v>
      </c>
      <c r="H71" s="1">
        <v>1.3318700000000001</v>
      </c>
      <c r="I71" s="1">
        <v>3.55047E-2</v>
      </c>
      <c r="J71" s="1">
        <v>5.4284899999999998E-4</v>
      </c>
      <c r="K71" s="1">
        <v>0.99952399999999997</v>
      </c>
      <c r="L71" s="1">
        <f t="shared" si="1"/>
        <v>4.8379999999999868E-2</v>
      </c>
      <c r="P71" s="1">
        <v>3.4504500000000001E-5</v>
      </c>
      <c r="Q71" s="1">
        <v>0.33205899999999999</v>
      </c>
      <c r="R71" s="1">
        <v>0.27794099999999999</v>
      </c>
      <c r="S71" s="1">
        <v>-8.9710499999999999E-2</v>
      </c>
    </row>
    <row r="72" spans="1:19" s="1" customFormat="1">
      <c r="A72" s="1">
        <v>0.125</v>
      </c>
      <c r="B72" s="1">
        <v>-0.17056199999999999</v>
      </c>
      <c r="C72" s="1">
        <v>1.8416999999999999</v>
      </c>
      <c r="D72" s="1">
        <v>0.15146100000000001</v>
      </c>
      <c r="E72" s="1">
        <v>0.42268899999999998</v>
      </c>
      <c r="F72" s="1">
        <v>0</v>
      </c>
      <c r="G72" s="1">
        <v>0.42585000000000001</v>
      </c>
      <c r="H72" s="1">
        <v>1.7938700000000001</v>
      </c>
      <c r="I72" s="1">
        <v>4.0695000000000002E-2</v>
      </c>
      <c r="J72" s="1">
        <v>7.1728700000000005E-4</v>
      </c>
      <c r="K72" s="1">
        <v>0.99964799999999998</v>
      </c>
      <c r="L72" s="1">
        <f t="shared" si="1"/>
        <v>4.7829999999999817E-2</v>
      </c>
      <c r="P72" s="1">
        <v>3.4688799999999999E-5</v>
      </c>
      <c r="Q72" s="1">
        <v>0.335588</v>
      </c>
      <c r="R72" s="1">
        <v>0.28176499999999999</v>
      </c>
      <c r="S72" s="1">
        <v>-8.9596300000000004E-2</v>
      </c>
    </row>
    <row r="73" spans="1:19" s="1" customFormat="1">
      <c r="A73" s="1">
        <v>0.17499999999999999</v>
      </c>
      <c r="B73" s="1">
        <v>-0.200069</v>
      </c>
      <c r="C73" s="1">
        <v>2.2446299999999999</v>
      </c>
      <c r="D73" s="1">
        <v>0.14846000000000001</v>
      </c>
      <c r="E73" s="1">
        <v>0.42787500000000001</v>
      </c>
      <c r="F73" s="1">
        <v>0</v>
      </c>
      <c r="G73" s="1">
        <v>0.42366500000000001</v>
      </c>
      <c r="H73" s="1">
        <v>2.1972100000000001</v>
      </c>
      <c r="I73" s="1">
        <v>4.2822800000000001E-2</v>
      </c>
      <c r="J73" s="1">
        <v>8.6676500000000003E-4</v>
      </c>
      <c r="K73" s="1">
        <v>0.99971500000000002</v>
      </c>
      <c r="L73" s="1">
        <f t="shared" si="1"/>
        <v>4.7419999999999796E-2</v>
      </c>
      <c r="P73" s="1">
        <v>3.4919300000000003E-5</v>
      </c>
      <c r="Q73" s="1">
        <v>0.34014699999999998</v>
      </c>
      <c r="R73" s="1">
        <v>0.28632400000000002</v>
      </c>
      <c r="S73" s="1">
        <v>-8.9446399999999995E-2</v>
      </c>
    </row>
    <row r="74" spans="1:19" s="1" customFormat="1">
      <c r="A74" s="1">
        <v>0.22500000000000001</v>
      </c>
      <c r="B74" s="1">
        <v>-0.22278200000000001</v>
      </c>
      <c r="C74" s="1">
        <v>2.5658400000000001</v>
      </c>
      <c r="D74" s="1">
        <v>0.152338</v>
      </c>
      <c r="E74" s="1">
        <v>0.441608</v>
      </c>
      <c r="F74" s="1">
        <v>6.4791199999999993E-2</v>
      </c>
      <c r="G74" s="1">
        <v>0.34126299999999998</v>
      </c>
      <c r="H74" s="1">
        <v>2.51789</v>
      </c>
      <c r="I74" s="1">
        <v>4.8812500000000002E-2</v>
      </c>
      <c r="J74" s="1">
        <v>9.8401299999999995E-4</v>
      </c>
      <c r="K74" s="1">
        <v>0.999753</v>
      </c>
      <c r="L74" s="1">
        <f t="shared" si="1"/>
        <v>4.7950000000000159E-2</v>
      </c>
      <c r="P74" s="1">
        <v>3.5207399999999998E-5</v>
      </c>
      <c r="Q74" s="1">
        <v>0.34588200000000002</v>
      </c>
      <c r="R74" s="1">
        <v>0.29220600000000002</v>
      </c>
      <c r="S74" s="1">
        <v>-8.9247800000000002E-2</v>
      </c>
    </row>
    <row r="75" spans="1:19" s="1" customFormat="1">
      <c r="A75" s="1">
        <v>0.27500000000000002</v>
      </c>
      <c r="B75" s="1">
        <v>0.46685700000000002</v>
      </c>
      <c r="C75" s="1">
        <v>2.7662399999999998</v>
      </c>
      <c r="D75" s="1">
        <v>0.119142</v>
      </c>
      <c r="E75" s="1">
        <v>0.50875899999999996</v>
      </c>
      <c r="F75" s="1">
        <v>0.37209900000000001</v>
      </c>
      <c r="G75" s="1">
        <v>0</v>
      </c>
      <c r="H75" s="1">
        <v>2.7230500000000002</v>
      </c>
      <c r="I75" s="1">
        <v>8.6217299999999997E-2</v>
      </c>
      <c r="J75" s="1">
        <v>1.0344600000000001E-3</v>
      </c>
      <c r="K75" s="1">
        <v>0.99975999999999998</v>
      </c>
      <c r="L75" s="1">
        <f t="shared" si="1"/>
        <v>4.3189999999999618E-2</v>
      </c>
      <c r="P75" s="1">
        <v>3.5567500000000001E-5</v>
      </c>
      <c r="Q75" s="1">
        <v>0.352941</v>
      </c>
      <c r="R75" s="1">
        <v>0.29955900000000002</v>
      </c>
      <c r="S75" s="1">
        <v>-8.8981900000000003E-2</v>
      </c>
    </row>
    <row r="76" spans="1:19" s="1" customFormat="1">
      <c r="A76" s="1">
        <v>0.32500000000000001</v>
      </c>
      <c r="B76" s="1">
        <v>1.2981499999999999</v>
      </c>
      <c r="C76" s="1">
        <v>2.9955400000000001</v>
      </c>
      <c r="D76" s="1">
        <v>0.110498</v>
      </c>
      <c r="E76" s="1">
        <v>0.49109199999999997</v>
      </c>
      <c r="F76" s="1">
        <v>0.39840999999999999</v>
      </c>
      <c r="G76" s="1">
        <v>0</v>
      </c>
      <c r="H76" s="1">
        <v>2.9536799999999999</v>
      </c>
      <c r="I76" s="1">
        <v>7.4988600000000002E-2</v>
      </c>
      <c r="J76" s="1">
        <v>1.0874700000000001E-3</v>
      </c>
      <c r="K76" s="1">
        <v>0.99976600000000004</v>
      </c>
      <c r="L76" s="1">
        <f t="shared" si="1"/>
        <v>4.186000000000023E-2</v>
      </c>
      <c r="P76" s="1">
        <v>3.6017699999999999E-5</v>
      </c>
      <c r="Q76" s="1">
        <v>0.36205900000000002</v>
      </c>
      <c r="R76" s="1">
        <v>0.308971</v>
      </c>
      <c r="S76" s="1">
        <v>-8.8621699999999998E-2</v>
      </c>
    </row>
    <row r="77" spans="1:19" s="1" customFormat="1">
      <c r="A77" s="1">
        <v>0.375</v>
      </c>
      <c r="B77" s="1">
        <v>2.14527</v>
      </c>
      <c r="C77" s="1">
        <v>3.2493400000000001</v>
      </c>
      <c r="D77" s="1">
        <v>0.102177</v>
      </c>
      <c r="E77" s="1">
        <v>0.47424899999999998</v>
      </c>
      <c r="F77" s="1">
        <v>0.42357400000000001</v>
      </c>
      <c r="G77" s="1">
        <v>0</v>
      </c>
      <c r="H77" s="1">
        <v>3.2088000000000001</v>
      </c>
      <c r="I77" s="1">
        <v>6.5234799999999996E-2</v>
      </c>
      <c r="J77" s="1">
        <v>1.1445800000000001E-3</v>
      </c>
      <c r="K77" s="1">
        <v>0.99977199999999999</v>
      </c>
      <c r="L77" s="1">
        <f t="shared" si="1"/>
        <v>4.054000000000002E-2</v>
      </c>
      <c r="P77" s="1">
        <v>3.65804E-5</v>
      </c>
      <c r="Q77" s="1">
        <v>0.37338199999999999</v>
      </c>
      <c r="R77" s="1">
        <v>0.32073499999999999</v>
      </c>
      <c r="S77" s="1">
        <v>-8.8128700000000004E-2</v>
      </c>
    </row>
    <row r="78" spans="1:19" s="1" customFormat="1">
      <c r="A78" s="1">
        <v>0.42499999999999999</v>
      </c>
      <c r="B78" s="1">
        <v>2.9933999999999998</v>
      </c>
      <c r="C78" s="1">
        <v>3.5260099999999999</v>
      </c>
      <c r="D78" s="1">
        <v>9.3573799999999999E-2</v>
      </c>
      <c r="E78" s="1">
        <v>0.45910499999999999</v>
      </c>
      <c r="F78" s="1">
        <v>0.44732100000000002</v>
      </c>
      <c r="G78" s="1">
        <v>0</v>
      </c>
      <c r="H78" s="1">
        <v>3.4868800000000002</v>
      </c>
      <c r="I78" s="1">
        <v>5.7220800000000002E-2</v>
      </c>
      <c r="J78" s="1">
        <v>1.2051E-3</v>
      </c>
      <c r="K78" s="1">
        <v>0.99977800000000006</v>
      </c>
      <c r="L78" s="1">
        <f t="shared" si="1"/>
        <v>3.9129999999999665E-2</v>
      </c>
      <c r="P78" s="1">
        <v>3.7283799999999997E-5</v>
      </c>
      <c r="Q78" s="1">
        <v>0.38779400000000003</v>
      </c>
      <c r="R78" s="1">
        <v>0.33544099999999999</v>
      </c>
      <c r="S78" s="1">
        <v>-8.7446300000000005E-2</v>
      </c>
    </row>
    <row r="79" spans="1:19" s="1" customFormat="1">
      <c r="A79" s="1">
        <v>0.47499999999999998</v>
      </c>
      <c r="B79" s="1">
        <v>3.8134800000000002</v>
      </c>
      <c r="C79" s="1">
        <v>3.8199900000000002</v>
      </c>
      <c r="D79" s="1">
        <v>8.47271E-2</v>
      </c>
      <c r="E79" s="1">
        <v>0.44611600000000001</v>
      </c>
      <c r="F79" s="1">
        <v>0.46915600000000002</v>
      </c>
      <c r="G79" s="1">
        <v>0</v>
      </c>
      <c r="H79" s="1">
        <v>3.7823799999999999</v>
      </c>
      <c r="I79" s="1">
        <v>5.0894399999999999E-2</v>
      </c>
      <c r="J79" s="1">
        <v>1.2679600000000001E-3</v>
      </c>
      <c r="K79" s="1">
        <v>0.99978400000000001</v>
      </c>
      <c r="L79" s="1">
        <f t="shared" si="1"/>
        <v>3.7610000000000365E-2</v>
      </c>
      <c r="P79" s="1">
        <v>3.7459600000000003E-5</v>
      </c>
      <c r="Q79" s="1">
        <v>0.39132400000000001</v>
      </c>
      <c r="R79" s="1">
        <v>0.33926499999999998</v>
      </c>
      <c r="S79" s="1">
        <v>-8.7271500000000002E-2</v>
      </c>
    </row>
    <row r="80" spans="1:19" s="1" customFormat="1">
      <c r="A80" s="1">
        <v>0.52500000000000002</v>
      </c>
      <c r="B80" s="1">
        <v>4.58514</v>
      </c>
      <c r="C80" s="1">
        <v>4.11965</v>
      </c>
      <c r="D80" s="1">
        <v>7.5073399999999998E-2</v>
      </c>
      <c r="E80" s="1">
        <v>0.43621900000000002</v>
      </c>
      <c r="F80" s="1">
        <v>0.48870799999999998</v>
      </c>
      <c r="G80" s="1">
        <v>0</v>
      </c>
      <c r="H80" s="1">
        <v>4.0837899999999996</v>
      </c>
      <c r="I80" s="1">
        <v>4.6399799999999998E-2</v>
      </c>
      <c r="J80" s="1">
        <v>1.3302399999999999E-3</v>
      </c>
      <c r="K80" s="1">
        <v>0.99978999999999996</v>
      </c>
      <c r="L80" s="1">
        <f t="shared" si="1"/>
        <v>3.5860000000000447E-2</v>
      </c>
      <c r="P80" s="1">
        <v>3.7679499999999997E-5</v>
      </c>
      <c r="Q80" s="1">
        <v>0.39588200000000001</v>
      </c>
      <c r="R80" s="1">
        <v>0.34382400000000002</v>
      </c>
      <c r="S80" s="1">
        <v>-8.7046499999999999E-2</v>
      </c>
    </row>
    <row r="81" spans="1:19">
      <c r="A81" s="1">
        <v>0.57499999999999996</v>
      </c>
      <c r="B81" s="1">
        <v>5.2638299999999996</v>
      </c>
      <c r="C81" s="1">
        <v>4.4058299999999999</v>
      </c>
      <c r="D81" s="1">
        <v>6.3616400000000004E-2</v>
      </c>
      <c r="E81" s="1">
        <v>0.43130800000000002</v>
      </c>
      <c r="F81" s="1">
        <v>0.50507599999999997</v>
      </c>
      <c r="G81" s="1">
        <v>0</v>
      </c>
      <c r="H81" s="1">
        <v>4.3722000000000003</v>
      </c>
      <c r="I81" s="1">
        <v>4.4271400000000002E-2</v>
      </c>
      <c r="J81" s="1">
        <v>1.3884399999999999E-3</v>
      </c>
      <c r="K81" s="1">
        <v>0.99979499999999999</v>
      </c>
      <c r="L81" s="1">
        <f t="shared" si="1"/>
        <v>3.3629999999999605E-2</v>
      </c>
      <c r="M81" s="1"/>
      <c r="P81" s="1">
        <v>3.7954200000000003E-5</v>
      </c>
      <c r="Q81" s="1">
        <v>0.40147100000000002</v>
      </c>
      <c r="R81" s="1">
        <v>0.34970600000000002</v>
      </c>
      <c r="S81" s="1">
        <v>-8.6755200000000005E-2</v>
      </c>
    </row>
    <row r="82" spans="1:19">
      <c r="A82" s="1">
        <v>0.625</v>
      </c>
      <c r="B82" s="1">
        <v>5.77034</v>
      </c>
      <c r="C82" s="1">
        <v>4.6331300000000004</v>
      </c>
      <c r="D82" s="1">
        <v>4.1779499999999997E-2</v>
      </c>
      <c r="E82" s="1">
        <v>0.44134200000000001</v>
      </c>
      <c r="F82" s="1">
        <v>0.51687899999999998</v>
      </c>
      <c r="G82" s="1">
        <v>0</v>
      </c>
      <c r="H82" s="1">
        <v>4.6044499999999999</v>
      </c>
      <c r="I82" s="1">
        <v>4.8691400000000003E-2</v>
      </c>
      <c r="J82" s="1">
        <v>1.4337099999999999E-3</v>
      </c>
      <c r="K82" s="1">
        <v>0.99979899999999999</v>
      </c>
      <c r="L82" s="1">
        <f t="shared" si="1"/>
        <v>2.8680000000000483E-2</v>
      </c>
      <c r="M82" s="1"/>
      <c r="P82" s="1">
        <v>3.8297599999999997E-5</v>
      </c>
      <c r="Q82" s="1">
        <v>0.40867599999999998</v>
      </c>
      <c r="R82" s="1">
        <v>0.35705900000000002</v>
      </c>
      <c r="S82" s="1">
        <v>-8.6375499999999994E-2</v>
      </c>
    </row>
    <row r="83" spans="1:19">
      <c r="A83" s="1">
        <v>0.67500000000000004</v>
      </c>
      <c r="B83" s="1">
        <v>6.0510599999999997</v>
      </c>
      <c r="C83" s="1">
        <v>4.7634800000000004</v>
      </c>
      <c r="D83" s="1">
        <v>1.5386800000000001E-2</v>
      </c>
      <c r="E83" s="1">
        <v>0.46113500000000002</v>
      </c>
      <c r="F83" s="1">
        <v>0.52347900000000003</v>
      </c>
      <c r="G83" s="1">
        <v>0</v>
      </c>
      <c r="H83" s="1">
        <v>4.7435999999999998</v>
      </c>
      <c r="I83" s="1">
        <v>5.8254399999999998E-2</v>
      </c>
      <c r="J83" s="1">
        <v>1.4592400000000001E-3</v>
      </c>
      <c r="K83" s="1">
        <v>0.99980100000000005</v>
      </c>
      <c r="L83" s="1">
        <f t="shared" si="1"/>
        <v>1.9880000000000564E-2</v>
      </c>
      <c r="M83" s="1"/>
      <c r="P83" s="1">
        <v>3.8726999999999997E-5</v>
      </c>
      <c r="Q83" s="1">
        <v>0.41720600000000002</v>
      </c>
      <c r="R83" s="1">
        <v>0.366176</v>
      </c>
      <c r="S83" s="1">
        <v>-8.5887699999999997E-2</v>
      </c>
    </row>
    <row r="84" spans="1:19">
      <c r="A84" s="1">
        <v>0.72499999999999998</v>
      </c>
      <c r="B84" s="1">
        <v>6.2099799999999998</v>
      </c>
      <c r="C84" s="1">
        <v>4.8407499999999999</v>
      </c>
      <c r="D84" s="1">
        <v>6.3303999999999997E-4</v>
      </c>
      <c r="E84" s="1">
        <v>0.472221</v>
      </c>
      <c r="F84" s="1">
        <v>0.527146</v>
      </c>
      <c r="G84" s="1">
        <v>0</v>
      </c>
      <c r="H84" s="1">
        <v>4.8343699999999998</v>
      </c>
      <c r="I84" s="1">
        <v>6.4120899999999995E-2</v>
      </c>
      <c r="J84" s="1">
        <v>1.47438E-3</v>
      </c>
      <c r="K84" s="1">
        <v>0.999803</v>
      </c>
      <c r="L84" s="1">
        <f t="shared" si="1"/>
        <v>6.3800000000000523E-3</v>
      </c>
      <c r="M84" s="1"/>
      <c r="P84" s="1">
        <v>3.8834300000000002E-5</v>
      </c>
      <c r="Q84" s="1">
        <v>0.41911799999999999</v>
      </c>
      <c r="R84" s="1">
        <v>0.368529</v>
      </c>
      <c r="S84" s="1">
        <v>-8.5766599999999998E-2</v>
      </c>
    </row>
    <row r="85" spans="1:19">
      <c r="A85" s="1">
        <v>0.77500000000000002</v>
      </c>
      <c r="B85" s="1">
        <v>6.2123200000000001</v>
      </c>
      <c r="C85" s="1">
        <v>4.9133300000000002</v>
      </c>
      <c r="D85" s="1">
        <v>0</v>
      </c>
      <c r="E85" s="1">
        <v>0.473325</v>
      </c>
      <c r="F85" s="1">
        <v>0.526675</v>
      </c>
      <c r="G85" s="1">
        <v>0</v>
      </c>
      <c r="H85" s="1">
        <v>4.9133300000000002</v>
      </c>
      <c r="I85" s="1">
        <v>6.4725599999999994E-2</v>
      </c>
      <c r="J85" s="1">
        <v>1.4746E-3</v>
      </c>
      <c r="K85" s="1">
        <v>0.999803</v>
      </c>
      <c r="L85" s="1">
        <f t="shared" si="1"/>
        <v>0</v>
      </c>
      <c r="M85" s="1"/>
      <c r="P85" s="1">
        <v>3.8968399999999998E-5</v>
      </c>
      <c r="Q85" s="1">
        <v>0.42147099999999998</v>
      </c>
      <c r="R85" s="1">
        <v>0.37132399999999999</v>
      </c>
      <c r="S85" s="1">
        <v>-8.5616800000000007E-2</v>
      </c>
    </row>
    <row r="86" spans="1:19">
      <c r="A86" s="1">
        <v>0.82499999999999996</v>
      </c>
      <c r="B86" s="1">
        <v>6.20662</v>
      </c>
      <c r="C86" s="1">
        <v>4.9888000000000003</v>
      </c>
      <c r="D86" s="1">
        <v>0</v>
      </c>
      <c r="E86" s="1">
        <v>0.47400999999999999</v>
      </c>
      <c r="F86" s="1">
        <v>0.52598999999999996</v>
      </c>
      <c r="G86" s="1">
        <v>0</v>
      </c>
      <c r="H86" s="1">
        <v>4.9888000000000003</v>
      </c>
      <c r="I86" s="1">
        <v>6.5102900000000005E-2</v>
      </c>
      <c r="J86" s="1">
        <v>1.4740599999999999E-3</v>
      </c>
      <c r="K86" s="1">
        <v>0.999803</v>
      </c>
      <c r="L86" s="1">
        <f t="shared" si="1"/>
        <v>0</v>
      </c>
      <c r="M86" s="1"/>
      <c r="P86" s="1">
        <v>3.91361E-5</v>
      </c>
      <c r="Q86" s="1">
        <v>0.42455900000000002</v>
      </c>
      <c r="R86" s="1">
        <v>0.37470599999999998</v>
      </c>
      <c r="S86" s="1">
        <v>-8.5431800000000002E-2</v>
      </c>
    </row>
    <row r="87" spans="1:19">
      <c r="A87" s="1">
        <v>0.875</v>
      </c>
      <c r="B87" s="1">
        <v>6.2012499999999999</v>
      </c>
      <c r="C87" s="1">
        <v>5.0602299999999998</v>
      </c>
      <c r="D87" s="1">
        <v>0</v>
      </c>
      <c r="E87" s="1">
        <v>0.474657</v>
      </c>
      <c r="F87" s="1">
        <v>0.525343</v>
      </c>
      <c r="G87" s="1">
        <v>0</v>
      </c>
      <c r="H87" s="1">
        <v>5.0602299999999998</v>
      </c>
      <c r="I87" s="1">
        <v>6.5460500000000005E-2</v>
      </c>
      <c r="J87" s="1">
        <v>1.47354E-3</v>
      </c>
      <c r="K87" s="1">
        <v>0.999803</v>
      </c>
      <c r="L87" s="1">
        <f t="shared" si="1"/>
        <v>0</v>
      </c>
      <c r="M87" s="1"/>
      <c r="P87" s="1">
        <v>3.9178000000000003E-5</v>
      </c>
      <c r="Q87" s="1">
        <v>0.42529400000000001</v>
      </c>
      <c r="R87" s="1">
        <v>0.37558799999999998</v>
      </c>
      <c r="S87" s="1">
        <v>-8.5385699999999995E-2</v>
      </c>
    </row>
    <row r="88" spans="1:19">
      <c r="A88" s="1">
        <v>0.92500000000000004</v>
      </c>
      <c r="B88" s="1">
        <v>6.19625</v>
      </c>
      <c r="C88" s="1">
        <v>5.1271899999999997</v>
      </c>
      <c r="D88" s="1">
        <v>0</v>
      </c>
      <c r="E88" s="1">
        <v>0.47526200000000002</v>
      </c>
      <c r="F88" s="1">
        <v>0.52473800000000004</v>
      </c>
      <c r="G88" s="1">
        <v>0</v>
      </c>
      <c r="H88" s="1">
        <v>5.1271899999999997</v>
      </c>
      <c r="I88" s="1">
        <v>6.5795999999999993E-2</v>
      </c>
      <c r="J88" s="1">
        <v>1.4730699999999999E-3</v>
      </c>
      <c r="K88" s="1">
        <v>0.99980199999999997</v>
      </c>
      <c r="L88" s="1">
        <f t="shared" si="1"/>
        <v>0</v>
      </c>
      <c r="M88" s="1"/>
      <c r="P88" s="1">
        <v>3.9188499999999999E-5</v>
      </c>
      <c r="Q88" s="1">
        <v>0.42544100000000001</v>
      </c>
      <c r="R88" s="1">
        <v>0.37588199999999999</v>
      </c>
      <c r="S88" s="1">
        <v>-8.5374199999999997E-2</v>
      </c>
    </row>
    <row r="89" spans="1:19">
      <c r="A89" s="1">
        <v>0.97499999999999998</v>
      </c>
      <c r="B89" s="1">
        <v>6.19163</v>
      </c>
      <c r="C89" s="1">
        <v>5.1893799999999999</v>
      </c>
      <c r="D89" s="1">
        <v>0</v>
      </c>
      <c r="E89" s="1">
        <v>0.475823</v>
      </c>
      <c r="F89" s="1">
        <v>0.524177</v>
      </c>
      <c r="G89" s="1">
        <v>0</v>
      </c>
      <c r="H89" s="1">
        <v>5.1893799999999999</v>
      </c>
      <c r="I89" s="1">
        <v>6.6108100000000003E-2</v>
      </c>
      <c r="J89" s="1">
        <v>1.47262E-3</v>
      </c>
      <c r="K89" s="1">
        <v>0.99980199999999997</v>
      </c>
      <c r="L89" s="1">
        <f t="shared" si="1"/>
        <v>0</v>
      </c>
      <c r="M89" s="1"/>
      <c r="P89" s="1">
        <v>3.9191199999999998E-5</v>
      </c>
      <c r="Q89" s="1">
        <v>0.42544100000000001</v>
      </c>
      <c r="R89" s="1">
        <v>0.37588199999999999</v>
      </c>
      <c r="S89" s="1">
        <v>-8.5371299999999997E-2</v>
      </c>
    </row>
    <row r="90" spans="1:19">
      <c r="A90" s="1">
        <v>1.0249999999999999</v>
      </c>
      <c r="B90" s="1">
        <v>6.1873899999999997</v>
      </c>
      <c r="C90" s="1">
        <v>5.24655</v>
      </c>
      <c r="D90" s="1">
        <v>0</v>
      </c>
      <c r="E90" s="1">
        <v>0.47633700000000001</v>
      </c>
      <c r="F90" s="1">
        <v>0.52366299999999999</v>
      </c>
      <c r="G90" s="1">
        <v>0</v>
      </c>
      <c r="H90" s="1">
        <v>5.24655</v>
      </c>
      <c r="I90" s="1">
        <v>6.6395200000000001E-2</v>
      </c>
      <c r="J90" s="1">
        <v>1.47222E-3</v>
      </c>
      <c r="K90" s="1">
        <v>0.99980199999999997</v>
      </c>
      <c r="L90" s="1">
        <f t="shared" si="1"/>
        <v>0</v>
      </c>
      <c r="M90" s="1"/>
      <c r="P90" s="1">
        <v>3.91918E-5</v>
      </c>
      <c r="Q90" s="1">
        <v>0.42544100000000001</v>
      </c>
      <c r="R90" s="1">
        <v>0.37588199999999999</v>
      </c>
      <c r="S90" s="1">
        <v>-8.5370600000000005E-2</v>
      </c>
    </row>
    <row r="91" spans="1:19">
      <c r="A91" s="1">
        <v>1.075</v>
      </c>
      <c r="B91" s="1">
        <v>6.1835599999999999</v>
      </c>
      <c r="C91" s="1">
        <v>5.2984999999999998</v>
      </c>
      <c r="D91" s="1">
        <v>0</v>
      </c>
      <c r="E91" s="1">
        <v>0.47680400000000001</v>
      </c>
      <c r="F91" s="1">
        <v>0.52319599999999999</v>
      </c>
      <c r="G91" s="1">
        <v>0</v>
      </c>
      <c r="H91" s="1">
        <v>5.2984999999999998</v>
      </c>
      <c r="I91" s="1">
        <v>6.6656400000000005E-2</v>
      </c>
      <c r="J91" s="1">
        <v>1.47185E-3</v>
      </c>
      <c r="K91" s="1">
        <v>0.99980199999999997</v>
      </c>
      <c r="L91" s="1">
        <f t="shared" si="1"/>
        <v>0</v>
      </c>
      <c r="M91" s="1"/>
      <c r="P91" s="1">
        <v>3.9192600000000001E-5</v>
      </c>
      <c r="Q91" s="1">
        <v>0.42544100000000001</v>
      </c>
      <c r="R91" s="1">
        <v>0.376029</v>
      </c>
      <c r="S91" s="1">
        <v>-8.5369700000000007E-2</v>
      </c>
    </row>
    <row r="92" spans="1:19">
      <c r="A92" s="1">
        <v>1.125</v>
      </c>
      <c r="B92" s="1">
        <v>6.1801399999999997</v>
      </c>
      <c r="C92" s="1">
        <v>5.3450800000000003</v>
      </c>
      <c r="D92" s="1">
        <v>0</v>
      </c>
      <c r="E92" s="1">
        <v>0.47722199999999998</v>
      </c>
      <c r="F92" s="1">
        <v>0.52277799999999996</v>
      </c>
      <c r="G92" s="1">
        <v>0</v>
      </c>
      <c r="H92" s="1">
        <v>5.3450800000000003</v>
      </c>
      <c r="I92" s="1">
        <v>6.68908E-2</v>
      </c>
      <c r="J92" s="1">
        <v>1.47152E-3</v>
      </c>
      <c r="K92" s="1">
        <v>0.99980199999999997</v>
      </c>
      <c r="L92" s="1">
        <f t="shared" si="1"/>
        <v>0</v>
      </c>
      <c r="M92" s="1"/>
      <c r="P92" s="1">
        <v>3.9193699999999997E-5</v>
      </c>
      <c r="Q92" s="1">
        <v>0.42544100000000001</v>
      </c>
      <c r="R92" s="1">
        <v>0.376029</v>
      </c>
      <c r="S92" s="1">
        <v>-8.5368600000000003E-2</v>
      </c>
    </row>
    <row r="93" spans="1:19">
      <c r="A93" s="1">
        <v>1.175</v>
      </c>
      <c r="B93" s="1">
        <v>6.17713</v>
      </c>
      <c r="C93" s="1">
        <v>5.3861400000000001</v>
      </c>
      <c r="D93" s="1">
        <v>0</v>
      </c>
      <c r="E93" s="1">
        <v>0.47759000000000001</v>
      </c>
      <c r="F93" s="1">
        <v>0.52241000000000004</v>
      </c>
      <c r="G93" s="1">
        <v>0</v>
      </c>
      <c r="H93" s="1">
        <v>5.3861400000000001</v>
      </c>
      <c r="I93" s="1">
        <v>6.7097500000000004E-2</v>
      </c>
      <c r="J93" s="1">
        <v>1.47124E-3</v>
      </c>
      <c r="K93" s="1">
        <v>0.99980199999999997</v>
      </c>
      <c r="L93" s="1">
        <f t="shared" si="1"/>
        <v>0</v>
      </c>
      <c r="M93" s="1"/>
      <c r="P93" s="1">
        <v>3.91949E-5</v>
      </c>
      <c r="Q93" s="1">
        <v>0.42558800000000002</v>
      </c>
      <c r="R93" s="1">
        <v>0.376029</v>
      </c>
      <c r="S93" s="1">
        <v>-8.5367200000000004E-2</v>
      </c>
    </row>
    <row r="94" spans="1:19">
      <c r="A94" s="1">
        <v>1.2250000000000001</v>
      </c>
      <c r="B94" s="1">
        <v>6.1745400000000004</v>
      </c>
      <c r="C94" s="1">
        <v>5.4215499999999999</v>
      </c>
      <c r="D94" s="1">
        <v>0</v>
      </c>
      <c r="E94" s="1">
        <v>0.477906</v>
      </c>
      <c r="F94" s="1">
        <v>0.52209399999999995</v>
      </c>
      <c r="G94" s="1">
        <v>0</v>
      </c>
      <c r="H94" s="1">
        <v>5.4215499999999999</v>
      </c>
      <c r="I94" s="1">
        <v>6.7276000000000002E-2</v>
      </c>
      <c r="J94" s="1">
        <v>1.4709899999999999E-3</v>
      </c>
      <c r="K94" s="1">
        <v>0.99980199999999997</v>
      </c>
      <c r="L94" s="1">
        <f t="shared" si="1"/>
        <v>0</v>
      </c>
      <c r="M94" s="1"/>
      <c r="P94" s="1">
        <v>3.9196500000000003E-5</v>
      </c>
      <c r="Q94" s="1">
        <v>0.42558800000000002</v>
      </c>
      <c r="R94" s="1">
        <v>0.376029</v>
      </c>
      <c r="S94" s="1">
        <v>-8.5365399999999994E-2</v>
      </c>
    </row>
    <row r="95" spans="1:19">
      <c r="A95" s="1">
        <v>1.2749999999999999</v>
      </c>
      <c r="B95" s="1">
        <v>6.1723800000000004</v>
      </c>
      <c r="C95" s="1">
        <v>5.4512200000000002</v>
      </c>
      <c r="D95" s="1">
        <v>0</v>
      </c>
      <c r="E95" s="1">
        <v>0.47817100000000001</v>
      </c>
      <c r="F95" s="1">
        <v>0.52182899999999999</v>
      </c>
      <c r="G95" s="1">
        <v>0</v>
      </c>
      <c r="H95" s="1">
        <v>5.4512200000000002</v>
      </c>
      <c r="I95" s="1">
        <v>6.7425499999999999E-2</v>
      </c>
      <c r="J95" s="1">
        <v>1.4707800000000001E-3</v>
      </c>
      <c r="K95" s="1">
        <v>0.99980199999999997</v>
      </c>
      <c r="L95" s="1">
        <f t="shared" si="1"/>
        <v>0</v>
      </c>
      <c r="M95" s="1"/>
      <c r="P95" s="1">
        <v>3.9198500000000001E-5</v>
      </c>
      <c r="Q95" s="1">
        <v>0.42558800000000002</v>
      </c>
      <c r="R95" s="1">
        <v>0.37617600000000001</v>
      </c>
      <c r="S95" s="1">
        <v>-8.53632E-2</v>
      </c>
    </row>
    <row r="96" spans="1:19">
      <c r="A96" s="1">
        <v>1.325</v>
      </c>
      <c r="B96" s="1">
        <v>6.1706500000000002</v>
      </c>
      <c r="C96" s="1">
        <v>5.4750500000000004</v>
      </c>
      <c r="D96" s="1">
        <v>0</v>
      </c>
      <c r="E96" s="1">
        <v>0.47838399999999998</v>
      </c>
      <c r="F96" s="1">
        <v>0.52161599999999997</v>
      </c>
      <c r="G96" s="1">
        <v>0</v>
      </c>
      <c r="H96" s="1">
        <v>5.4750500000000004</v>
      </c>
      <c r="I96" s="1">
        <v>6.75457E-2</v>
      </c>
      <c r="J96" s="1">
        <v>1.47062E-3</v>
      </c>
      <c r="K96" s="1">
        <v>0.99980199999999997</v>
      </c>
      <c r="L96" s="1">
        <f t="shared" si="1"/>
        <v>0</v>
      </c>
      <c r="M96" s="1"/>
      <c r="P96" s="1">
        <v>3.9201E-5</v>
      </c>
      <c r="Q96" s="1">
        <v>0.42573499999999997</v>
      </c>
      <c r="R96" s="1">
        <v>0.37617600000000001</v>
      </c>
      <c r="S96" s="1">
        <v>-8.5360400000000003E-2</v>
      </c>
    </row>
    <row r="97" spans="1:19" s="1" customFormat="1">
      <c r="A97" s="1">
        <v>1.375</v>
      </c>
      <c r="B97" s="1">
        <v>6.1693499999999997</v>
      </c>
      <c r="C97" s="1">
        <v>5.4929899999999998</v>
      </c>
      <c r="D97" s="1">
        <v>0</v>
      </c>
      <c r="E97" s="1">
        <v>0.47854400000000002</v>
      </c>
      <c r="F97" s="1">
        <v>0.52145600000000003</v>
      </c>
      <c r="G97" s="1">
        <v>0</v>
      </c>
      <c r="H97" s="1">
        <v>5.4929899999999998</v>
      </c>
      <c r="I97" s="1">
        <v>6.7636199999999994E-2</v>
      </c>
      <c r="J97" s="1">
        <v>1.4704900000000001E-3</v>
      </c>
      <c r="K97" s="1">
        <v>0.99980199999999997</v>
      </c>
      <c r="L97" s="1">
        <f t="shared" si="1"/>
        <v>0</v>
      </c>
      <c r="P97" s="1">
        <v>3.92042E-5</v>
      </c>
      <c r="Q97" s="1">
        <v>0.42573499999999997</v>
      </c>
      <c r="R97" s="1">
        <v>0.37617600000000001</v>
      </c>
      <c r="S97" s="1">
        <v>-8.5357000000000002E-2</v>
      </c>
    </row>
    <row r="98" spans="1:19" s="1" customFormat="1">
      <c r="A98" s="1">
        <v>1.425</v>
      </c>
      <c r="B98" s="1">
        <v>6.1684900000000003</v>
      </c>
      <c r="C98" s="1">
        <v>5.5049799999999998</v>
      </c>
      <c r="D98" s="1">
        <v>0</v>
      </c>
      <c r="E98" s="1">
        <v>0.47865099999999999</v>
      </c>
      <c r="F98" s="1">
        <v>0.52134899999999995</v>
      </c>
      <c r="G98" s="1">
        <v>0</v>
      </c>
      <c r="H98" s="1">
        <v>5.5049799999999998</v>
      </c>
      <c r="I98" s="1">
        <v>6.7696800000000001E-2</v>
      </c>
      <c r="J98" s="1">
        <v>1.4704099999999999E-3</v>
      </c>
      <c r="K98" s="1">
        <v>0.99980199999999997</v>
      </c>
      <c r="L98" s="1">
        <f t="shared" si="1"/>
        <v>0</v>
      </c>
      <c r="P98" s="1">
        <v>3.9208000000000001E-5</v>
      </c>
      <c r="Q98" s="1">
        <v>0.42588199999999998</v>
      </c>
      <c r="R98" s="1">
        <v>0.37632399999999999</v>
      </c>
      <c r="S98" s="1">
        <v>-8.5352700000000004E-2</v>
      </c>
    </row>
    <row r="99" spans="1:19" s="1" customFormat="1">
      <c r="A99" s="1">
        <v>1.4750000000000001</v>
      </c>
      <c r="B99" s="1">
        <v>6.1680799999999998</v>
      </c>
      <c r="C99" s="1">
        <v>5.51098</v>
      </c>
      <c r="D99" s="1">
        <v>0</v>
      </c>
      <c r="E99" s="1">
        <v>0.47870400000000002</v>
      </c>
      <c r="F99" s="1">
        <v>0.52129599999999998</v>
      </c>
      <c r="G99" s="1">
        <v>0</v>
      </c>
      <c r="H99" s="1">
        <v>5.51098</v>
      </c>
      <c r="I99" s="1">
        <v>6.7727099999999998E-2</v>
      </c>
      <c r="J99" s="1">
        <v>1.4703699999999999E-3</v>
      </c>
      <c r="K99" s="1">
        <v>0.99980199999999997</v>
      </c>
      <c r="L99" s="1">
        <f t="shared" si="1"/>
        <v>0</v>
      </c>
      <c r="P99" s="1">
        <v>3.9212999999999999E-5</v>
      </c>
      <c r="Q99" s="1">
        <v>0.42588199999999998</v>
      </c>
      <c r="R99" s="1">
        <v>0.376471</v>
      </c>
      <c r="S99" s="1">
        <v>-8.5347300000000001E-2</v>
      </c>
    </row>
    <row r="100" spans="1:19" s="8" customFormat="1" ht="15">
      <c r="A100" s="7" t="s">
        <v>141</v>
      </c>
      <c r="B100" s="7"/>
      <c r="C100" s="7"/>
      <c r="D100" s="7"/>
      <c r="E100" s="7"/>
      <c r="F100" s="7"/>
      <c r="H100" s="7"/>
      <c r="I100" s="7"/>
      <c r="J100" s="7"/>
      <c r="P100" s="1">
        <v>3.9218999999999998E-5</v>
      </c>
      <c r="Q100" s="1">
        <v>0.42602899999999999</v>
      </c>
      <c r="R100" s="1">
        <v>0.37661800000000001</v>
      </c>
      <c r="S100" s="1">
        <v>-8.53405E-2</v>
      </c>
    </row>
    <row r="101" spans="1:19" s="1" customFormat="1">
      <c r="A101" s="1">
        <v>0</v>
      </c>
      <c r="B101" s="1">
        <v>6</v>
      </c>
      <c r="C101" s="1">
        <v>2.8</v>
      </c>
      <c r="D101" s="1">
        <v>0</v>
      </c>
      <c r="E101" s="1">
        <v>1</v>
      </c>
      <c r="F101" s="1">
        <v>0</v>
      </c>
      <c r="G101" s="1">
        <v>0</v>
      </c>
      <c r="H101" s="1">
        <v>2.8</v>
      </c>
      <c r="I101" s="1">
        <v>1</v>
      </c>
      <c r="J101" s="1">
        <v>1.45739E-3</v>
      </c>
      <c r="K101" s="1">
        <v>0.99980100000000005</v>
      </c>
      <c r="L101" s="1">
        <f t="shared" ref="L101:L131" si="2">C101-H101</f>
        <v>0</v>
      </c>
      <c r="P101" s="1">
        <v>3.9226700000000002E-5</v>
      </c>
      <c r="Q101" s="1">
        <v>0.426176</v>
      </c>
      <c r="R101" s="1">
        <v>0.37676500000000002</v>
      </c>
      <c r="S101" s="1">
        <v>-8.5332099999999994E-2</v>
      </c>
    </row>
    <row r="102" spans="1:19" s="1" customFormat="1">
      <c r="A102" s="1">
        <v>2.5000000000000001E-2</v>
      </c>
      <c r="B102" s="1">
        <v>-8.1058000000000005E-2</v>
      </c>
      <c r="C102" s="1">
        <v>0.65171699999999999</v>
      </c>
      <c r="D102" s="1">
        <v>0.19616700000000001</v>
      </c>
      <c r="E102" s="1">
        <v>0.43437599999999998</v>
      </c>
      <c r="F102" s="1">
        <v>0</v>
      </c>
      <c r="G102" s="1">
        <v>0.36945699999999998</v>
      </c>
      <c r="H102" s="1">
        <v>0.59797699999999998</v>
      </c>
      <c r="I102" s="1">
        <v>4.55932E-2</v>
      </c>
      <c r="J102" s="1">
        <v>2.6018500000000002E-4</v>
      </c>
      <c r="K102" s="1">
        <v>0.99897000000000002</v>
      </c>
      <c r="L102" s="1">
        <f t="shared" si="2"/>
        <v>5.374000000000001E-2</v>
      </c>
      <c r="P102" s="1">
        <v>3.9236200000000002E-5</v>
      </c>
      <c r="Q102" s="1">
        <v>0.42647099999999999</v>
      </c>
      <c r="R102" s="1">
        <v>0.37691200000000002</v>
      </c>
      <c r="S102" s="1">
        <v>-8.5321499999999995E-2</v>
      </c>
    </row>
    <row r="103" spans="1:19" s="1" customFormat="1">
      <c r="A103" s="1">
        <v>7.4999999999999997E-2</v>
      </c>
      <c r="B103" s="1">
        <v>-0.11017</v>
      </c>
      <c r="C103" s="1">
        <v>0.99255599999999999</v>
      </c>
      <c r="D103" s="1">
        <v>0.166296</v>
      </c>
      <c r="E103" s="1">
        <v>0.39260600000000001</v>
      </c>
      <c r="F103" s="1">
        <v>0</v>
      </c>
      <c r="G103" s="1">
        <v>0.44109799999999999</v>
      </c>
      <c r="H103" s="1">
        <v>0.94271300000000002</v>
      </c>
      <c r="I103" s="1">
        <v>2.97275E-2</v>
      </c>
      <c r="J103" s="1">
        <v>3.93557E-4</v>
      </c>
      <c r="K103" s="1">
        <v>0.99933000000000005</v>
      </c>
      <c r="L103" s="1">
        <f t="shared" si="2"/>
        <v>4.9842999999999971E-2</v>
      </c>
      <c r="P103" s="1">
        <v>3.9248100000000001E-5</v>
      </c>
      <c r="Q103" s="1">
        <v>0.42676500000000001</v>
      </c>
      <c r="R103" s="1">
        <v>0.37720599999999999</v>
      </c>
      <c r="S103" s="1">
        <v>-8.5308300000000004E-2</v>
      </c>
    </row>
    <row r="104" spans="1:19" s="1" customFormat="1">
      <c r="A104" s="1">
        <v>0.125</v>
      </c>
      <c r="B104" s="1">
        <v>-0.13053500000000001</v>
      </c>
      <c r="C104" s="1">
        <v>1.2835799999999999</v>
      </c>
      <c r="D104" s="1">
        <v>0.16087499999999999</v>
      </c>
      <c r="E104" s="1">
        <v>0.406142</v>
      </c>
      <c r="F104" s="1">
        <v>0</v>
      </c>
      <c r="G104" s="1">
        <v>0.43298300000000001</v>
      </c>
      <c r="H104" s="1">
        <v>1.2344599999999999</v>
      </c>
      <c r="I104" s="1">
        <v>3.4379199999999999E-2</v>
      </c>
      <c r="J104" s="1">
        <v>5.05859E-4</v>
      </c>
      <c r="K104" s="1">
        <v>0.99948700000000001</v>
      </c>
      <c r="L104" s="1">
        <f t="shared" si="2"/>
        <v>4.9120000000000053E-2</v>
      </c>
      <c r="P104" s="1">
        <v>3.9263E-5</v>
      </c>
      <c r="Q104" s="1">
        <v>0.42705900000000002</v>
      </c>
      <c r="R104" s="1">
        <v>0.3775</v>
      </c>
      <c r="S104" s="1">
        <v>-8.5291800000000001E-2</v>
      </c>
    </row>
    <row r="105" spans="1:19" s="1" customFormat="1">
      <c r="A105" s="1">
        <v>0.17499999999999999</v>
      </c>
      <c r="B105" s="1">
        <v>-0.14996799999999999</v>
      </c>
      <c r="C105" s="1">
        <v>1.5536099999999999</v>
      </c>
      <c r="D105" s="1">
        <v>0.15488199999999999</v>
      </c>
      <c r="E105" s="1">
        <v>0.41332999999999998</v>
      </c>
      <c r="F105" s="1">
        <v>0</v>
      </c>
      <c r="G105" s="1">
        <v>0.43178800000000001</v>
      </c>
      <c r="H105" s="1">
        <v>1.5053099999999999</v>
      </c>
      <c r="I105" s="1">
        <v>3.7035600000000002E-2</v>
      </c>
      <c r="J105" s="1">
        <v>6.0879100000000002E-4</v>
      </c>
      <c r="K105" s="1">
        <v>0.999579</v>
      </c>
      <c r="L105" s="1">
        <f t="shared" si="2"/>
        <v>4.830000000000001E-2</v>
      </c>
      <c r="P105" s="1">
        <v>3.92816E-5</v>
      </c>
      <c r="Q105" s="1">
        <v>0.42749999999999999</v>
      </c>
      <c r="R105" s="1">
        <v>0.37779400000000002</v>
      </c>
      <c r="S105" s="1">
        <v>-8.5271100000000002E-2</v>
      </c>
    </row>
    <row r="106" spans="1:19" s="1" customFormat="1">
      <c r="A106" s="1">
        <v>0.22500000000000001</v>
      </c>
      <c r="B106" s="1">
        <v>-0.16825599999999999</v>
      </c>
      <c r="C106" s="1">
        <v>1.8125</v>
      </c>
      <c r="D106" s="1">
        <v>0.14915999999999999</v>
      </c>
      <c r="E106" s="1">
        <v>0.42463299999999998</v>
      </c>
      <c r="F106" s="1">
        <v>0</v>
      </c>
      <c r="G106" s="1">
        <v>0.426207</v>
      </c>
      <c r="H106" s="1">
        <v>1.7649900000000001</v>
      </c>
      <c r="I106" s="1">
        <v>4.1484300000000002E-2</v>
      </c>
      <c r="J106" s="1">
        <v>7.0635000000000001E-4</v>
      </c>
      <c r="K106" s="1">
        <v>0.99964200000000003</v>
      </c>
      <c r="L106" s="1">
        <f t="shared" si="2"/>
        <v>4.7509999999999941E-2</v>
      </c>
      <c r="P106" s="1">
        <v>3.9304899999999997E-5</v>
      </c>
      <c r="Q106" s="1">
        <v>0.42794100000000002</v>
      </c>
      <c r="R106" s="1">
        <v>0.378382</v>
      </c>
      <c r="S106" s="1">
        <v>-8.5245199999999993E-2</v>
      </c>
    </row>
    <row r="107" spans="1:19" s="1" customFormat="1">
      <c r="A107" s="1">
        <v>0.27500000000000002</v>
      </c>
      <c r="B107" s="1">
        <v>-0.18785499999999999</v>
      </c>
      <c r="C107" s="1">
        <v>2.0871</v>
      </c>
      <c r="D107" s="1">
        <v>0.14002800000000001</v>
      </c>
      <c r="E107" s="1">
        <v>0.43519000000000002</v>
      </c>
      <c r="F107" s="1">
        <v>0</v>
      </c>
      <c r="G107" s="1">
        <v>0.42478100000000002</v>
      </c>
      <c r="H107" s="1">
        <v>2.04087</v>
      </c>
      <c r="I107" s="1">
        <v>4.59484E-2</v>
      </c>
      <c r="J107" s="1">
        <v>8.0861699999999997E-4</v>
      </c>
      <c r="K107" s="1">
        <v>0.99969200000000003</v>
      </c>
      <c r="L107" s="1">
        <f t="shared" si="2"/>
        <v>4.6229999999999993E-2</v>
      </c>
      <c r="P107" s="1">
        <v>3.9334E-5</v>
      </c>
      <c r="Q107" s="1">
        <v>0.42852899999999999</v>
      </c>
      <c r="R107" s="1">
        <v>0.378971</v>
      </c>
      <c r="S107" s="1">
        <v>-8.5212700000000002E-2</v>
      </c>
    </row>
    <row r="108" spans="1:19" s="1" customFormat="1">
      <c r="A108" s="1">
        <v>0.32500000000000001</v>
      </c>
      <c r="B108" s="1">
        <v>-0.20887</v>
      </c>
      <c r="C108" s="1">
        <v>2.37799</v>
      </c>
      <c r="D108" s="1">
        <v>0.13216</v>
      </c>
      <c r="E108" s="1">
        <v>0.44357799999999997</v>
      </c>
      <c r="F108" s="1">
        <v>0</v>
      </c>
      <c r="G108" s="1">
        <v>0.424261</v>
      </c>
      <c r="H108" s="1">
        <v>2.3328799999999998</v>
      </c>
      <c r="I108" s="1">
        <v>4.9715299999999997E-2</v>
      </c>
      <c r="J108" s="1">
        <v>9.1562700000000002E-4</v>
      </c>
      <c r="K108" s="1">
        <v>0.99973199999999995</v>
      </c>
      <c r="L108" s="1">
        <f t="shared" si="2"/>
        <v>4.5110000000000205E-2</v>
      </c>
      <c r="P108" s="1">
        <v>3.9370399999999998E-5</v>
      </c>
      <c r="Q108" s="1">
        <v>0.42941200000000002</v>
      </c>
      <c r="R108" s="1">
        <v>0.37970599999999999</v>
      </c>
      <c r="S108" s="1">
        <v>-8.5171899999999995E-2</v>
      </c>
    </row>
    <row r="109" spans="1:19" s="1" customFormat="1">
      <c r="A109" s="1">
        <v>0.375</v>
      </c>
      <c r="B109" s="1">
        <v>-0.21937100000000001</v>
      </c>
      <c r="C109" s="1">
        <v>2.5688300000000002</v>
      </c>
      <c r="D109" s="1">
        <v>0.14599100000000001</v>
      </c>
      <c r="E109" s="1">
        <v>0.49052699999999999</v>
      </c>
      <c r="F109" s="1">
        <v>0.34311599999999998</v>
      </c>
      <c r="G109" s="1">
        <v>2.0366100000000002E-2</v>
      </c>
      <c r="H109" s="1">
        <v>2.5217499999999999</v>
      </c>
      <c r="I109" s="1">
        <v>7.4646900000000002E-2</v>
      </c>
      <c r="J109" s="1">
        <v>9.8498800000000001E-4</v>
      </c>
      <c r="K109" s="1">
        <v>0.999753</v>
      </c>
      <c r="L109" s="1">
        <f t="shared" si="2"/>
        <v>4.7080000000000233E-2</v>
      </c>
      <c r="P109" s="1">
        <v>3.9415800000000003E-5</v>
      </c>
      <c r="Q109" s="1">
        <v>0.43044100000000002</v>
      </c>
      <c r="R109" s="1">
        <v>0.38058799999999998</v>
      </c>
      <c r="S109" s="1">
        <v>-8.5120799999999996E-2</v>
      </c>
    </row>
    <row r="110" spans="1:19" s="1" customFormat="1">
      <c r="A110" s="1">
        <v>0.42499999999999999</v>
      </c>
      <c r="B110" s="1">
        <v>0.33420499999999997</v>
      </c>
      <c r="C110" s="1">
        <v>2.73217</v>
      </c>
      <c r="D110" s="1">
        <v>0.13239200000000001</v>
      </c>
      <c r="E110" s="1">
        <v>0.49371799999999999</v>
      </c>
      <c r="F110" s="1">
        <v>0.37389</v>
      </c>
      <c r="G110" s="1">
        <v>0</v>
      </c>
      <c r="H110" s="1">
        <v>2.68702</v>
      </c>
      <c r="I110" s="1">
        <v>7.6592099999999996E-2</v>
      </c>
      <c r="J110" s="1">
        <v>1.02655E-3</v>
      </c>
      <c r="K110" s="1">
        <v>0.99975899999999995</v>
      </c>
      <c r="L110" s="1">
        <f t="shared" si="2"/>
        <v>4.5150000000000023E-2</v>
      </c>
      <c r="P110" s="1">
        <v>3.9472599999999999E-5</v>
      </c>
      <c r="Q110" s="1">
        <v>0.431618</v>
      </c>
      <c r="R110" s="1">
        <v>0.38191199999999997</v>
      </c>
      <c r="S110" s="1">
        <v>-8.5056499999999993E-2</v>
      </c>
    </row>
    <row r="111" spans="1:19" s="1" customFormat="1">
      <c r="A111" s="1">
        <v>0.47499999999999998</v>
      </c>
      <c r="B111" s="1">
        <v>0.99187599999999998</v>
      </c>
      <c r="C111" s="1">
        <v>2.9083800000000002</v>
      </c>
      <c r="D111" s="1">
        <v>0.124149</v>
      </c>
      <c r="E111" s="1">
        <v>0.482045</v>
      </c>
      <c r="F111" s="1">
        <v>0.39380700000000002</v>
      </c>
      <c r="G111" s="1">
        <v>0</v>
      </c>
      <c r="H111" s="1">
        <v>2.8644500000000002</v>
      </c>
      <c r="I111" s="1">
        <v>6.9636600000000007E-2</v>
      </c>
      <c r="J111" s="1">
        <v>1.06744E-3</v>
      </c>
      <c r="K111" s="1">
        <v>0.99976399999999999</v>
      </c>
      <c r="L111" s="1">
        <f t="shared" si="2"/>
        <v>4.3930000000000025E-2</v>
      </c>
      <c r="P111" s="1">
        <v>3.9543699999999999E-5</v>
      </c>
      <c r="Q111" s="1">
        <v>0.43323499999999998</v>
      </c>
      <c r="R111" s="1">
        <v>0.383382</v>
      </c>
      <c r="S111" s="1">
        <v>-8.4975599999999998E-2</v>
      </c>
    </row>
    <row r="112" spans="1:19" s="1" customFormat="1">
      <c r="A112" s="1">
        <v>0.52500000000000002</v>
      </c>
      <c r="B112" s="1">
        <v>1.61686</v>
      </c>
      <c r="C112" s="1">
        <v>3.0884</v>
      </c>
      <c r="D112" s="1">
        <v>0.116534</v>
      </c>
      <c r="E112" s="1">
        <v>0.47150300000000001</v>
      </c>
      <c r="F112" s="1">
        <v>0.41196300000000002</v>
      </c>
      <c r="G112" s="1">
        <v>0</v>
      </c>
      <c r="H112" s="1">
        <v>3.0456099999999999</v>
      </c>
      <c r="I112" s="1">
        <v>6.3729300000000003E-2</v>
      </c>
      <c r="J112" s="1">
        <v>1.1085400000000001E-3</v>
      </c>
      <c r="K112" s="1">
        <v>0.99976799999999999</v>
      </c>
      <c r="L112" s="1">
        <f t="shared" si="2"/>
        <v>4.2790000000000106E-2</v>
      </c>
      <c r="P112" s="1">
        <v>3.9632399999999997E-5</v>
      </c>
      <c r="Q112" s="1">
        <v>0.43529400000000001</v>
      </c>
      <c r="R112" s="1">
        <v>0.38529400000000003</v>
      </c>
      <c r="S112" s="1">
        <v>-8.4873699999999996E-2</v>
      </c>
    </row>
    <row r="113" spans="1:19">
      <c r="A113" s="1">
        <v>0.57499999999999996</v>
      </c>
      <c r="B113" s="1">
        <v>2.20336</v>
      </c>
      <c r="C113" s="1">
        <v>3.2678400000000001</v>
      </c>
      <c r="D113" s="1">
        <v>0.109472</v>
      </c>
      <c r="E113" s="1">
        <v>0.462115</v>
      </c>
      <c r="F113" s="1">
        <v>0.42841200000000002</v>
      </c>
      <c r="G113" s="1">
        <v>0</v>
      </c>
      <c r="H113" s="1">
        <v>3.22614</v>
      </c>
      <c r="I113" s="1">
        <v>5.8758400000000002E-2</v>
      </c>
      <c r="J113" s="1">
        <v>1.1487100000000001E-3</v>
      </c>
      <c r="K113" s="1">
        <v>0.99977199999999999</v>
      </c>
      <c r="L113" s="1">
        <f t="shared" si="2"/>
        <v>4.170000000000007E-2</v>
      </c>
      <c r="M113" s="1"/>
      <c r="P113" s="1">
        <v>3.9743400000000003E-5</v>
      </c>
      <c r="Q113" s="1">
        <v>0.43779400000000002</v>
      </c>
      <c r="R113" s="1">
        <v>0.38764700000000002</v>
      </c>
      <c r="S113" s="1">
        <v>-8.4745100000000004E-2</v>
      </c>
    </row>
    <row r="114" spans="1:19">
      <c r="A114" s="1">
        <v>0.625</v>
      </c>
      <c r="B114" s="1">
        <v>2.75305</v>
      </c>
      <c r="C114" s="1">
        <v>3.4460199999999999</v>
      </c>
      <c r="D114" s="1">
        <v>0.10297199999999999</v>
      </c>
      <c r="E114" s="1">
        <v>0.45371099999999998</v>
      </c>
      <c r="F114" s="1">
        <v>0.44331700000000002</v>
      </c>
      <c r="G114" s="1">
        <v>0</v>
      </c>
      <c r="H114" s="1">
        <v>3.4053399999999998</v>
      </c>
      <c r="I114" s="1">
        <v>5.4533499999999999E-2</v>
      </c>
      <c r="J114" s="1">
        <v>1.18786E-3</v>
      </c>
      <c r="K114" s="1">
        <v>0.999776</v>
      </c>
      <c r="L114" s="1">
        <f t="shared" si="2"/>
        <v>4.0680000000000049E-2</v>
      </c>
      <c r="M114" s="1"/>
      <c r="P114" s="1">
        <v>3.9882100000000002E-5</v>
      </c>
      <c r="Q114" s="1">
        <v>0.441029</v>
      </c>
      <c r="R114" s="1">
        <v>0.39058799999999999</v>
      </c>
      <c r="S114" s="1">
        <v>-8.4582199999999996E-2</v>
      </c>
    </row>
    <row r="115" spans="1:19">
      <c r="A115" s="1">
        <v>0.67500000000000004</v>
      </c>
      <c r="B115" s="1">
        <v>3.27128</v>
      </c>
      <c r="C115" s="1">
        <v>3.6236199999999998</v>
      </c>
      <c r="D115" s="1">
        <v>9.6807299999999999E-2</v>
      </c>
      <c r="E115" s="1">
        <v>0.44628800000000002</v>
      </c>
      <c r="F115" s="1">
        <v>0.45690500000000001</v>
      </c>
      <c r="G115" s="1">
        <v>0</v>
      </c>
      <c r="H115" s="1">
        <v>3.5839400000000001</v>
      </c>
      <c r="I115" s="1">
        <v>5.0974600000000002E-2</v>
      </c>
      <c r="J115" s="1">
        <v>1.22624E-3</v>
      </c>
      <c r="K115" s="1">
        <v>0.99978</v>
      </c>
      <c r="L115" s="1">
        <f t="shared" si="2"/>
        <v>3.9679999999999715E-2</v>
      </c>
      <c r="M115" s="1"/>
      <c r="P115" s="1">
        <v>4.0055500000000003E-5</v>
      </c>
      <c r="Q115" s="1">
        <v>0.44500000000000001</v>
      </c>
      <c r="R115" s="1">
        <v>0.39441199999999998</v>
      </c>
      <c r="S115" s="1">
        <v>-8.4375599999999995E-2</v>
      </c>
    </row>
    <row r="116" spans="1:19">
      <c r="A116" s="1">
        <v>0.72499999999999998</v>
      </c>
      <c r="B116" s="1">
        <v>3.7606099999999998</v>
      </c>
      <c r="C116" s="1">
        <v>3.8005</v>
      </c>
      <c r="D116" s="1">
        <v>9.0736200000000003E-2</v>
      </c>
      <c r="E116" s="1">
        <v>0.43991400000000003</v>
      </c>
      <c r="F116" s="1">
        <v>0.46934999999999999</v>
      </c>
      <c r="G116" s="1">
        <v>0</v>
      </c>
      <c r="H116" s="1">
        <v>3.7618499999999999</v>
      </c>
      <c r="I116" s="1">
        <v>4.8045299999999999E-2</v>
      </c>
      <c r="J116" s="1">
        <v>1.2638599999999999E-3</v>
      </c>
      <c r="K116" s="1">
        <v>0.99978400000000001</v>
      </c>
      <c r="L116" s="1">
        <f t="shared" si="2"/>
        <v>3.8650000000000073E-2</v>
      </c>
      <c r="M116" s="1"/>
      <c r="P116" s="1">
        <v>4.0272199999999997E-5</v>
      </c>
      <c r="Q116" s="1">
        <v>0.45014700000000002</v>
      </c>
      <c r="R116" s="1">
        <v>0.39926499999999998</v>
      </c>
      <c r="S116" s="1">
        <v>-8.4112400000000004E-2</v>
      </c>
    </row>
    <row r="117" spans="1:19">
      <c r="A117" s="1">
        <v>0.77500000000000002</v>
      </c>
      <c r="B117" s="1">
        <v>4.2196400000000001</v>
      </c>
      <c r="C117" s="1">
        <v>3.9750200000000002</v>
      </c>
      <c r="D117" s="1">
        <v>8.4531999999999996E-2</v>
      </c>
      <c r="E117" s="1">
        <v>0.43475799999999998</v>
      </c>
      <c r="F117" s="1">
        <v>0.48071000000000003</v>
      </c>
      <c r="G117" s="1">
        <v>0</v>
      </c>
      <c r="H117" s="1">
        <v>3.9374400000000001</v>
      </c>
      <c r="I117" s="1">
        <v>4.5759800000000003E-2</v>
      </c>
      <c r="J117" s="1">
        <v>1.3004E-3</v>
      </c>
      <c r="K117" s="1">
        <v>0.99978699999999998</v>
      </c>
      <c r="L117" s="1">
        <f t="shared" si="2"/>
        <v>3.7580000000000169E-2</v>
      </c>
      <c r="M117" s="1"/>
      <c r="P117" s="1">
        <v>4.0543200000000002E-5</v>
      </c>
      <c r="Q117" s="1">
        <v>0.45691199999999998</v>
      </c>
      <c r="R117" s="1">
        <v>0.405588</v>
      </c>
      <c r="S117" s="1">
        <v>-8.3775799999999997E-2</v>
      </c>
    </row>
    <row r="118" spans="1:19">
      <c r="A118" s="1">
        <v>0.82499999999999996</v>
      </c>
      <c r="B118" s="1">
        <v>4.6440200000000003</v>
      </c>
      <c r="C118" s="1">
        <v>4.1440200000000003</v>
      </c>
      <c r="D118" s="1">
        <v>7.7943700000000005E-2</v>
      </c>
      <c r="E118" s="1">
        <v>0.43110799999999999</v>
      </c>
      <c r="F118" s="1">
        <v>0.490948</v>
      </c>
      <c r="G118" s="1">
        <v>0</v>
      </c>
      <c r="H118" s="1">
        <v>4.1076199999999998</v>
      </c>
      <c r="I118" s="1">
        <v>4.4186299999999998E-2</v>
      </c>
      <c r="J118" s="1">
        <v>1.33529E-3</v>
      </c>
      <c r="K118" s="1">
        <v>0.99978999999999996</v>
      </c>
      <c r="L118" s="1">
        <f t="shared" si="2"/>
        <v>3.6400000000000432E-2</v>
      </c>
      <c r="M118" s="1"/>
      <c r="P118" s="1">
        <v>4.0881799999999999E-5</v>
      </c>
      <c r="Q118" s="1">
        <v>0.46544099999999999</v>
      </c>
      <c r="R118" s="1">
        <v>0.41352899999999998</v>
      </c>
      <c r="S118" s="1">
        <v>-8.3343E-2</v>
      </c>
    </row>
    <row r="119" spans="1:19">
      <c r="A119" s="1">
        <v>0.875</v>
      </c>
      <c r="B119" s="1">
        <v>5.02766</v>
      </c>
      <c r="C119" s="1">
        <v>4.3029500000000001</v>
      </c>
      <c r="D119" s="1">
        <v>7.0717799999999997E-2</v>
      </c>
      <c r="E119" s="1">
        <v>0.429284</v>
      </c>
      <c r="F119" s="1">
        <v>0.499998</v>
      </c>
      <c r="G119" s="1">
        <v>0</v>
      </c>
      <c r="H119" s="1">
        <v>4.2679099999999996</v>
      </c>
      <c r="I119" s="1">
        <v>4.3413399999999998E-2</v>
      </c>
      <c r="J119" s="1">
        <v>1.3676000000000001E-3</v>
      </c>
      <c r="K119" s="1">
        <v>0.99979300000000004</v>
      </c>
      <c r="L119" s="1">
        <f t="shared" si="2"/>
        <v>3.5040000000000404E-2</v>
      </c>
      <c r="M119" s="1"/>
      <c r="P119" s="1">
        <v>4.1305199999999999E-5</v>
      </c>
      <c r="Q119" s="1">
        <v>0.47647099999999998</v>
      </c>
      <c r="R119" s="1">
        <v>0.423676</v>
      </c>
      <c r="S119" s="1">
        <v>-8.2783300000000004E-2</v>
      </c>
    </row>
    <row r="120" spans="1:19">
      <c r="A120" s="1">
        <v>0.92500000000000004</v>
      </c>
      <c r="B120" s="1">
        <v>5.3547599999999997</v>
      </c>
      <c r="C120" s="1">
        <v>4.4454799999999999</v>
      </c>
      <c r="D120" s="1">
        <v>6.2536599999999998E-2</v>
      </c>
      <c r="E120" s="1">
        <v>0.42987399999999998</v>
      </c>
      <c r="F120" s="1">
        <v>0.50758999999999999</v>
      </c>
      <c r="G120" s="1">
        <v>0</v>
      </c>
      <c r="H120" s="1">
        <v>4.4120699999999999</v>
      </c>
      <c r="I120" s="1">
        <v>4.3662300000000001E-2</v>
      </c>
      <c r="J120" s="1">
        <v>1.3963599999999999E-3</v>
      </c>
      <c r="K120" s="1">
        <v>0.99979600000000002</v>
      </c>
      <c r="L120" s="1">
        <f t="shared" si="2"/>
        <v>3.340999999999994E-2</v>
      </c>
      <c r="M120" s="1"/>
      <c r="P120" s="1">
        <v>4.18342E-5</v>
      </c>
      <c r="Q120" s="1">
        <v>0.49058800000000002</v>
      </c>
      <c r="R120" s="1">
        <v>0.43691200000000002</v>
      </c>
      <c r="S120" s="1">
        <v>-8.2054600000000005E-2</v>
      </c>
    </row>
    <row r="121" spans="1:19">
      <c r="A121" s="1">
        <v>0.97499999999999998</v>
      </c>
      <c r="B121" s="1">
        <v>5.6167100000000003</v>
      </c>
      <c r="C121" s="1">
        <v>4.5624599999999997</v>
      </c>
      <c r="D121" s="1">
        <v>5.1756900000000002E-2</v>
      </c>
      <c r="E121" s="1">
        <v>0.43463499999999999</v>
      </c>
      <c r="F121" s="1">
        <v>0.51360799999999995</v>
      </c>
      <c r="G121" s="1">
        <v>0</v>
      </c>
      <c r="H121" s="1">
        <v>4.5313800000000004</v>
      </c>
      <c r="I121" s="1">
        <v>4.57061E-2</v>
      </c>
      <c r="J121" s="1">
        <v>1.41968E-3</v>
      </c>
      <c r="K121" s="1">
        <v>0.99979799999999996</v>
      </c>
      <c r="L121" s="1">
        <f t="shared" si="2"/>
        <v>3.107999999999933E-2</v>
      </c>
      <c r="M121" s="1"/>
      <c r="P121" s="1">
        <v>4.2495800000000001E-5</v>
      </c>
      <c r="Q121" s="1">
        <v>0.50911799999999996</v>
      </c>
      <c r="R121" s="1">
        <v>0.45426499999999997</v>
      </c>
      <c r="S121" s="1">
        <v>-8.1098299999999998E-2</v>
      </c>
    </row>
    <row r="122" spans="1:19">
      <c r="A122" s="1">
        <v>1.0249999999999999</v>
      </c>
      <c r="B122" s="1">
        <v>5.8007799999999996</v>
      </c>
      <c r="C122" s="1">
        <v>4.6471099999999996</v>
      </c>
      <c r="D122" s="1">
        <v>3.8462900000000001E-2</v>
      </c>
      <c r="E122" s="1">
        <v>0.44368999999999997</v>
      </c>
      <c r="F122" s="1">
        <v>0.51784699999999995</v>
      </c>
      <c r="G122" s="1">
        <v>0</v>
      </c>
      <c r="H122" s="1">
        <v>4.6193099999999996</v>
      </c>
      <c r="I122" s="1">
        <v>4.9766699999999997E-2</v>
      </c>
      <c r="J122" s="1">
        <v>1.4364600000000001E-3</v>
      </c>
      <c r="K122" s="1">
        <v>0.99979899999999999</v>
      </c>
      <c r="L122" s="1">
        <f t="shared" si="2"/>
        <v>2.7800000000000047E-2</v>
      </c>
      <c r="M122" s="1"/>
      <c r="P122" s="1">
        <v>4.3322499999999997E-5</v>
      </c>
      <c r="Q122" s="1">
        <v>0.53323500000000001</v>
      </c>
      <c r="R122" s="1">
        <v>0.47705900000000001</v>
      </c>
      <c r="S122" s="1">
        <v>-7.9832299999999995E-2</v>
      </c>
    </row>
    <row r="123" spans="1:19">
      <c r="A123" s="1">
        <v>1.075</v>
      </c>
      <c r="B123" s="1">
        <v>5.9251300000000002</v>
      </c>
      <c r="C123" s="1">
        <v>4.70425</v>
      </c>
      <c r="D123" s="1">
        <v>2.6836599999999999E-2</v>
      </c>
      <c r="E123" s="1">
        <v>0.45242399999999999</v>
      </c>
      <c r="F123" s="1">
        <v>0.52073899999999995</v>
      </c>
      <c r="G123" s="1">
        <v>0</v>
      </c>
      <c r="H123" s="1">
        <v>4.6799099999999996</v>
      </c>
      <c r="I123" s="1">
        <v>5.3905000000000002E-2</v>
      </c>
      <c r="J123" s="1">
        <v>1.44765E-3</v>
      </c>
      <c r="K123" s="1">
        <v>0.99980000000000002</v>
      </c>
      <c r="L123" s="1">
        <f t="shared" si="2"/>
        <v>2.4340000000000472E-2</v>
      </c>
      <c r="M123" s="1"/>
      <c r="P123" s="1">
        <v>4.4356200000000001E-5</v>
      </c>
      <c r="Q123" s="1">
        <v>0.56529399999999996</v>
      </c>
      <c r="R123" s="1">
        <v>0.50735300000000005</v>
      </c>
      <c r="S123" s="1">
        <v>-7.8140200000000007E-2</v>
      </c>
    </row>
    <row r="124" spans="1:19">
      <c r="A124" s="1">
        <v>1.125</v>
      </c>
      <c r="B124" s="1">
        <v>6.0101300000000002</v>
      </c>
      <c r="C124" s="1">
        <v>4.7435799999999997</v>
      </c>
      <c r="D124" s="1">
        <v>1.8709400000000001E-2</v>
      </c>
      <c r="E124" s="1">
        <v>0.45857599999999998</v>
      </c>
      <c r="F124" s="1">
        <v>0.52271400000000001</v>
      </c>
      <c r="G124" s="1">
        <v>0</v>
      </c>
      <c r="H124" s="1">
        <v>4.7222299999999997</v>
      </c>
      <c r="I124" s="1">
        <v>5.6953499999999997E-2</v>
      </c>
      <c r="J124" s="1">
        <v>1.4553000000000001E-3</v>
      </c>
      <c r="K124" s="1">
        <v>0.99980100000000005</v>
      </c>
      <c r="L124" s="1">
        <f t="shared" si="2"/>
        <v>2.134999999999998E-2</v>
      </c>
      <c r="M124" s="1"/>
      <c r="P124" s="1">
        <v>4.56479E-5</v>
      </c>
      <c r="Q124" s="1">
        <v>0.60808799999999996</v>
      </c>
      <c r="R124" s="1">
        <v>0.54808800000000002</v>
      </c>
      <c r="S124" s="1">
        <v>-7.5855800000000001E-2</v>
      </c>
    </row>
    <row r="125" spans="1:19">
      <c r="A125" s="1">
        <v>1.175</v>
      </c>
      <c r="B125" s="1">
        <v>6.0677300000000001</v>
      </c>
      <c r="C125" s="1">
        <v>4.7715800000000002</v>
      </c>
      <c r="D125" s="1">
        <v>1.3265300000000001E-2</v>
      </c>
      <c r="E125" s="1">
        <v>0.46269199999999999</v>
      </c>
      <c r="F125" s="1">
        <v>0.52404300000000004</v>
      </c>
      <c r="G125" s="1">
        <v>0</v>
      </c>
      <c r="H125" s="1">
        <v>4.7527299999999997</v>
      </c>
      <c r="I125" s="1">
        <v>5.90561E-2</v>
      </c>
      <c r="J125" s="1">
        <v>1.4608399999999999E-3</v>
      </c>
      <c r="K125" s="1">
        <v>0.99980100000000005</v>
      </c>
      <c r="L125" s="1">
        <f t="shared" si="2"/>
        <v>1.8850000000000477E-2</v>
      </c>
      <c r="M125" s="1"/>
      <c r="P125" s="1">
        <v>4.7262899999999998E-5</v>
      </c>
      <c r="Q125" s="1">
        <v>0.66573499999999997</v>
      </c>
      <c r="R125" s="1">
        <v>0.60323499999999997</v>
      </c>
      <c r="S125" s="1">
        <v>-7.2740899999999997E-2</v>
      </c>
    </row>
    <row r="126" spans="1:19">
      <c r="A126" s="1">
        <v>1.2250000000000001</v>
      </c>
      <c r="B126" s="1">
        <v>6.1086799999999997</v>
      </c>
      <c r="C126" s="1">
        <v>4.7914899999999996</v>
      </c>
      <c r="D126" s="1">
        <v>9.4333200000000002E-3</v>
      </c>
      <c r="E126" s="1">
        <v>0.46557900000000002</v>
      </c>
      <c r="F126" s="1">
        <v>0.52498699999999998</v>
      </c>
      <c r="G126" s="1">
        <v>0</v>
      </c>
      <c r="H126" s="1">
        <v>4.7748200000000001</v>
      </c>
      <c r="I126" s="1">
        <v>6.0561200000000003E-2</v>
      </c>
      <c r="J126" s="1">
        <v>1.4647499999999999E-3</v>
      </c>
      <c r="K126" s="1">
        <v>0.99980199999999997</v>
      </c>
      <c r="L126" s="1">
        <f t="shared" si="2"/>
        <v>1.6669999999999519E-2</v>
      </c>
      <c r="M126" s="1"/>
      <c r="P126" s="1">
        <v>4.9281699999999999E-5</v>
      </c>
      <c r="Q126" s="1">
        <v>0.74397100000000005</v>
      </c>
      <c r="R126" s="1">
        <v>0.67852900000000005</v>
      </c>
      <c r="S126" s="1">
        <v>-6.8453299999999995E-2</v>
      </c>
    </row>
    <row r="127" spans="1:19">
      <c r="A127" s="1">
        <v>1.2749999999999999</v>
      </c>
      <c r="B127" s="1">
        <v>6.1375000000000002</v>
      </c>
      <c r="C127" s="1">
        <v>4.8055000000000003</v>
      </c>
      <c r="D127" s="1">
        <v>6.7558599999999998E-3</v>
      </c>
      <c r="E127" s="1">
        <v>0.46759099999999998</v>
      </c>
      <c r="F127" s="1">
        <v>0.52565300000000004</v>
      </c>
      <c r="G127" s="1">
        <v>0</v>
      </c>
      <c r="H127" s="1">
        <v>4.7907000000000002</v>
      </c>
      <c r="I127" s="1">
        <v>6.1625199999999998E-2</v>
      </c>
      <c r="J127" s="1">
        <v>1.4675000000000001E-3</v>
      </c>
      <c r="K127" s="1">
        <v>0.99980199999999997</v>
      </c>
      <c r="L127" s="1">
        <f t="shared" si="2"/>
        <v>1.4800000000000146E-2</v>
      </c>
      <c r="M127" s="1"/>
      <c r="P127" s="1">
        <v>5.1804600000000002E-5</v>
      </c>
      <c r="Q127" s="1">
        <v>0.85132399999999997</v>
      </c>
      <c r="R127" s="1">
        <v>0.78249999999999997</v>
      </c>
      <c r="S127" s="1">
        <v>-6.2504900000000002E-2</v>
      </c>
    </row>
    <row r="128" spans="1:19">
      <c r="A128" s="1">
        <v>1.325</v>
      </c>
      <c r="B128" s="1">
        <v>6.1573099999999998</v>
      </c>
      <c r="C128" s="1">
        <v>4.8151299999999999</v>
      </c>
      <c r="D128" s="1">
        <v>4.9233599999999999E-3</v>
      </c>
      <c r="E128" s="1">
        <v>0.46896599999999999</v>
      </c>
      <c r="F128" s="1">
        <v>0.526111</v>
      </c>
      <c r="G128" s="1">
        <v>0</v>
      </c>
      <c r="H128" s="1">
        <v>4.80192</v>
      </c>
      <c r="I128" s="1">
        <v>6.2359199999999997E-2</v>
      </c>
      <c r="J128" s="1">
        <v>1.4693799999999999E-3</v>
      </c>
      <c r="K128" s="1">
        <v>0.99980199999999997</v>
      </c>
      <c r="L128" s="1">
        <f t="shared" si="2"/>
        <v>1.3209999999999944E-2</v>
      </c>
      <c r="M128" s="1"/>
      <c r="P128" s="1">
        <v>5.4958699999999999E-5</v>
      </c>
      <c r="Q128" s="1">
        <v>0.99941199999999997</v>
      </c>
      <c r="R128" s="1">
        <v>0.92661800000000005</v>
      </c>
      <c r="S128" s="1">
        <v>-5.4206900000000002E-2</v>
      </c>
    </row>
    <row r="129" spans="1:19" s="1" customFormat="1">
      <c r="A129" s="1">
        <v>1.375</v>
      </c>
      <c r="B129" s="1">
        <v>6.17035</v>
      </c>
      <c r="C129" s="1">
        <v>4.8214699999999997</v>
      </c>
      <c r="D129" s="1">
        <v>3.72099E-3</v>
      </c>
      <c r="E129" s="1">
        <v>0.46986699999999998</v>
      </c>
      <c r="F129" s="1">
        <v>0.52641199999999999</v>
      </c>
      <c r="G129" s="1">
        <v>0</v>
      </c>
      <c r="H129" s="1">
        <v>4.8095100000000004</v>
      </c>
      <c r="I129" s="1">
        <v>6.2843399999999994E-2</v>
      </c>
      <c r="J129" s="1">
        <v>1.47062E-3</v>
      </c>
      <c r="K129" s="1">
        <v>0.99980199999999997</v>
      </c>
      <c r="L129" s="1">
        <f t="shared" si="2"/>
        <v>1.1959999999999305E-2</v>
      </c>
      <c r="P129" s="1">
        <v>5.8901199999999998E-5</v>
      </c>
      <c r="Q129" s="1">
        <v>1.20441</v>
      </c>
      <c r="R129" s="1">
        <v>1.12706</v>
      </c>
      <c r="S129" s="1">
        <v>-4.2602500000000001E-2</v>
      </c>
    </row>
    <row r="130" spans="1:19" s="1" customFormat="1">
      <c r="A130" s="1">
        <v>1.425</v>
      </c>
      <c r="B130" s="1">
        <v>6.1781899999999998</v>
      </c>
      <c r="C130" s="1">
        <v>4.8252800000000002</v>
      </c>
      <c r="D130" s="1">
        <v>2.9998999999999998E-3</v>
      </c>
      <c r="E130" s="1">
        <v>0.47040700000000002</v>
      </c>
      <c r="F130" s="1">
        <v>0.52659299999999998</v>
      </c>
      <c r="G130" s="1">
        <v>0</v>
      </c>
      <c r="H130" s="1">
        <v>4.8141999999999996</v>
      </c>
      <c r="I130" s="1">
        <v>6.3134800000000005E-2</v>
      </c>
      <c r="J130" s="1">
        <v>1.4713700000000001E-3</v>
      </c>
      <c r="K130" s="1">
        <v>0.99980199999999997</v>
      </c>
      <c r="L130" s="1">
        <f t="shared" si="2"/>
        <v>1.1080000000000645E-2</v>
      </c>
      <c r="P130" s="1">
        <v>6.3829600000000003E-5</v>
      </c>
      <c r="Q130" s="1">
        <v>1.29809</v>
      </c>
      <c r="R130" s="1">
        <v>1.2397100000000001</v>
      </c>
      <c r="S130" s="1">
        <v>-3.6513400000000001E-2</v>
      </c>
    </row>
    <row r="131" spans="1:19" s="1" customFormat="1">
      <c r="A131" s="1">
        <v>1.4750000000000001</v>
      </c>
      <c r="B131" s="1">
        <v>6.1818499999999998</v>
      </c>
      <c r="C131" s="1">
        <v>4.82707</v>
      </c>
      <c r="D131" s="1">
        <v>2.6640499999999998E-3</v>
      </c>
      <c r="E131" s="1">
        <v>0.47065800000000002</v>
      </c>
      <c r="F131" s="1">
        <v>0.52667799999999998</v>
      </c>
      <c r="G131" s="1">
        <v>0</v>
      </c>
      <c r="H131" s="1">
        <v>4.8164499999999997</v>
      </c>
      <c r="I131" s="1">
        <v>6.3270800000000002E-2</v>
      </c>
      <c r="J131" s="1">
        <v>1.4717199999999999E-3</v>
      </c>
      <c r="K131" s="1">
        <v>0.99980199999999997</v>
      </c>
      <c r="L131" s="1">
        <f t="shared" si="2"/>
        <v>1.0620000000000296E-2</v>
      </c>
      <c r="P131" s="1">
        <v>6.9989599999999998E-5</v>
      </c>
      <c r="Q131" s="1">
        <v>1.30691</v>
      </c>
      <c r="R131" s="1">
        <v>1.2679400000000001</v>
      </c>
      <c r="S131" s="1">
        <v>-3.4950799999999997E-2</v>
      </c>
    </row>
    <row r="132" spans="1:19" s="8" customFormat="1" ht="15">
      <c r="A132" s="7" t="s">
        <v>140</v>
      </c>
      <c r="B132" s="7"/>
      <c r="C132" s="7"/>
      <c r="D132" s="7"/>
      <c r="E132" s="7"/>
      <c r="F132" s="7"/>
      <c r="H132" s="7"/>
      <c r="I132" s="7"/>
      <c r="J132" s="7"/>
      <c r="P132" s="1">
        <v>7.7689999999999996E-5</v>
      </c>
      <c r="Q132" s="1">
        <v>1.31897</v>
      </c>
      <c r="R132" s="1">
        <v>1.2805899999999999</v>
      </c>
      <c r="S132" s="1">
        <v>-3.40716E-2</v>
      </c>
    </row>
    <row r="133" spans="1:19" s="1" customFormat="1">
      <c r="A133" s="1">
        <v>0</v>
      </c>
      <c r="B133" s="1">
        <v>6</v>
      </c>
      <c r="C133" s="1">
        <v>2.8</v>
      </c>
      <c r="D133" s="1">
        <v>0</v>
      </c>
      <c r="E133" s="1">
        <v>1</v>
      </c>
      <c r="F133" s="1">
        <v>0</v>
      </c>
      <c r="G133" s="1">
        <v>0</v>
      </c>
      <c r="H133" s="1">
        <v>2.8</v>
      </c>
      <c r="I133" s="1">
        <v>1</v>
      </c>
      <c r="J133" s="1">
        <v>1.45739E-3</v>
      </c>
      <c r="K133" s="1">
        <v>0.99980100000000005</v>
      </c>
      <c r="L133" s="1">
        <f t="shared" ref="L133:L163" si="3">C133-H133</f>
        <v>0</v>
      </c>
      <c r="P133" s="1">
        <v>7.9615000000000003E-5</v>
      </c>
      <c r="Q133" s="1">
        <v>1.32206</v>
      </c>
      <c r="R133" s="1">
        <v>1.2832399999999999</v>
      </c>
      <c r="S133" s="1">
        <v>-3.3879699999999999E-2</v>
      </c>
    </row>
    <row r="134" spans="1:19" s="1" customFormat="1">
      <c r="A134" s="1">
        <v>2.5000000000000001E-2</v>
      </c>
      <c r="B134" s="1">
        <v>-7.2209899999999994E-2</v>
      </c>
      <c r="C134" s="1">
        <v>0.59797699999999998</v>
      </c>
      <c r="D134" s="1">
        <v>0.21337300000000001</v>
      </c>
      <c r="E134" s="1">
        <v>0.49662499999999998</v>
      </c>
      <c r="F134" s="1">
        <v>0</v>
      </c>
      <c r="G134" s="1">
        <v>0.29000199999999998</v>
      </c>
      <c r="H134" s="1">
        <v>0.54205700000000001</v>
      </c>
      <c r="I134" s="1">
        <v>7.8393099999999993E-2</v>
      </c>
      <c r="J134" s="1">
        <v>2.38948E-4</v>
      </c>
      <c r="K134" s="1">
        <v>0.99887599999999999</v>
      </c>
      <c r="L134" s="1">
        <f t="shared" si="3"/>
        <v>5.591999999999997E-2</v>
      </c>
      <c r="P134" s="1">
        <v>8.2021700000000001E-5</v>
      </c>
      <c r="Q134" s="1">
        <v>1.3261799999999999</v>
      </c>
      <c r="R134" s="1">
        <v>1.2858799999999999</v>
      </c>
      <c r="S134" s="1">
        <v>-3.3662900000000003E-2</v>
      </c>
    </row>
    <row r="135" spans="1:19" s="1" customFormat="1">
      <c r="A135" s="1">
        <v>7.4999999999999997E-2</v>
      </c>
      <c r="B135" s="1">
        <v>-0.101739</v>
      </c>
      <c r="C135" s="1">
        <v>0.865954</v>
      </c>
      <c r="D135" s="1">
        <v>0.17318</v>
      </c>
      <c r="E135" s="1">
        <v>0.38197799999999998</v>
      </c>
      <c r="F135" s="1">
        <v>0</v>
      </c>
      <c r="G135" s="1">
        <v>0.44484200000000002</v>
      </c>
      <c r="H135" s="1">
        <v>0.81519699999999995</v>
      </c>
      <c r="I135" s="1">
        <v>2.6384399999999999E-2</v>
      </c>
      <c r="J135" s="1">
        <v>3.4426699999999999E-4</v>
      </c>
      <c r="K135" s="1">
        <v>0.99922999999999995</v>
      </c>
      <c r="L135" s="1">
        <f t="shared" si="3"/>
        <v>5.0757000000000052E-2</v>
      </c>
      <c r="P135" s="1">
        <v>8.5029600000000003E-5</v>
      </c>
      <c r="Q135" s="1">
        <v>1.33162</v>
      </c>
      <c r="R135" s="1">
        <v>1.2889699999999999</v>
      </c>
      <c r="S135" s="1">
        <v>-3.34075E-2</v>
      </c>
    </row>
    <row r="136" spans="1:19" s="1" customFormat="1">
      <c r="A136" s="1">
        <v>0.125</v>
      </c>
      <c r="B136" s="1">
        <v>-0.11792</v>
      </c>
      <c r="C136" s="1">
        <v>1.10127</v>
      </c>
      <c r="D136" s="1">
        <v>0.167328</v>
      </c>
      <c r="E136" s="1">
        <v>0.395673</v>
      </c>
      <c r="F136" s="1">
        <v>0</v>
      </c>
      <c r="G136" s="1">
        <v>0.43699900000000003</v>
      </c>
      <c r="H136" s="1">
        <v>1.0512900000000001</v>
      </c>
      <c r="I136" s="1">
        <v>3.07423E-2</v>
      </c>
      <c r="J136" s="1">
        <v>4.35678E-4</v>
      </c>
      <c r="K136" s="1">
        <v>0.99939900000000004</v>
      </c>
      <c r="L136" s="1">
        <f t="shared" si="3"/>
        <v>4.9979999999999913E-2</v>
      </c>
      <c r="P136" s="1">
        <v>8.8789199999999993E-5</v>
      </c>
      <c r="Q136" s="1">
        <v>1.3391200000000001</v>
      </c>
      <c r="R136" s="1">
        <v>1.29294</v>
      </c>
      <c r="S136" s="1">
        <v>-3.3091299999999997E-2</v>
      </c>
    </row>
    <row r="137" spans="1:19" s="1" customFormat="1">
      <c r="A137" s="1">
        <v>0.17499999999999999</v>
      </c>
      <c r="B137" s="1">
        <v>-0.133712</v>
      </c>
      <c r="C137" s="1">
        <v>1.3224199999999999</v>
      </c>
      <c r="D137" s="1">
        <v>0.16126699999999999</v>
      </c>
      <c r="E137" s="1">
        <v>0.40272999999999998</v>
      </c>
      <c r="F137" s="1">
        <v>0</v>
      </c>
      <c r="G137" s="1">
        <v>0.43600299999999997</v>
      </c>
      <c r="H137" s="1">
        <v>1.27325</v>
      </c>
      <c r="I137" s="1">
        <v>3.3163999999999999E-2</v>
      </c>
      <c r="J137" s="1">
        <v>5.2074700000000001E-4</v>
      </c>
      <c r="K137" s="1">
        <v>0.99950300000000003</v>
      </c>
      <c r="L137" s="1">
        <f t="shared" si="3"/>
        <v>4.9169999999999936E-2</v>
      </c>
      <c r="P137" s="1">
        <v>9.3489199999999999E-5</v>
      </c>
      <c r="Q137" s="1">
        <v>1.3491200000000001</v>
      </c>
      <c r="R137" s="1">
        <v>1.2988200000000001</v>
      </c>
      <c r="S137" s="1">
        <v>-3.26778E-2</v>
      </c>
    </row>
    <row r="138" spans="1:19" s="1" customFormat="1">
      <c r="A138" s="1">
        <v>0.22500000000000001</v>
      </c>
      <c r="B138" s="1">
        <v>-0.148205</v>
      </c>
      <c r="C138" s="1">
        <v>1.52803</v>
      </c>
      <c r="D138" s="1">
        <v>0.15778700000000001</v>
      </c>
      <c r="E138" s="1">
        <v>0.411466</v>
      </c>
      <c r="F138" s="1">
        <v>0</v>
      </c>
      <c r="G138" s="1">
        <v>0.43074699999999999</v>
      </c>
      <c r="H138" s="1">
        <v>1.4793400000000001</v>
      </c>
      <c r="I138" s="1">
        <v>3.6334100000000001E-2</v>
      </c>
      <c r="J138" s="1">
        <v>5.9909299999999998E-4</v>
      </c>
      <c r="K138" s="1">
        <v>0.99957200000000002</v>
      </c>
      <c r="L138" s="1">
        <f t="shared" si="3"/>
        <v>4.86899999999999E-2</v>
      </c>
      <c r="P138" s="1">
        <v>9.9364200000000007E-5</v>
      </c>
      <c r="Q138" s="1">
        <v>1.3626499999999999</v>
      </c>
      <c r="R138" s="1">
        <v>1.30779</v>
      </c>
      <c r="S138" s="1">
        <v>-3.2105599999999998E-2</v>
      </c>
    </row>
    <row r="139" spans="1:19" s="1" customFormat="1">
      <c r="A139" s="1">
        <v>0.27500000000000002</v>
      </c>
      <c r="B139" s="1">
        <v>-0.16250600000000001</v>
      </c>
      <c r="C139" s="1">
        <v>1.7260899999999999</v>
      </c>
      <c r="D139" s="1">
        <v>0.15379100000000001</v>
      </c>
      <c r="E139" s="1">
        <v>0.41633100000000001</v>
      </c>
      <c r="F139" s="1">
        <v>0</v>
      </c>
      <c r="G139" s="1">
        <v>0.42987799999999998</v>
      </c>
      <c r="H139" s="1">
        <v>1.67794</v>
      </c>
      <c r="I139" s="1">
        <v>3.8184299999999997E-2</v>
      </c>
      <c r="J139" s="1">
        <v>6.7392000000000005E-4</v>
      </c>
      <c r="K139" s="1">
        <v>0.99962399999999996</v>
      </c>
      <c r="L139" s="1">
        <f t="shared" si="3"/>
        <v>4.8149999999999915E-2</v>
      </c>
      <c r="P139" s="1">
        <v>1.00833E-4</v>
      </c>
      <c r="Q139" s="1">
        <v>1.3660300000000001</v>
      </c>
      <c r="R139" s="1">
        <v>1.3101499999999999</v>
      </c>
      <c r="S139" s="1">
        <v>-3.1958500000000001E-2</v>
      </c>
    </row>
    <row r="140" spans="1:19" s="1" customFormat="1">
      <c r="A140" s="1">
        <v>0.32500000000000001</v>
      </c>
      <c r="B140" s="1">
        <v>-0.17650399999999999</v>
      </c>
      <c r="C140" s="1">
        <v>1.91794</v>
      </c>
      <c r="D140" s="1">
        <v>0.150478</v>
      </c>
      <c r="E140" s="1">
        <v>0.41944500000000001</v>
      </c>
      <c r="F140" s="1">
        <v>0</v>
      </c>
      <c r="G140" s="1">
        <v>0.43007699999999999</v>
      </c>
      <c r="H140" s="1">
        <v>1.8702399999999999</v>
      </c>
      <c r="I140" s="1">
        <v>3.94008E-2</v>
      </c>
      <c r="J140" s="1">
        <v>7.4577599999999997E-4</v>
      </c>
      <c r="K140" s="1">
        <v>0.99966299999999997</v>
      </c>
      <c r="L140" s="1">
        <f t="shared" si="3"/>
        <v>4.7700000000000076E-2</v>
      </c>
      <c r="P140" s="1">
        <v>1.02669E-4</v>
      </c>
      <c r="Q140" s="1">
        <v>1.3704400000000001</v>
      </c>
      <c r="R140" s="1">
        <v>1.31324</v>
      </c>
      <c r="S140" s="1">
        <v>-3.1767700000000003E-2</v>
      </c>
    </row>
    <row r="141" spans="1:19" s="1" customFormat="1">
      <c r="A141" s="1">
        <v>0.375</v>
      </c>
      <c r="B141" s="1">
        <v>-0.19042899999999999</v>
      </c>
      <c r="C141" s="1">
        <v>2.1053999999999999</v>
      </c>
      <c r="D141" s="1">
        <v>0.14741499999999999</v>
      </c>
      <c r="E141" s="1">
        <v>0.41969800000000002</v>
      </c>
      <c r="F141" s="1">
        <v>0</v>
      </c>
      <c r="G141" s="1">
        <v>0.43288700000000002</v>
      </c>
      <c r="H141" s="1">
        <v>2.0581299999999998</v>
      </c>
      <c r="I141" s="1">
        <v>3.9500500000000001E-2</v>
      </c>
      <c r="J141" s="1">
        <v>8.15422E-4</v>
      </c>
      <c r="K141" s="1">
        <v>0.999695</v>
      </c>
      <c r="L141" s="1">
        <f t="shared" si="3"/>
        <v>4.7270000000000145E-2</v>
      </c>
      <c r="P141" s="1">
        <v>1.0496400000000001E-4</v>
      </c>
      <c r="Q141" s="1">
        <v>1.37618</v>
      </c>
      <c r="R141" s="1">
        <v>1.3174999999999999</v>
      </c>
      <c r="S141" s="1">
        <v>-3.1517200000000002E-2</v>
      </c>
    </row>
    <row r="142" spans="1:19" s="1" customFormat="1">
      <c r="A142" s="1">
        <v>0.42499999999999999</v>
      </c>
      <c r="B142" s="1">
        <v>-0.20319499999999999</v>
      </c>
      <c r="C142" s="1">
        <v>2.2805200000000001</v>
      </c>
      <c r="D142" s="1">
        <v>0.14690800000000001</v>
      </c>
      <c r="E142" s="1">
        <v>0.422593</v>
      </c>
      <c r="F142" s="1">
        <v>0</v>
      </c>
      <c r="G142" s="1">
        <v>0.43049900000000002</v>
      </c>
      <c r="H142" s="1">
        <v>2.23332</v>
      </c>
      <c r="I142" s="1">
        <v>4.0656400000000002E-2</v>
      </c>
      <c r="J142" s="1">
        <v>8.7996500000000002E-4</v>
      </c>
      <c r="K142" s="1">
        <v>0.99972000000000005</v>
      </c>
      <c r="L142" s="1">
        <f t="shared" si="3"/>
        <v>4.7200000000000131E-2</v>
      </c>
      <c r="P142" s="1">
        <v>1.0783199999999999E-4</v>
      </c>
      <c r="Q142" s="1">
        <v>1.3833800000000001</v>
      </c>
      <c r="R142" s="1">
        <v>1.32338</v>
      </c>
      <c r="S142" s="1">
        <v>-3.1184799999999999E-2</v>
      </c>
    </row>
    <row r="143" spans="1:19" s="1" customFormat="1">
      <c r="A143" s="1">
        <v>0.47499999999999998</v>
      </c>
      <c r="B143" s="1">
        <v>-0.215415</v>
      </c>
      <c r="C143" s="1">
        <v>2.4453200000000002</v>
      </c>
      <c r="D143" s="1">
        <v>0.146566</v>
      </c>
      <c r="E143" s="1">
        <v>0.422954</v>
      </c>
      <c r="F143" s="1">
        <v>0</v>
      </c>
      <c r="G143" s="1">
        <v>0.43047999999999997</v>
      </c>
      <c r="H143" s="1">
        <v>2.3981599999999998</v>
      </c>
      <c r="I143" s="1">
        <v>4.0802100000000001E-2</v>
      </c>
      <c r="J143" s="1">
        <v>9.40243E-4</v>
      </c>
      <c r="K143" s="1">
        <v>0.99973999999999996</v>
      </c>
      <c r="L143" s="1">
        <f t="shared" si="3"/>
        <v>4.7160000000000313E-2</v>
      </c>
      <c r="P143" s="1">
        <v>1.11418E-4</v>
      </c>
      <c r="Q143" s="1">
        <v>1.3926499999999999</v>
      </c>
      <c r="R143" s="1">
        <v>1.3313200000000001</v>
      </c>
      <c r="S143" s="1">
        <v>-3.0739300000000001E-2</v>
      </c>
    </row>
    <row r="144" spans="1:19" s="1" customFormat="1">
      <c r="A144" s="1">
        <v>0.52500000000000002</v>
      </c>
      <c r="B144" s="1">
        <v>-0.22218299999999999</v>
      </c>
      <c r="C144" s="1">
        <v>2.5669200000000001</v>
      </c>
      <c r="D144" s="1">
        <v>0.15787200000000001</v>
      </c>
      <c r="E144" s="1">
        <v>0.44944800000000001</v>
      </c>
      <c r="F144" s="1">
        <v>0.20016600000000001</v>
      </c>
      <c r="G144" s="1">
        <v>0.19251399999999999</v>
      </c>
      <c r="H144" s="1">
        <v>2.5182099999999998</v>
      </c>
      <c r="I144" s="1">
        <v>5.2470000000000003E-2</v>
      </c>
      <c r="J144" s="1">
        <v>9.8438400000000004E-4</v>
      </c>
      <c r="K144" s="1">
        <v>0.999753</v>
      </c>
      <c r="L144" s="1">
        <f t="shared" si="3"/>
        <v>4.8710000000000253E-2</v>
      </c>
      <c r="P144" s="1">
        <v>1.159E-4</v>
      </c>
      <c r="Q144" s="1">
        <v>1.4047099999999999</v>
      </c>
      <c r="R144" s="1">
        <v>1.3422099999999999</v>
      </c>
      <c r="S144" s="1">
        <v>-3.0138399999999999E-2</v>
      </c>
    </row>
    <row r="145" spans="1:19">
      <c r="A145" s="1">
        <v>0.57499999999999996</v>
      </c>
      <c r="B145" s="1">
        <v>3.8369899999999998E-2</v>
      </c>
      <c r="C145" s="1">
        <v>2.6558999999999999</v>
      </c>
      <c r="D145" s="1">
        <v>0.13834299999999999</v>
      </c>
      <c r="E145" s="1">
        <v>0.49355700000000002</v>
      </c>
      <c r="F145" s="1">
        <v>0.36809999999999998</v>
      </c>
      <c r="G145" s="1">
        <v>0</v>
      </c>
      <c r="H145" s="1">
        <v>2.6099100000000002</v>
      </c>
      <c r="I145" s="1">
        <v>7.6493000000000005E-2</v>
      </c>
      <c r="J145" s="1">
        <v>1.0085000000000001E-3</v>
      </c>
      <c r="K145" s="1">
        <v>0.99975700000000001</v>
      </c>
      <c r="L145" s="1">
        <f t="shared" si="3"/>
        <v>4.5989999999999753E-2</v>
      </c>
      <c r="M145" s="1"/>
      <c r="P145" s="1">
        <v>1.2150300000000001E-4</v>
      </c>
      <c r="Q145" s="1">
        <v>1.4204399999999999</v>
      </c>
      <c r="R145" s="1">
        <v>1.3570599999999999</v>
      </c>
      <c r="S145" s="1">
        <v>-2.9326000000000001E-2</v>
      </c>
    </row>
    <row r="146" spans="1:19">
      <c r="A146" s="1">
        <v>0.625</v>
      </c>
      <c r="B146" s="1">
        <v>0.40896700000000002</v>
      </c>
      <c r="C146" s="1">
        <v>2.7515000000000001</v>
      </c>
      <c r="D146" s="1">
        <v>0.13366400000000001</v>
      </c>
      <c r="E146" s="1">
        <v>0.48669400000000002</v>
      </c>
      <c r="F146" s="1">
        <v>0.37964199999999998</v>
      </c>
      <c r="G146" s="1">
        <v>0</v>
      </c>
      <c r="H146" s="1">
        <v>2.7061799999999998</v>
      </c>
      <c r="I146" s="1">
        <v>7.2354100000000005E-2</v>
      </c>
      <c r="J146" s="1">
        <v>1.03107E-3</v>
      </c>
      <c r="K146" s="1">
        <v>0.99975999999999998</v>
      </c>
      <c r="L146" s="1">
        <f t="shared" si="3"/>
        <v>4.5320000000000249E-2</v>
      </c>
      <c r="M146" s="1"/>
      <c r="P146" s="1">
        <v>1.22903E-4</v>
      </c>
      <c r="Q146" s="1">
        <v>1.42441</v>
      </c>
      <c r="R146" s="1">
        <v>1.3608800000000001</v>
      </c>
      <c r="S146" s="1">
        <v>-2.9119099999999998E-2</v>
      </c>
    </row>
    <row r="147" spans="1:19">
      <c r="A147" s="1">
        <v>0.67500000000000004</v>
      </c>
      <c r="B147" s="1">
        <v>0.780532</v>
      </c>
      <c r="C147" s="1">
        <v>2.8511000000000002</v>
      </c>
      <c r="D147" s="1">
        <v>0.129993</v>
      </c>
      <c r="E147" s="1">
        <v>0.479327</v>
      </c>
      <c r="F147" s="1">
        <v>0.39068000000000003</v>
      </c>
      <c r="G147" s="1">
        <v>0</v>
      </c>
      <c r="H147" s="1">
        <v>2.8063099999999999</v>
      </c>
      <c r="I147" s="1">
        <v>6.8080500000000002E-2</v>
      </c>
      <c r="J147" s="1">
        <v>1.0543099999999999E-3</v>
      </c>
      <c r="K147" s="1">
        <v>0.99976200000000004</v>
      </c>
      <c r="L147" s="1">
        <f t="shared" si="3"/>
        <v>4.479000000000033E-2</v>
      </c>
      <c r="M147" s="1"/>
      <c r="P147" s="1">
        <v>1.24654E-4</v>
      </c>
      <c r="Q147" s="1">
        <v>1.4294100000000001</v>
      </c>
      <c r="R147" s="1">
        <v>1.3655900000000001</v>
      </c>
      <c r="S147" s="1">
        <v>-2.8854999999999999E-2</v>
      </c>
    </row>
    <row r="148" spans="1:19">
      <c r="A148" s="1">
        <v>0.72499999999999998</v>
      </c>
      <c r="B148" s="1">
        <v>1.1523099999999999</v>
      </c>
      <c r="C148" s="1">
        <v>2.9541300000000001</v>
      </c>
      <c r="D148" s="1">
        <v>0.126415</v>
      </c>
      <c r="E148" s="1">
        <v>0.47220200000000001</v>
      </c>
      <c r="F148" s="1">
        <v>0.40138400000000002</v>
      </c>
      <c r="G148" s="1">
        <v>0</v>
      </c>
      <c r="H148" s="1">
        <v>2.90985</v>
      </c>
      <c r="I148" s="1">
        <v>6.411E-2</v>
      </c>
      <c r="J148" s="1">
        <v>1.0780200000000001E-3</v>
      </c>
      <c r="K148" s="1">
        <v>0.99976500000000001</v>
      </c>
      <c r="L148" s="1">
        <f t="shared" si="3"/>
        <v>4.4280000000000097E-2</v>
      </c>
      <c r="M148" s="1"/>
      <c r="P148" s="1">
        <v>1.2509199999999999E-4</v>
      </c>
      <c r="Q148" s="1">
        <v>1.4307399999999999</v>
      </c>
      <c r="R148" s="1">
        <v>1.3669100000000001</v>
      </c>
      <c r="S148" s="1">
        <v>-2.8788600000000001E-2</v>
      </c>
    </row>
    <row r="149" spans="1:19">
      <c r="A149" s="1">
        <v>0.77500000000000002</v>
      </c>
      <c r="B149" s="1">
        <v>1.52186</v>
      </c>
      <c r="C149" s="1">
        <v>3.0599400000000001</v>
      </c>
      <c r="D149" s="1">
        <v>0.122923</v>
      </c>
      <c r="E149" s="1">
        <v>0.46534399999999998</v>
      </c>
      <c r="F149" s="1">
        <v>0.41173399999999999</v>
      </c>
      <c r="G149" s="1">
        <v>0</v>
      </c>
      <c r="H149" s="1">
        <v>3.0161899999999999</v>
      </c>
      <c r="I149" s="1">
        <v>6.0437499999999998E-2</v>
      </c>
      <c r="J149" s="1">
        <v>1.10205E-3</v>
      </c>
      <c r="K149" s="1">
        <v>0.99976699999999996</v>
      </c>
      <c r="L149" s="1">
        <f t="shared" si="3"/>
        <v>4.3750000000000178E-2</v>
      </c>
      <c r="M149" s="1"/>
      <c r="P149" s="1">
        <v>1.2563900000000001E-4</v>
      </c>
      <c r="Q149" s="1">
        <v>1.43235</v>
      </c>
      <c r="R149" s="1">
        <v>1.3683799999999999</v>
      </c>
      <c r="S149" s="1">
        <v>-2.8705100000000001E-2</v>
      </c>
    </row>
    <row r="150" spans="1:19">
      <c r="A150" s="1">
        <v>0.82499999999999996</v>
      </c>
      <c r="B150" s="1">
        <v>1.88059</v>
      </c>
      <c r="C150" s="1">
        <v>3.1677300000000002</v>
      </c>
      <c r="D150" s="1">
        <v>0.119585</v>
      </c>
      <c r="E150" s="1">
        <v>0.45883299999999999</v>
      </c>
      <c r="F150" s="1">
        <v>0.42158200000000001</v>
      </c>
      <c r="G150" s="1">
        <v>0</v>
      </c>
      <c r="H150" s="1">
        <v>3.1244700000000001</v>
      </c>
      <c r="I150" s="1">
        <v>5.7083500000000002E-2</v>
      </c>
      <c r="J150" s="1">
        <v>1.1263899999999999E-3</v>
      </c>
      <c r="K150" s="1">
        <v>0.99977000000000005</v>
      </c>
      <c r="L150" s="1">
        <f t="shared" si="3"/>
        <v>4.3260000000000076E-2</v>
      </c>
      <c r="M150" s="1"/>
      <c r="P150" s="1">
        <v>1.2632299999999999E-4</v>
      </c>
      <c r="Q150" s="1">
        <v>1.43441</v>
      </c>
      <c r="R150" s="1">
        <v>1.37029</v>
      </c>
      <c r="S150" s="1">
        <v>-2.86E-2</v>
      </c>
    </row>
    <row r="151" spans="1:19">
      <c r="A151" s="1">
        <v>0.875</v>
      </c>
      <c r="B151" s="1">
        <v>2.2306900000000001</v>
      </c>
      <c r="C151" s="1">
        <v>3.2765900000000001</v>
      </c>
      <c r="D151" s="1">
        <v>0.116344</v>
      </c>
      <c r="E151" s="1">
        <v>0.45266099999999998</v>
      </c>
      <c r="F151" s="1">
        <v>0.43099599999999999</v>
      </c>
      <c r="G151" s="1">
        <v>0</v>
      </c>
      <c r="H151" s="1">
        <v>3.2338200000000001</v>
      </c>
      <c r="I151" s="1">
        <v>5.40203E-2</v>
      </c>
      <c r="J151" s="1">
        <v>1.1506699999999999E-3</v>
      </c>
      <c r="K151" s="1">
        <v>0.99977300000000002</v>
      </c>
      <c r="L151" s="1">
        <f t="shared" si="3"/>
        <v>4.2769999999999975E-2</v>
      </c>
      <c r="M151" s="1"/>
      <c r="P151" s="1">
        <v>1.2717800000000001E-4</v>
      </c>
      <c r="Q151" s="1">
        <v>1.43706</v>
      </c>
      <c r="R151" s="1">
        <v>1.37279</v>
      </c>
      <c r="S151" s="1">
        <v>-2.8467300000000001E-2</v>
      </c>
    </row>
    <row r="152" spans="1:19">
      <c r="A152" s="1">
        <v>0.92500000000000004</v>
      </c>
      <c r="B152" s="1">
        <v>2.5716899999999998</v>
      </c>
      <c r="C152" s="1">
        <v>3.3856899999999999</v>
      </c>
      <c r="D152" s="1">
        <v>0.113256</v>
      </c>
      <c r="E152" s="1">
        <v>0.44672400000000001</v>
      </c>
      <c r="F152" s="1">
        <v>0.44002000000000002</v>
      </c>
      <c r="G152" s="1">
        <v>0</v>
      </c>
      <c r="H152" s="1">
        <v>3.3433999999999999</v>
      </c>
      <c r="I152" s="1">
        <v>5.1179599999999999E-2</v>
      </c>
      <c r="J152" s="1">
        <v>1.17464E-3</v>
      </c>
      <c r="K152" s="1">
        <v>0.99977499999999997</v>
      </c>
      <c r="L152" s="1">
        <f t="shared" si="3"/>
        <v>4.2289999999999939E-2</v>
      </c>
      <c r="M152" s="1"/>
      <c r="P152" s="1">
        <v>1.2824700000000001E-4</v>
      </c>
      <c r="Q152" s="1">
        <v>1.4404399999999999</v>
      </c>
      <c r="R152" s="1">
        <v>1.37588</v>
      </c>
      <c r="S152" s="1">
        <v>-2.8299700000000001E-2</v>
      </c>
    </row>
    <row r="153" spans="1:19">
      <c r="A153" s="1">
        <v>0.97499999999999998</v>
      </c>
      <c r="B153" s="1">
        <v>2.8963800000000002</v>
      </c>
      <c r="C153" s="1">
        <v>3.4939200000000001</v>
      </c>
      <c r="D153" s="1">
        <v>0.110413</v>
      </c>
      <c r="E153" s="1">
        <v>0.44110500000000002</v>
      </c>
      <c r="F153" s="1">
        <v>0.44848199999999999</v>
      </c>
      <c r="G153" s="1">
        <v>0</v>
      </c>
      <c r="H153" s="1">
        <v>3.45207</v>
      </c>
      <c r="I153" s="1">
        <v>4.8584099999999998E-2</v>
      </c>
      <c r="J153" s="1">
        <v>1.1982399999999999E-3</v>
      </c>
      <c r="K153" s="1">
        <v>0.99977700000000003</v>
      </c>
      <c r="L153" s="1">
        <f t="shared" si="3"/>
        <v>4.1850000000000165E-2</v>
      </c>
      <c r="M153" s="1"/>
      <c r="P153" s="1">
        <v>1.2958300000000001E-4</v>
      </c>
      <c r="Q153" s="1">
        <v>1.4447099999999999</v>
      </c>
      <c r="R153" s="1">
        <v>1.37971</v>
      </c>
      <c r="S153" s="1">
        <v>-2.8087500000000001E-2</v>
      </c>
    </row>
    <row r="154" spans="1:19">
      <c r="A154" s="1">
        <v>1.0249999999999999</v>
      </c>
      <c r="B154" s="1">
        <v>3.2033499999999999</v>
      </c>
      <c r="C154" s="1">
        <v>3.5998999999999999</v>
      </c>
      <c r="D154" s="1">
        <v>0.107733</v>
      </c>
      <c r="E154" s="1">
        <v>0.43590899999999999</v>
      </c>
      <c r="F154" s="1">
        <v>0.45635799999999999</v>
      </c>
      <c r="G154" s="1">
        <v>0</v>
      </c>
      <c r="H154" s="1">
        <v>3.5584699999999998</v>
      </c>
      <c r="I154" s="1">
        <v>4.6263199999999997E-2</v>
      </c>
      <c r="J154" s="1">
        <v>1.22116E-3</v>
      </c>
      <c r="K154" s="1">
        <v>0.99978</v>
      </c>
      <c r="L154" s="1">
        <f t="shared" si="3"/>
        <v>4.1430000000000078E-2</v>
      </c>
      <c r="M154" s="1"/>
      <c r="P154" s="1">
        <v>1.31252E-4</v>
      </c>
      <c r="Q154" s="1">
        <v>1.4501500000000001</v>
      </c>
      <c r="R154" s="1">
        <v>1.3847100000000001</v>
      </c>
      <c r="S154" s="1">
        <v>-2.7818499999999999E-2</v>
      </c>
    </row>
    <row r="155" spans="1:19">
      <c r="A155" s="1">
        <v>1.075</v>
      </c>
      <c r="B155" s="1">
        <v>3.4953599999999998</v>
      </c>
      <c r="C155" s="1">
        <v>3.7024900000000001</v>
      </c>
      <c r="D155" s="1">
        <v>0.105256</v>
      </c>
      <c r="E155" s="1">
        <v>0.43097400000000002</v>
      </c>
      <c r="F155" s="1">
        <v>0.46377000000000002</v>
      </c>
      <c r="G155" s="1">
        <v>0</v>
      </c>
      <c r="H155" s="1">
        <v>3.6614599999999999</v>
      </c>
      <c r="I155" s="1">
        <v>4.41292E-2</v>
      </c>
      <c r="J155" s="1">
        <v>1.243E-3</v>
      </c>
      <c r="K155" s="1">
        <v>0.99978199999999995</v>
      </c>
      <c r="L155" s="1">
        <f t="shared" si="3"/>
        <v>4.1030000000000122E-2</v>
      </c>
      <c r="M155" s="1"/>
      <c r="P155" s="1">
        <v>1.3333900000000001E-4</v>
      </c>
      <c r="Q155" s="1">
        <v>1.4569099999999999</v>
      </c>
      <c r="R155" s="1">
        <v>1.39103</v>
      </c>
      <c r="S155" s="1">
        <v>-2.7477399999999999E-2</v>
      </c>
    </row>
    <row r="156" spans="1:19">
      <c r="A156" s="1">
        <v>1.125</v>
      </c>
      <c r="B156" s="1">
        <v>3.75902</v>
      </c>
      <c r="C156" s="1">
        <v>3.8001</v>
      </c>
      <c r="D156" s="1">
        <v>0.103112</v>
      </c>
      <c r="E156" s="1">
        <v>0.42651499999999998</v>
      </c>
      <c r="F156" s="1">
        <v>0.47037299999999999</v>
      </c>
      <c r="G156" s="1">
        <v>0</v>
      </c>
      <c r="H156" s="1">
        <v>3.7593999999999999</v>
      </c>
      <c r="I156" s="1">
        <v>4.2257799999999998E-2</v>
      </c>
      <c r="J156" s="1">
        <v>1.2638E-3</v>
      </c>
      <c r="K156" s="1">
        <v>0.99978400000000001</v>
      </c>
      <c r="L156" s="1">
        <f t="shared" si="3"/>
        <v>4.070000000000018E-2</v>
      </c>
      <c r="M156" s="1"/>
      <c r="P156" s="1">
        <v>1.3594799999999999E-4</v>
      </c>
      <c r="Q156" s="1">
        <v>1.4655899999999999</v>
      </c>
      <c r="R156" s="1">
        <v>1.39897</v>
      </c>
      <c r="S156" s="1">
        <v>-2.7044800000000001E-2</v>
      </c>
    </row>
    <row r="157" spans="1:19">
      <c r="A157" s="1">
        <v>1.175</v>
      </c>
      <c r="B157" s="1">
        <v>4.0044899999999997</v>
      </c>
      <c r="C157" s="1">
        <v>3.8911500000000001</v>
      </c>
      <c r="D157" s="1">
        <v>0.10112</v>
      </c>
      <c r="E157" s="1">
        <v>0.42241400000000001</v>
      </c>
      <c r="F157" s="1">
        <v>0.476466</v>
      </c>
      <c r="G157" s="1">
        <v>0</v>
      </c>
      <c r="H157" s="1">
        <v>3.8507699999999998</v>
      </c>
      <c r="I157" s="1">
        <v>4.0584299999999997E-2</v>
      </c>
      <c r="J157" s="1">
        <v>1.2828200000000001E-3</v>
      </c>
      <c r="K157" s="1">
        <v>0.99978599999999995</v>
      </c>
      <c r="L157" s="1">
        <f t="shared" si="3"/>
        <v>4.0380000000000305E-2</v>
      </c>
      <c r="M157" s="1"/>
      <c r="P157" s="1">
        <v>1.3920999999999999E-4</v>
      </c>
      <c r="Q157" s="1">
        <v>1.47662</v>
      </c>
      <c r="R157" s="1">
        <v>1.4089700000000001</v>
      </c>
      <c r="S157" s="1">
        <v>-2.6496599999999999E-2</v>
      </c>
    </row>
    <row r="158" spans="1:19">
      <c r="A158" s="1">
        <v>1.2250000000000001</v>
      </c>
      <c r="B158" s="1">
        <v>4.2161900000000001</v>
      </c>
      <c r="C158" s="1">
        <v>3.9739100000000001</v>
      </c>
      <c r="D158" s="1">
        <v>9.9495399999999998E-2</v>
      </c>
      <c r="E158" s="1">
        <v>0.41883500000000001</v>
      </c>
      <c r="F158" s="1">
        <v>0.48166999999999999</v>
      </c>
      <c r="G158" s="1">
        <v>0</v>
      </c>
      <c r="H158" s="1">
        <v>3.9338000000000002</v>
      </c>
      <c r="I158" s="1">
        <v>3.9160100000000003E-2</v>
      </c>
      <c r="J158" s="1">
        <v>1.3001899999999999E-3</v>
      </c>
      <c r="K158" s="1">
        <v>0.99978699999999998</v>
      </c>
      <c r="L158" s="1">
        <f t="shared" si="3"/>
        <v>4.0109999999999868E-2</v>
      </c>
      <c r="M158" s="1"/>
      <c r="P158" s="1">
        <v>1.4328600000000001E-4</v>
      </c>
      <c r="Q158" s="1">
        <v>1.49044</v>
      </c>
      <c r="R158" s="1">
        <v>1.4217599999999999</v>
      </c>
      <c r="S158" s="1">
        <v>-2.5803599999999999E-2</v>
      </c>
    </row>
    <row r="159" spans="1:19">
      <c r="A159" s="1">
        <v>1.2749999999999999</v>
      </c>
      <c r="B159" s="1">
        <v>4.4020599999999996</v>
      </c>
      <c r="C159" s="1">
        <v>4.0465799999999996</v>
      </c>
      <c r="D159" s="1">
        <v>9.8054000000000002E-2</v>
      </c>
      <c r="E159" s="1">
        <v>0.415738</v>
      </c>
      <c r="F159" s="1">
        <v>0.48620799999999997</v>
      </c>
      <c r="G159" s="1">
        <v>0</v>
      </c>
      <c r="H159" s="1">
        <v>4.00671</v>
      </c>
      <c r="I159" s="1">
        <v>3.7955200000000001E-2</v>
      </c>
      <c r="J159" s="1">
        <v>1.31521E-3</v>
      </c>
      <c r="K159" s="1">
        <v>0.99978900000000004</v>
      </c>
      <c r="L159" s="1">
        <f t="shared" si="3"/>
        <v>3.9869999999999628E-2</v>
      </c>
      <c r="M159" s="1"/>
      <c r="P159" s="1">
        <v>1.4838199999999999E-4</v>
      </c>
      <c r="Q159" s="1">
        <v>1.5079400000000001</v>
      </c>
      <c r="R159" s="1">
        <v>1.4376500000000001</v>
      </c>
      <c r="S159" s="1">
        <v>-2.4931200000000001E-2</v>
      </c>
    </row>
    <row r="160" spans="1:19">
      <c r="A160" s="1">
        <v>1.325</v>
      </c>
      <c r="B160" s="1">
        <v>4.5540500000000002</v>
      </c>
      <c r="C160" s="1">
        <v>4.1071900000000001</v>
      </c>
      <c r="D160" s="1">
        <v>9.68691E-2</v>
      </c>
      <c r="E160" s="1">
        <v>0.41325099999999998</v>
      </c>
      <c r="F160" s="1">
        <v>0.48987999999999998</v>
      </c>
      <c r="G160" s="1">
        <v>0</v>
      </c>
      <c r="H160" s="1">
        <v>4.0675100000000004</v>
      </c>
      <c r="I160" s="1">
        <v>3.7005900000000001E-2</v>
      </c>
      <c r="J160" s="1">
        <v>1.3276900000000001E-3</v>
      </c>
      <c r="K160" s="1">
        <v>0.99978999999999996</v>
      </c>
      <c r="L160" s="1">
        <f t="shared" si="3"/>
        <v>3.9679999999999715E-2</v>
      </c>
      <c r="M160" s="1"/>
      <c r="P160" s="1">
        <v>1.49655E-4</v>
      </c>
      <c r="Q160" s="1">
        <v>1.5123500000000001</v>
      </c>
      <c r="R160" s="1">
        <v>1.4416199999999999</v>
      </c>
      <c r="S160" s="1">
        <v>-2.4712700000000001E-2</v>
      </c>
    </row>
    <row r="161" spans="1:19" s="1" customFormat="1">
      <c r="A161" s="1">
        <v>1.375</v>
      </c>
      <c r="B161" s="1">
        <v>4.6684799999999997</v>
      </c>
      <c r="C161" s="1">
        <v>4.1544299999999996</v>
      </c>
      <c r="D161" s="1">
        <v>9.6003199999999997E-2</v>
      </c>
      <c r="E161" s="1">
        <v>0.411383</v>
      </c>
      <c r="F161" s="1">
        <v>0.492614</v>
      </c>
      <c r="G161" s="1">
        <v>0</v>
      </c>
      <c r="H161" s="1">
        <v>4.1148899999999999</v>
      </c>
      <c r="I161" s="1">
        <v>3.6303099999999998E-2</v>
      </c>
      <c r="J161" s="1">
        <v>1.33746E-3</v>
      </c>
      <c r="K161" s="1">
        <v>0.99979099999999999</v>
      </c>
      <c r="L161" s="1">
        <f t="shared" si="3"/>
        <v>3.9539999999999687E-2</v>
      </c>
      <c r="P161" s="1">
        <v>1.5124800000000001E-4</v>
      </c>
      <c r="Q161" s="1">
        <v>1.5179400000000001</v>
      </c>
      <c r="R161" s="1">
        <v>1.44662</v>
      </c>
      <c r="S161" s="1">
        <v>-2.4439200000000001E-2</v>
      </c>
    </row>
    <row r="162" spans="1:19" s="1" customFormat="1">
      <c r="A162" s="1">
        <v>1.425</v>
      </c>
      <c r="B162" s="1">
        <v>4.7469799999999998</v>
      </c>
      <c r="C162" s="1">
        <v>4.1868299999999996</v>
      </c>
      <c r="D162" s="1">
        <v>9.5360600000000004E-2</v>
      </c>
      <c r="E162" s="1">
        <v>0.41016799999999998</v>
      </c>
      <c r="F162" s="1">
        <v>0.49447099999999999</v>
      </c>
      <c r="G162" s="1">
        <v>0</v>
      </c>
      <c r="H162" s="1">
        <v>4.1474000000000002</v>
      </c>
      <c r="I162" s="1">
        <v>3.5850899999999998E-2</v>
      </c>
      <c r="J162" s="1">
        <v>1.3441E-3</v>
      </c>
      <c r="K162" s="1">
        <v>0.99979099999999999</v>
      </c>
      <c r="L162" s="1">
        <f t="shared" si="3"/>
        <v>3.942999999999941E-2</v>
      </c>
      <c r="P162" s="1">
        <v>1.5323800000000001E-4</v>
      </c>
      <c r="Q162" s="1">
        <v>1.52485</v>
      </c>
      <c r="R162" s="1">
        <v>1.4529399999999999</v>
      </c>
      <c r="S162" s="1">
        <v>-2.4096900000000001E-2</v>
      </c>
    </row>
    <row r="163" spans="1:19" s="1" customFormat="1">
      <c r="A163" s="1">
        <v>1.4750000000000001</v>
      </c>
      <c r="B163" s="1">
        <v>4.7869200000000003</v>
      </c>
      <c r="C163" s="1">
        <v>4.2033199999999997</v>
      </c>
      <c r="D163" s="1">
        <v>9.4966499999999995E-2</v>
      </c>
      <c r="E163" s="1">
        <v>0.40963899999999998</v>
      </c>
      <c r="F163" s="1">
        <v>0.495394</v>
      </c>
      <c r="G163" s="1">
        <v>0</v>
      </c>
      <c r="H163" s="1">
        <v>4.1639499999999998</v>
      </c>
      <c r="I163" s="1">
        <v>3.5655300000000001E-2</v>
      </c>
      <c r="J163" s="1">
        <v>1.3474699999999999E-3</v>
      </c>
      <c r="K163" s="1">
        <v>0.99979200000000001</v>
      </c>
      <c r="L163" s="1">
        <f t="shared" si="3"/>
        <v>3.9369999999999905E-2</v>
      </c>
      <c r="P163" s="1">
        <v>1.5572700000000001E-4</v>
      </c>
      <c r="Q163" s="1">
        <v>1.5335300000000001</v>
      </c>
      <c r="R163" s="1">
        <v>1.4607399999999999</v>
      </c>
      <c r="S163" s="1">
        <v>-2.3668499999999999E-2</v>
      </c>
    </row>
    <row r="164" spans="1:19" ht="15">
      <c r="A164" s="7" t="s">
        <v>142</v>
      </c>
      <c r="B164" s="7"/>
      <c r="C164" s="7"/>
      <c r="D164" s="7"/>
      <c r="E164" s="7"/>
      <c r="F164" s="7"/>
      <c r="G164" s="8"/>
      <c r="H164" s="7"/>
      <c r="I164" s="7"/>
      <c r="J164" s="7"/>
      <c r="K164" s="8"/>
      <c r="L164" s="8"/>
      <c r="M164" s="8"/>
      <c r="P164" s="1">
        <v>1.58837E-4</v>
      </c>
      <c r="Q164" s="1">
        <v>1.5444100000000001</v>
      </c>
      <c r="R164" s="1">
        <v>1.4705900000000001</v>
      </c>
      <c r="S164" s="1">
        <v>-2.31331E-2</v>
      </c>
    </row>
    <row r="165" spans="1:19" s="1" customFormat="1">
      <c r="A165" s="1">
        <v>0</v>
      </c>
      <c r="B165" s="1">
        <v>6</v>
      </c>
      <c r="C165" s="1">
        <v>2.8</v>
      </c>
      <c r="D165" s="1">
        <v>0</v>
      </c>
      <c r="E165" s="1">
        <v>1</v>
      </c>
      <c r="F165" s="1">
        <v>0</v>
      </c>
      <c r="G165" s="1">
        <v>0</v>
      </c>
      <c r="H165" s="1">
        <v>2.8</v>
      </c>
      <c r="I165" s="1">
        <v>1</v>
      </c>
      <c r="J165" s="1">
        <v>1.45739E-3</v>
      </c>
      <c r="K165" s="1">
        <v>0.99980100000000005</v>
      </c>
      <c r="L165" s="1">
        <f>C165-H165</f>
        <v>0</v>
      </c>
      <c r="P165" s="1">
        <v>1.62724E-4</v>
      </c>
      <c r="Q165" s="1">
        <v>1.5579400000000001</v>
      </c>
      <c r="R165" s="1">
        <v>1.48265</v>
      </c>
      <c r="S165" s="1">
        <v>-2.2464100000000001E-2</v>
      </c>
    </row>
    <row r="166" spans="1:19" s="1" customFormat="1">
      <c r="A166" s="1">
        <v>2.5000000000000001E-2</v>
      </c>
      <c r="B166" s="1">
        <v>-6.70298E-2</v>
      </c>
      <c r="C166" s="1">
        <v>0.58035499999999995</v>
      </c>
      <c r="D166" s="1">
        <v>0.23884</v>
      </c>
      <c r="E166" s="1">
        <v>0.551064</v>
      </c>
      <c r="F166" s="1">
        <v>0</v>
      </c>
      <c r="G166" s="1">
        <v>0.210096</v>
      </c>
      <c r="H166" s="1">
        <v>0.52126499999999998</v>
      </c>
      <c r="I166" s="1">
        <v>0.117538</v>
      </c>
      <c r="J166" s="1">
        <v>2.3195900000000001E-4</v>
      </c>
      <c r="K166" s="1">
        <v>0.99883999999999995</v>
      </c>
      <c r="L166" s="1">
        <f t="shared" ref="L166:L195" si="4">C166-H166</f>
        <v>5.9089999999999976E-2</v>
      </c>
      <c r="P166" s="1">
        <v>1.67584E-4</v>
      </c>
      <c r="Q166" s="1">
        <v>1.575</v>
      </c>
      <c r="R166" s="1">
        <v>1.49794</v>
      </c>
      <c r="S166" s="1">
        <v>-2.1628999999999999E-2</v>
      </c>
    </row>
    <row r="167" spans="1:19" s="1" customFormat="1">
      <c r="A167" s="1">
        <v>7.4999999999999997E-2</v>
      </c>
      <c r="B167" s="1">
        <v>-0.100533</v>
      </c>
      <c r="C167" s="1">
        <v>0.83064000000000004</v>
      </c>
      <c r="D167" s="1">
        <v>0.18665799999999999</v>
      </c>
      <c r="E167" s="1">
        <v>0.36634100000000003</v>
      </c>
      <c r="F167" s="1">
        <v>0</v>
      </c>
      <c r="G167" s="1">
        <v>0.44700099999999998</v>
      </c>
      <c r="H167" s="1">
        <v>0.77812199999999998</v>
      </c>
      <c r="I167" s="1">
        <v>2.1936199999999999E-2</v>
      </c>
      <c r="J167" s="1">
        <v>3.3048099999999998E-4</v>
      </c>
      <c r="K167" s="1">
        <v>0.99919599999999997</v>
      </c>
      <c r="L167" s="1">
        <f t="shared" si="4"/>
        <v>5.2518000000000065E-2</v>
      </c>
      <c r="P167" s="1">
        <v>1.6879899999999999E-4</v>
      </c>
      <c r="Q167" s="1">
        <v>1.5792600000000001</v>
      </c>
      <c r="R167" s="1">
        <v>1.50176</v>
      </c>
      <c r="S167" s="1">
        <v>-2.14203E-2</v>
      </c>
    </row>
    <row r="168" spans="1:19" s="1" customFormat="1">
      <c r="A168" s="1">
        <v>0.125</v>
      </c>
      <c r="B168" s="1">
        <v>-0.11527</v>
      </c>
      <c r="C168" s="1">
        <v>1.0460199999999999</v>
      </c>
      <c r="D168" s="1">
        <v>0.18193500000000001</v>
      </c>
      <c r="E168" s="1">
        <v>0.37886900000000001</v>
      </c>
      <c r="F168" s="1">
        <v>0</v>
      </c>
      <c r="G168" s="1">
        <v>0.43919599999999998</v>
      </c>
      <c r="H168" s="1">
        <v>0.99411499999999997</v>
      </c>
      <c r="I168" s="1">
        <v>2.5456099999999999E-2</v>
      </c>
      <c r="J168" s="1">
        <v>4.1431299999999998E-4</v>
      </c>
      <c r="K168" s="1">
        <v>0.99936599999999998</v>
      </c>
      <c r="L168" s="1">
        <f t="shared" si="4"/>
        <v>5.1904999999999979E-2</v>
      </c>
      <c r="P168" s="1">
        <v>1.7031699999999999E-4</v>
      </c>
      <c r="Q168" s="1">
        <v>1.58456</v>
      </c>
      <c r="R168" s="1">
        <v>1.50647</v>
      </c>
      <c r="S168" s="1">
        <v>-2.1159600000000001E-2</v>
      </c>
    </row>
    <row r="169" spans="1:19" s="1" customFormat="1">
      <c r="A169" s="1">
        <v>0.17499999999999999</v>
      </c>
      <c r="B169" s="1">
        <v>-0.12931999999999999</v>
      </c>
      <c r="C169" s="1">
        <v>1.24248</v>
      </c>
      <c r="D169" s="1">
        <v>0.17735999999999999</v>
      </c>
      <c r="E169" s="1">
        <v>0.384436</v>
      </c>
      <c r="F169" s="1">
        <v>0</v>
      </c>
      <c r="G169" s="1">
        <v>0.43820399999999998</v>
      </c>
      <c r="H169" s="1">
        <v>1.1911700000000001</v>
      </c>
      <c r="I169" s="1">
        <v>2.7133899999999999E-2</v>
      </c>
      <c r="J169" s="1">
        <v>4.90111E-4</v>
      </c>
      <c r="K169" s="1">
        <v>0.99946999999999997</v>
      </c>
      <c r="L169" s="1">
        <f t="shared" si="4"/>
        <v>5.1309999999999967E-2</v>
      </c>
      <c r="P169" s="1">
        <v>1.72215E-4</v>
      </c>
      <c r="Q169" s="1">
        <v>1.59118</v>
      </c>
      <c r="R169" s="1">
        <v>1.5123500000000001</v>
      </c>
      <c r="S169" s="1">
        <v>-2.0834100000000001E-2</v>
      </c>
    </row>
    <row r="170" spans="1:19" s="1" customFormat="1">
      <c r="A170" s="1">
        <v>0.22500000000000001</v>
      </c>
      <c r="B170" s="1">
        <v>-0.141795</v>
      </c>
      <c r="C170" s="1">
        <v>1.41926</v>
      </c>
      <c r="D170" s="1">
        <v>0.17572699999999999</v>
      </c>
      <c r="E170" s="1">
        <v>0.39116899999999999</v>
      </c>
      <c r="F170" s="1">
        <v>0</v>
      </c>
      <c r="G170" s="1">
        <v>0.43310399999999999</v>
      </c>
      <c r="H170" s="1">
        <v>1.3681700000000001</v>
      </c>
      <c r="I170" s="1">
        <v>2.9259899999999998E-2</v>
      </c>
      <c r="J170" s="1">
        <v>5.5775400000000004E-4</v>
      </c>
      <c r="K170" s="1">
        <v>0.99953800000000004</v>
      </c>
      <c r="L170" s="1">
        <f t="shared" si="4"/>
        <v>5.1089999999999858E-2</v>
      </c>
      <c r="P170" s="1">
        <v>1.7458799999999999E-4</v>
      </c>
      <c r="Q170" s="1">
        <v>1.5995600000000001</v>
      </c>
      <c r="R170" s="1">
        <v>1.5197099999999999</v>
      </c>
      <c r="S170" s="1">
        <v>-2.0427500000000001E-2</v>
      </c>
    </row>
    <row r="171" spans="1:19" s="1" customFormat="1">
      <c r="A171" s="1">
        <v>0.27500000000000002</v>
      </c>
      <c r="B171" s="1">
        <v>-0.153756</v>
      </c>
      <c r="C171" s="1">
        <v>1.5839799999999999</v>
      </c>
      <c r="D171" s="1">
        <v>0.17350499999999999</v>
      </c>
      <c r="E171" s="1">
        <v>0.39404600000000001</v>
      </c>
      <c r="F171" s="1">
        <v>0</v>
      </c>
      <c r="G171" s="1">
        <v>0.43244899999999997</v>
      </c>
      <c r="H171" s="1">
        <v>1.53318</v>
      </c>
      <c r="I171" s="1">
        <v>3.0201100000000002E-2</v>
      </c>
      <c r="J171" s="1">
        <v>6.2032299999999999E-4</v>
      </c>
      <c r="K171" s="1">
        <v>0.99958800000000003</v>
      </c>
      <c r="L171" s="1">
        <f t="shared" si="4"/>
        <v>5.0799999999999956E-2</v>
      </c>
      <c r="P171" s="1">
        <v>1.77555E-4</v>
      </c>
      <c r="Q171" s="1">
        <v>1.60985</v>
      </c>
      <c r="R171" s="1">
        <v>1.5289699999999999</v>
      </c>
      <c r="S171" s="1">
        <v>-1.9919800000000001E-2</v>
      </c>
    </row>
    <row r="172" spans="1:19" s="1" customFormat="1">
      <c r="A172" s="1">
        <v>0.32500000000000001</v>
      </c>
      <c r="B172" s="1">
        <v>-0.165128</v>
      </c>
      <c r="C172" s="1">
        <v>1.7387300000000001</v>
      </c>
      <c r="D172" s="1">
        <v>0.17174200000000001</v>
      </c>
      <c r="E172" s="1">
        <v>0.39532200000000001</v>
      </c>
      <c r="F172" s="1">
        <v>0</v>
      </c>
      <c r="G172" s="1">
        <v>0.43293599999999999</v>
      </c>
      <c r="H172" s="1">
        <v>1.6881600000000001</v>
      </c>
      <c r="I172" s="1">
        <v>3.0624999999999999E-2</v>
      </c>
      <c r="J172" s="1">
        <v>6.7870599999999995E-4</v>
      </c>
      <c r="K172" s="1">
        <v>0.99962700000000004</v>
      </c>
      <c r="L172" s="1">
        <f t="shared" si="4"/>
        <v>5.0570000000000004E-2</v>
      </c>
      <c r="P172" s="1">
        <v>1.8126199999999999E-4</v>
      </c>
      <c r="Q172" s="1">
        <v>1.62279</v>
      </c>
      <c r="R172" s="1">
        <v>1.54044</v>
      </c>
      <c r="S172" s="1">
        <v>-1.9286000000000001E-2</v>
      </c>
    </row>
    <row r="173" spans="1:19" s="1" customFormat="1">
      <c r="A173" s="1">
        <v>0.375</v>
      </c>
      <c r="B173" s="1">
        <v>-0.1762</v>
      </c>
      <c r="C173" s="1">
        <v>1.88612</v>
      </c>
      <c r="D173" s="1">
        <v>0.16996800000000001</v>
      </c>
      <c r="E173" s="1">
        <v>0.39399600000000001</v>
      </c>
      <c r="F173" s="1">
        <v>0</v>
      </c>
      <c r="G173" s="1">
        <v>0.43603700000000001</v>
      </c>
      <c r="H173" s="1">
        <v>1.83579</v>
      </c>
      <c r="I173" s="1">
        <v>3.01844E-2</v>
      </c>
      <c r="J173" s="1">
        <v>7.3394499999999995E-4</v>
      </c>
      <c r="K173" s="1">
        <v>0.99965700000000002</v>
      </c>
      <c r="L173" s="1">
        <f t="shared" si="4"/>
        <v>5.0329999999999986E-2</v>
      </c>
      <c r="P173" s="1">
        <v>1.85897E-4</v>
      </c>
      <c r="Q173" s="1">
        <v>1.63897</v>
      </c>
      <c r="R173" s="1">
        <v>1.5548500000000001</v>
      </c>
      <c r="S173" s="1">
        <v>-1.8494699999999999E-2</v>
      </c>
    </row>
    <row r="174" spans="1:19" s="1" customFormat="1">
      <c r="A174" s="1">
        <v>0.42499999999999999</v>
      </c>
      <c r="B174" s="1">
        <v>-0.186081</v>
      </c>
      <c r="C174" s="1">
        <v>2.0207299999999999</v>
      </c>
      <c r="D174" s="1">
        <v>0.17097499999999999</v>
      </c>
      <c r="E174" s="1">
        <v>0.39507700000000001</v>
      </c>
      <c r="F174" s="1">
        <v>0</v>
      </c>
      <c r="G174" s="1">
        <v>0.433948</v>
      </c>
      <c r="H174" s="1">
        <v>1.9702599999999999</v>
      </c>
      <c r="I174" s="1">
        <v>3.05432E-2</v>
      </c>
      <c r="J174" s="1">
        <v>7.8407399999999995E-4</v>
      </c>
      <c r="K174" s="1">
        <v>0.99968100000000004</v>
      </c>
      <c r="L174" s="1">
        <f t="shared" si="4"/>
        <v>5.0470000000000015E-2</v>
      </c>
      <c r="P174" s="1">
        <v>1.9169E-4</v>
      </c>
      <c r="Q174" s="1">
        <v>1.6591199999999999</v>
      </c>
      <c r="R174" s="1">
        <v>1.5727899999999999</v>
      </c>
      <c r="S174" s="1">
        <v>-1.7505900000000001E-2</v>
      </c>
    </row>
    <row r="175" spans="1:19" s="1" customFormat="1">
      <c r="A175" s="1">
        <v>0.47499999999999998</v>
      </c>
      <c r="B175" s="1">
        <v>-0.195379</v>
      </c>
      <c r="C175" s="1">
        <v>2.1442800000000002</v>
      </c>
      <c r="D175" s="1">
        <v>0.172204</v>
      </c>
      <c r="E175" s="1">
        <v>0.39358599999999999</v>
      </c>
      <c r="F175" s="1">
        <v>0</v>
      </c>
      <c r="G175" s="1">
        <v>0.43421100000000001</v>
      </c>
      <c r="H175" s="1">
        <v>2.0936599999999999</v>
      </c>
      <c r="I175" s="1">
        <v>3.0049099999999999E-2</v>
      </c>
      <c r="J175" s="1">
        <v>8.2984900000000002E-4</v>
      </c>
      <c r="K175" s="1">
        <v>0.99970099999999995</v>
      </c>
      <c r="L175" s="1">
        <f t="shared" si="4"/>
        <v>5.0620000000000331E-2</v>
      </c>
      <c r="P175" s="1">
        <v>1.9313800000000001E-4</v>
      </c>
      <c r="Q175" s="1">
        <v>1.6642600000000001</v>
      </c>
      <c r="R175" s="1">
        <v>1.57721</v>
      </c>
      <c r="S175" s="1">
        <v>-1.7258800000000001E-2</v>
      </c>
    </row>
    <row r="176" spans="1:19" s="1" customFormat="1">
      <c r="A176" s="1">
        <v>0.52500000000000002</v>
      </c>
      <c r="B176" s="1">
        <v>-0.20392299999999999</v>
      </c>
      <c r="C176" s="1">
        <v>2.25745</v>
      </c>
      <c r="D176" s="1">
        <v>0.173989</v>
      </c>
      <c r="E176" s="1">
        <v>0.39189499999999999</v>
      </c>
      <c r="F176" s="1">
        <v>0</v>
      </c>
      <c r="G176" s="1">
        <v>0.434116</v>
      </c>
      <c r="H176" s="1">
        <v>2.2065800000000002</v>
      </c>
      <c r="I176" s="1">
        <v>2.9495500000000001E-2</v>
      </c>
      <c r="J176" s="1">
        <v>8.7155299999999995E-4</v>
      </c>
      <c r="K176" s="1">
        <v>0.99971699999999997</v>
      </c>
      <c r="L176" s="1">
        <f t="shared" si="4"/>
        <v>5.0869999999999749E-2</v>
      </c>
      <c r="P176" s="1">
        <v>1.9494799999999999E-4</v>
      </c>
      <c r="Q176" s="1">
        <v>1.6704399999999999</v>
      </c>
      <c r="R176" s="1">
        <v>1.5827899999999999</v>
      </c>
      <c r="S176" s="1">
        <v>-1.6949800000000001E-2</v>
      </c>
    </row>
    <row r="177" spans="1:19">
      <c r="A177" s="1">
        <v>0.57499999999999996</v>
      </c>
      <c r="B177" s="1">
        <v>-0.211891</v>
      </c>
      <c r="C177" s="1">
        <v>2.3655499999999998</v>
      </c>
      <c r="D177" s="1">
        <v>0.173791</v>
      </c>
      <c r="E177" s="1">
        <v>0.39260499999999998</v>
      </c>
      <c r="F177" s="1">
        <v>0</v>
      </c>
      <c r="G177" s="1">
        <v>0.43360399999999999</v>
      </c>
      <c r="H177" s="1">
        <v>2.3147099999999998</v>
      </c>
      <c r="I177" s="1">
        <v>2.9727099999999999E-2</v>
      </c>
      <c r="J177" s="1">
        <v>9.1118700000000004E-4</v>
      </c>
      <c r="K177" s="1">
        <v>0.99973100000000004</v>
      </c>
      <c r="L177" s="1">
        <f t="shared" si="4"/>
        <v>5.0839999999999996E-2</v>
      </c>
      <c r="M177" s="1"/>
      <c r="P177" s="1">
        <v>1.9721100000000001E-4</v>
      </c>
      <c r="Q177" s="1">
        <v>1.67838</v>
      </c>
      <c r="R177" s="1">
        <v>1.58985</v>
      </c>
      <c r="S177" s="1">
        <v>-1.6563600000000001E-2</v>
      </c>
    </row>
    <row r="178" spans="1:19">
      <c r="A178" s="1">
        <v>0.625</v>
      </c>
      <c r="B178" s="1">
        <v>-0.22003</v>
      </c>
      <c r="C178" s="1">
        <v>2.4824600000000001</v>
      </c>
      <c r="D178" s="1">
        <v>0.16705400000000001</v>
      </c>
      <c r="E178" s="1">
        <v>0.39936199999999999</v>
      </c>
      <c r="F178" s="1">
        <v>0</v>
      </c>
      <c r="G178" s="1">
        <v>0.433583</v>
      </c>
      <c r="H178" s="1">
        <v>2.4325199999999998</v>
      </c>
      <c r="I178" s="1">
        <v>3.1993099999999997E-2</v>
      </c>
      <c r="J178" s="1">
        <v>9.5381899999999996E-4</v>
      </c>
      <c r="K178" s="1">
        <v>0.99974399999999997</v>
      </c>
      <c r="L178" s="1">
        <f t="shared" si="4"/>
        <v>4.9940000000000317E-2</v>
      </c>
      <c r="M178" s="1"/>
      <c r="P178" s="1">
        <v>2.0003999999999999E-4</v>
      </c>
      <c r="Q178" s="1">
        <v>1.6880900000000001</v>
      </c>
      <c r="R178" s="1">
        <v>1.59853</v>
      </c>
      <c r="S178" s="1">
        <v>-1.60806E-2</v>
      </c>
    </row>
    <row r="179" spans="1:19">
      <c r="A179" s="1">
        <v>0.67500000000000004</v>
      </c>
      <c r="B179" s="1">
        <v>-0.222582</v>
      </c>
      <c r="C179" s="1">
        <v>2.5676899999999998</v>
      </c>
      <c r="D179" s="1">
        <v>0.18134900000000001</v>
      </c>
      <c r="E179" s="1">
        <v>0.44222</v>
      </c>
      <c r="F179" s="1">
        <v>0.30678699999999998</v>
      </c>
      <c r="G179" s="1">
        <v>6.9644800000000007E-2</v>
      </c>
      <c r="H179" s="1">
        <v>2.51586</v>
      </c>
      <c r="I179" s="1">
        <v>4.9091799999999998E-2</v>
      </c>
      <c r="J179" s="1">
        <v>9.8467400000000005E-4</v>
      </c>
      <c r="K179" s="1">
        <v>0.999753</v>
      </c>
      <c r="L179" s="1">
        <f t="shared" si="4"/>
        <v>5.1829999999999821E-2</v>
      </c>
      <c r="M179" s="1"/>
      <c r="P179" s="1">
        <v>2.03575E-4</v>
      </c>
      <c r="Q179" s="1">
        <v>1.70044</v>
      </c>
      <c r="R179" s="1">
        <v>1.60941</v>
      </c>
      <c r="S179" s="1">
        <v>-1.54761E-2</v>
      </c>
    </row>
    <row r="180" spans="1:19">
      <c r="A180" s="1">
        <v>0.72499999999999998</v>
      </c>
      <c r="B180" s="1">
        <v>-7.7704300000000004E-2</v>
      </c>
      <c r="C180" s="1">
        <v>2.6189399999999998</v>
      </c>
      <c r="D180" s="1">
        <v>0.16294700000000001</v>
      </c>
      <c r="E180" s="1">
        <v>0.46784900000000001</v>
      </c>
      <c r="F180" s="1">
        <v>0.36920399999999998</v>
      </c>
      <c r="G180" s="1">
        <v>0</v>
      </c>
      <c r="H180" s="1">
        <v>2.56955</v>
      </c>
      <c r="I180" s="1">
        <v>6.1762400000000002E-2</v>
      </c>
      <c r="J180" s="1">
        <v>9.9878300000000005E-4</v>
      </c>
      <c r="K180" s="1">
        <v>0.99975599999999998</v>
      </c>
      <c r="L180" s="1">
        <f t="shared" si="4"/>
        <v>4.9389999999999823E-2</v>
      </c>
      <c r="M180" s="1"/>
      <c r="P180" s="1">
        <v>2.0799499999999999E-4</v>
      </c>
      <c r="Q180" s="1">
        <v>1.7155899999999999</v>
      </c>
      <c r="R180" s="1">
        <v>1.6230899999999999</v>
      </c>
      <c r="S180" s="1">
        <v>-1.4718999999999999E-2</v>
      </c>
    </row>
    <row r="181" spans="1:19">
      <c r="A181" s="1">
        <v>0.77500000000000002</v>
      </c>
      <c r="B181" s="1">
        <v>9.4102400000000003E-2</v>
      </c>
      <c r="C181" s="1">
        <v>2.6705299999999998</v>
      </c>
      <c r="D181" s="1">
        <v>0.16134799999999999</v>
      </c>
      <c r="E181" s="1">
        <v>0.46440999999999999</v>
      </c>
      <c r="F181" s="1">
        <v>0.37424099999999999</v>
      </c>
      <c r="G181" s="1">
        <v>0</v>
      </c>
      <c r="H181" s="1">
        <v>2.6213500000000001</v>
      </c>
      <c r="I181" s="1">
        <v>5.9948700000000001E-2</v>
      </c>
      <c r="J181" s="1">
        <v>1.0120299999999999E-3</v>
      </c>
      <c r="K181" s="1">
        <v>0.99975800000000004</v>
      </c>
      <c r="L181" s="1">
        <f t="shared" si="4"/>
        <v>4.9179999999999779E-2</v>
      </c>
      <c r="M181" s="1"/>
      <c r="P181" s="1">
        <v>2.1352E-4</v>
      </c>
      <c r="Q181" s="1">
        <v>1.7345600000000001</v>
      </c>
      <c r="R181" s="1">
        <v>1.64029</v>
      </c>
      <c r="S181" s="1">
        <v>-1.3769E-2</v>
      </c>
    </row>
    <row r="182" spans="1:19">
      <c r="A182" s="1">
        <v>0.82499999999999996</v>
      </c>
      <c r="B182" s="1">
        <v>0.29055999999999998</v>
      </c>
      <c r="C182" s="1">
        <v>2.7212200000000002</v>
      </c>
      <c r="D182" s="1">
        <v>0.15959100000000001</v>
      </c>
      <c r="E182" s="1">
        <v>0.459812</v>
      </c>
      <c r="F182" s="1">
        <v>0.38059599999999999</v>
      </c>
      <c r="G182" s="1">
        <v>0</v>
      </c>
      <c r="H182" s="1">
        <v>2.6722800000000002</v>
      </c>
      <c r="I182" s="1">
        <v>5.75798E-2</v>
      </c>
      <c r="J182" s="1">
        <v>1.0240200000000001E-3</v>
      </c>
      <c r="K182" s="1">
        <v>0.99975899999999995</v>
      </c>
      <c r="L182" s="1">
        <f t="shared" si="4"/>
        <v>4.8939999999999984E-2</v>
      </c>
      <c r="M182" s="1"/>
      <c r="P182" s="1">
        <v>2.2042599999999999E-4</v>
      </c>
      <c r="Q182" s="1">
        <v>1.75824</v>
      </c>
      <c r="R182" s="1">
        <v>1.66191</v>
      </c>
      <c r="S182" s="1">
        <v>-1.2574E-2</v>
      </c>
    </row>
    <row r="183" spans="1:19">
      <c r="A183" s="1">
        <v>0.875</v>
      </c>
      <c r="B183" s="1">
        <v>0.48054999999999998</v>
      </c>
      <c r="C183" s="1">
        <v>2.7702499999999999</v>
      </c>
      <c r="D183" s="1">
        <v>0.15792200000000001</v>
      </c>
      <c r="E183" s="1">
        <v>0.45545799999999997</v>
      </c>
      <c r="F183" s="1">
        <v>0.38662000000000002</v>
      </c>
      <c r="G183" s="1">
        <v>0</v>
      </c>
      <c r="H183" s="1">
        <v>2.72153</v>
      </c>
      <c r="I183" s="1">
        <v>5.5394600000000002E-2</v>
      </c>
      <c r="J183" s="1">
        <v>1.03545E-3</v>
      </c>
      <c r="K183" s="1">
        <v>0.99975999999999998</v>
      </c>
      <c r="L183" s="1">
        <f t="shared" si="4"/>
        <v>4.8719999999999875E-2</v>
      </c>
      <c r="M183" s="1"/>
      <c r="P183" s="1">
        <v>2.22153E-4</v>
      </c>
      <c r="Q183" s="1">
        <v>1.7642599999999999</v>
      </c>
      <c r="R183" s="1">
        <v>1.6673500000000001</v>
      </c>
      <c r="S183" s="1">
        <v>-1.2274800000000001E-2</v>
      </c>
    </row>
    <row r="184" spans="1:19">
      <c r="A184" s="1">
        <v>0.92500000000000004</v>
      </c>
      <c r="B184" s="1">
        <v>0.65352500000000002</v>
      </c>
      <c r="C184" s="1">
        <v>2.8169300000000002</v>
      </c>
      <c r="D184" s="1">
        <v>0.156413</v>
      </c>
      <c r="E184" s="1">
        <v>0.45147900000000002</v>
      </c>
      <c r="F184" s="1">
        <v>0.39210800000000001</v>
      </c>
      <c r="G184" s="1">
        <v>0</v>
      </c>
      <c r="H184" s="1">
        <v>2.7684199999999999</v>
      </c>
      <c r="I184" s="1">
        <v>5.34467E-2</v>
      </c>
      <c r="J184" s="1">
        <v>1.0464000000000001E-3</v>
      </c>
      <c r="K184" s="1">
        <v>0.99976100000000001</v>
      </c>
      <c r="L184" s="1">
        <f t="shared" si="4"/>
        <v>4.8510000000000275E-2</v>
      </c>
      <c r="M184" s="1"/>
      <c r="P184" s="1">
        <v>2.2258400000000001E-4</v>
      </c>
      <c r="Q184" s="1">
        <v>1.7657400000000001</v>
      </c>
      <c r="R184" s="1">
        <v>1.6686799999999999</v>
      </c>
      <c r="S184" s="1">
        <v>-1.2200000000000001E-2</v>
      </c>
    </row>
    <row r="185" spans="1:19">
      <c r="A185" s="1">
        <v>0.97499999999999998</v>
      </c>
      <c r="B185" s="1">
        <v>0.815639</v>
      </c>
      <c r="C185" s="1">
        <v>2.8609300000000002</v>
      </c>
      <c r="D185" s="1">
        <v>0.15499299999999999</v>
      </c>
      <c r="E185" s="1">
        <v>0.44778600000000002</v>
      </c>
      <c r="F185" s="1">
        <v>0.39722099999999999</v>
      </c>
      <c r="G185" s="1">
        <v>0</v>
      </c>
      <c r="H185" s="1">
        <v>2.8126199999999999</v>
      </c>
      <c r="I185" s="1">
        <v>5.16801E-2</v>
      </c>
      <c r="J185" s="1">
        <v>1.0566200000000001E-3</v>
      </c>
      <c r="K185" s="1">
        <v>0.99976299999999996</v>
      </c>
      <c r="L185" s="1">
        <f t="shared" si="4"/>
        <v>4.8310000000000297E-2</v>
      </c>
      <c r="M185" s="1"/>
      <c r="P185" s="1">
        <v>2.2312300000000001E-4</v>
      </c>
      <c r="Q185" s="1">
        <v>1.7675000000000001</v>
      </c>
      <c r="R185" s="1">
        <v>1.6702900000000001</v>
      </c>
      <c r="S185" s="1">
        <v>-1.21064E-2</v>
      </c>
    </row>
    <row r="186" spans="1:19">
      <c r="A186" s="1">
        <v>1.0249999999999999</v>
      </c>
      <c r="B186" s="1">
        <v>0.96659799999999996</v>
      </c>
      <c r="C186" s="1">
        <v>2.9018999999999999</v>
      </c>
      <c r="D186" s="1">
        <v>0.15365899999999999</v>
      </c>
      <c r="E186" s="1">
        <v>0.44439699999999999</v>
      </c>
      <c r="F186" s="1">
        <v>0.40194400000000002</v>
      </c>
      <c r="G186" s="1">
        <v>0</v>
      </c>
      <c r="H186" s="1">
        <v>2.8537699999999999</v>
      </c>
      <c r="I186" s="1">
        <v>5.0093600000000002E-2</v>
      </c>
      <c r="J186" s="1">
        <v>1.06601E-3</v>
      </c>
      <c r="K186" s="1">
        <v>0.99976399999999999</v>
      </c>
      <c r="L186" s="1">
        <f t="shared" si="4"/>
        <v>4.8130000000000006E-2</v>
      </c>
      <c r="M186" s="1"/>
      <c r="P186" s="1">
        <v>2.2379799999999999E-4</v>
      </c>
      <c r="Q186" s="1">
        <v>1.76956</v>
      </c>
      <c r="R186" s="1">
        <v>1.6725000000000001</v>
      </c>
      <c r="S186" s="1">
        <v>-1.19895E-2</v>
      </c>
    </row>
    <row r="187" spans="1:19">
      <c r="A187" s="1">
        <v>1.075</v>
      </c>
      <c r="B187" s="1">
        <v>1.1000300000000001</v>
      </c>
      <c r="C187" s="1">
        <v>2.93953</v>
      </c>
      <c r="D187" s="1">
        <v>0.15248500000000001</v>
      </c>
      <c r="E187" s="1">
        <v>0.44137300000000002</v>
      </c>
      <c r="F187" s="1">
        <v>0.406142</v>
      </c>
      <c r="G187" s="1">
        <v>0</v>
      </c>
      <c r="H187" s="1">
        <v>2.8915600000000001</v>
      </c>
      <c r="I187" s="1">
        <v>4.87058E-2</v>
      </c>
      <c r="J187" s="1">
        <v>1.0746900000000001E-3</v>
      </c>
      <c r="K187" s="1">
        <v>0.99976500000000001</v>
      </c>
      <c r="L187" s="1">
        <f t="shared" si="4"/>
        <v>4.7969999999999846E-2</v>
      </c>
      <c r="M187" s="1"/>
      <c r="P187" s="1">
        <v>2.2464100000000001E-4</v>
      </c>
      <c r="Q187" s="1">
        <v>1.7722100000000001</v>
      </c>
      <c r="R187" s="1">
        <v>1.675</v>
      </c>
      <c r="S187" s="1">
        <v>-1.1843599999999999E-2</v>
      </c>
    </row>
    <row r="188" spans="1:19">
      <c r="A188" s="1">
        <v>1.125</v>
      </c>
      <c r="B188" s="1">
        <v>1.2197499999999999</v>
      </c>
      <c r="C188" s="1">
        <v>2.9737100000000001</v>
      </c>
      <c r="D188" s="1">
        <v>0.15143799999999999</v>
      </c>
      <c r="E188" s="1">
        <v>0.43867099999999998</v>
      </c>
      <c r="F188" s="1">
        <v>0.40989100000000001</v>
      </c>
      <c r="G188" s="1">
        <v>0</v>
      </c>
      <c r="H188" s="1">
        <v>2.9258899999999999</v>
      </c>
      <c r="I188" s="1">
        <v>4.7487599999999998E-2</v>
      </c>
      <c r="J188" s="1">
        <v>1.08255E-3</v>
      </c>
      <c r="K188" s="1">
        <v>0.99976500000000001</v>
      </c>
      <c r="L188" s="1">
        <f t="shared" si="4"/>
        <v>4.7820000000000196E-2</v>
      </c>
      <c r="M188" s="1"/>
      <c r="P188" s="1">
        <v>2.2569500000000001E-4</v>
      </c>
      <c r="Q188" s="1">
        <v>1.77559</v>
      </c>
      <c r="R188" s="1">
        <v>1.67838</v>
      </c>
      <c r="S188" s="1">
        <v>-1.1661899999999999E-2</v>
      </c>
    </row>
    <row r="189" spans="1:19">
      <c r="A189" s="1">
        <v>1.175</v>
      </c>
      <c r="B189" s="1">
        <v>1.3266100000000001</v>
      </c>
      <c r="C189" s="1">
        <v>3.0042300000000002</v>
      </c>
      <c r="D189" s="1">
        <v>0.15049399999999999</v>
      </c>
      <c r="E189" s="1">
        <v>0.43625999999999998</v>
      </c>
      <c r="F189" s="1">
        <v>0.413246</v>
      </c>
      <c r="G189" s="1">
        <v>0</v>
      </c>
      <c r="H189" s="1">
        <v>2.9565299999999999</v>
      </c>
      <c r="I189" s="1">
        <v>4.6417899999999998E-2</v>
      </c>
      <c r="J189" s="1">
        <v>1.0895E-3</v>
      </c>
      <c r="K189" s="1">
        <v>0.99976600000000004</v>
      </c>
      <c r="L189" s="1">
        <f t="shared" si="4"/>
        <v>4.7700000000000298E-2</v>
      </c>
      <c r="M189" s="1"/>
      <c r="P189" s="1">
        <v>2.2701199999999999E-4</v>
      </c>
      <c r="Q189" s="1">
        <v>1.77956</v>
      </c>
      <c r="R189" s="1">
        <v>1.68235</v>
      </c>
      <c r="S189" s="1">
        <v>-1.1436E-2</v>
      </c>
    </row>
    <row r="190" spans="1:19">
      <c r="A190" s="1">
        <v>1.2250000000000001</v>
      </c>
      <c r="B190" s="1">
        <v>1.41974</v>
      </c>
      <c r="C190" s="1">
        <v>3.0308199999999998</v>
      </c>
      <c r="D190" s="1">
        <v>0.14966199999999999</v>
      </c>
      <c r="E190" s="1">
        <v>0.43418499999999999</v>
      </c>
      <c r="F190" s="1">
        <v>0.41615200000000002</v>
      </c>
      <c r="G190" s="1">
        <v>0</v>
      </c>
      <c r="H190" s="1">
        <v>2.9832299999999998</v>
      </c>
      <c r="I190" s="1">
        <v>4.5510399999999999E-2</v>
      </c>
      <c r="J190" s="1">
        <v>1.09552E-3</v>
      </c>
      <c r="K190" s="1">
        <v>0.99976699999999996</v>
      </c>
      <c r="L190" s="1">
        <f t="shared" si="4"/>
        <v>4.7590000000000021E-2</v>
      </c>
      <c r="M190" s="1"/>
      <c r="P190" s="1">
        <v>2.2734099999999999E-4</v>
      </c>
      <c r="Q190" s="1">
        <v>1.7805899999999999</v>
      </c>
      <c r="R190" s="1">
        <v>1.6833800000000001</v>
      </c>
      <c r="S190" s="1">
        <v>-1.13796E-2</v>
      </c>
    </row>
    <row r="191" spans="1:19">
      <c r="A191" s="1">
        <v>1.2749999999999999</v>
      </c>
      <c r="B191" s="1">
        <v>1.49831</v>
      </c>
      <c r="C191" s="1">
        <v>3.0532499999999998</v>
      </c>
      <c r="D191" s="1">
        <v>0.14895600000000001</v>
      </c>
      <c r="E191" s="1">
        <v>0.43243599999999999</v>
      </c>
      <c r="F191" s="1">
        <v>0.41860900000000001</v>
      </c>
      <c r="G191" s="1">
        <v>0</v>
      </c>
      <c r="H191" s="1">
        <v>3.0057700000000001</v>
      </c>
      <c r="I191" s="1">
        <v>4.4754200000000001E-2</v>
      </c>
      <c r="J191" s="1">
        <v>1.10056E-3</v>
      </c>
      <c r="K191" s="1">
        <v>0.99976699999999996</v>
      </c>
      <c r="L191" s="1">
        <f t="shared" si="4"/>
        <v>4.7479999999999745E-2</v>
      </c>
      <c r="M191" s="1"/>
      <c r="P191" s="1">
        <v>2.27753E-4</v>
      </c>
      <c r="Q191" s="1">
        <v>1.78176</v>
      </c>
      <c r="R191" s="1">
        <v>1.6847099999999999</v>
      </c>
      <c r="S191" s="1">
        <v>-1.13092E-2</v>
      </c>
    </row>
    <row r="192" spans="1:19">
      <c r="A192" s="1">
        <v>1.325</v>
      </c>
      <c r="B192" s="1">
        <v>1.5590299999999999</v>
      </c>
      <c r="C192" s="1">
        <v>3.0714800000000002</v>
      </c>
      <c r="D192" s="1">
        <v>0.14843200000000001</v>
      </c>
      <c r="E192" s="1">
        <v>0.431058</v>
      </c>
      <c r="F192" s="1">
        <v>0.42051100000000002</v>
      </c>
      <c r="G192" s="1">
        <v>0</v>
      </c>
      <c r="H192" s="1">
        <v>3.02406</v>
      </c>
      <c r="I192" s="1">
        <v>4.4164599999999998E-2</v>
      </c>
      <c r="J192" s="1">
        <v>1.1047299999999999E-3</v>
      </c>
      <c r="K192" s="1">
        <v>0.99976799999999999</v>
      </c>
      <c r="L192" s="1">
        <f t="shared" si="4"/>
        <v>4.742000000000024E-2</v>
      </c>
      <c r="M192" s="1"/>
      <c r="P192" s="1">
        <v>2.2826699999999999E-4</v>
      </c>
      <c r="Q192" s="1">
        <v>1.78338</v>
      </c>
      <c r="R192" s="1">
        <v>1.68618</v>
      </c>
      <c r="S192" s="1">
        <v>-1.1221500000000001E-2</v>
      </c>
    </row>
    <row r="193" spans="1:19">
      <c r="A193" s="1">
        <v>1.375</v>
      </c>
      <c r="B193" s="1">
        <v>1.60507</v>
      </c>
      <c r="C193" s="1">
        <v>3.0853199999999998</v>
      </c>
      <c r="D193" s="1">
        <v>0.14804300000000001</v>
      </c>
      <c r="E193" s="1">
        <v>0.43001400000000001</v>
      </c>
      <c r="F193" s="1">
        <v>0.42194399999999999</v>
      </c>
      <c r="G193" s="1">
        <v>0</v>
      </c>
      <c r="H193" s="1">
        <v>3.03796</v>
      </c>
      <c r="I193" s="1">
        <v>4.3721500000000003E-2</v>
      </c>
      <c r="J193" s="1">
        <v>1.10789E-3</v>
      </c>
      <c r="K193" s="1">
        <v>0.99976799999999999</v>
      </c>
      <c r="L193" s="1">
        <f t="shared" si="4"/>
        <v>4.7359999999999847E-2</v>
      </c>
      <c r="M193" s="1"/>
      <c r="P193" s="1">
        <v>2.2839600000000001E-4</v>
      </c>
      <c r="Q193" s="1">
        <v>1.78382</v>
      </c>
      <c r="R193" s="1">
        <v>1.68662</v>
      </c>
      <c r="S193" s="1">
        <v>-1.1199600000000001E-2</v>
      </c>
    </row>
    <row r="194" spans="1:19">
      <c r="A194" s="1">
        <v>1.425</v>
      </c>
      <c r="B194" s="1">
        <v>1.6360300000000001</v>
      </c>
      <c r="C194" s="1">
        <v>3.0946199999999999</v>
      </c>
      <c r="D194" s="1">
        <v>0.14779400000000001</v>
      </c>
      <c r="E194" s="1">
        <v>0.42931799999999998</v>
      </c>
      <c r="F194" s="1">
        <v>0.42288799999999999</v>
      </c>
      <c r="G194" s="1">
        <v>0</v>
      </c>
      <c r="H194" s="1">
        <v>3.0472999999999999</v>
      </c>
      <c r="I194" s="1">
        <v>4.3427899999999998E-2</v>
      </c>
      <c r="J194" s="1">
        <v>1.1100000000000001E-3</v>
      </c>
      <c r="K194" s="1">
        <v>0.99976799999999999</v>
      </c>
      <c r="L194" s="1">
        <f t="shared" si="4"/>
        <v>4.7320000000000029E-2</v>
      </c>
      <c r="M194" s="1"/>
      <c r="P194" s="1">
        <v>2.28428E-4</v>
      </c>
      <c r="Q194" s="1">
        <v>1.78382</v>
      </c>
      <c r="R194" s="1">
        <v>1.68676</v>
      </c>
      <c r="S194" s="1">
        <v>-1.11941E-2</v>
      </c>
    </row>
    <row r="195" spans="1:19">
      <c r="A195" s="1">
        <v>1.4750000000000001</v>
      </c>
      <c r="B195" s="1">
        <v>1.6515899999999999</v>
      </c>
      <c r="C195" s="1">
        <v>3.0992999999999999</v>
      </c>
      <c r="D195" s="1">
        <v>0.14768400000000001</v>
      </c>
      <c r="E195" s="1">
        <v>0.42898500000000001</v>
      </c>
      <c r="F195" s="1">
        <v>0.42333100000000001</v>
      </c>
      <c r="G195" s="1">
        <v>0</v>
      </c>
      <c r="H195" s="1">
        <v>3.05199</v>
      </c>
      <c r="I195" s="1">
        <v>4.3287699999999998E-2</v>
      </c>
      <c r="J195" s="1">
        <v>1.1110600000000001E-3</v>
      </c>
      <c r="K195" s="1">
        <v>0.99976799999999999</v>
      </c>
      <c r="L195" s="1">
        <f t="shared" si="4"/>
        <v>4.7309999999999963E-2</v>
      </c>
      <c r="M195" s="1"/>
      <c r="P195" s="1">
        <v>2.2846800000000001E-4</v>
      </c>
      <c r="Q195" s="1">
        <v>1.7839700000000001</v>
      </c>
      <c r="R195" s="1">
        <v>1.6869099999999999</v>
      </c>
      <c r="S195" s="1">
        <v>-1.1187300000000001E-2</v>
      </c>
    </row>
    <row r="196" spans="1:19" ht="15">
      <c r="A196" s="7" t="s">
        <v>143</v>
      </c>
      <c r="P196" s="1">
        <v>2.2851800000000001E-4</v>
      </c>
      <c r="Q196" s="1">
        <v>1.7841199999999999</v>
      </c>
      <c r="R196" s="1">
        <v>1.68706</v>
      </c>
      <c r="S196" s="1">
        <v>-1.11787E-2</v>
      </c>
    </row>
    <row r="197" spans="1:19">
      <c r="A197" s="1">
        <v>0</v>
      </c>
      <c r="B197" s="1">
        <v>6</v>
      </c>
      <c r="C197" s="1">
        <v>2.8</v>
      </c>
      <c r="D197" s="1">
        <v>0</v>
      </c>
      <c r="E197" s="1">
        <v>1</v>
      </c>
      <c r="F197" s="1">
        <v>0</v>
      </c>
      <c r="G197" s="1">
        <v>0</v>
      </c>
      <c r="H197" s="1">
        <v>2.8</v>
      </c>
      <c r="I197" s="1">
        <v>1</v>
      </c>
      <c r="J197" s="1">
        <v>1.45739E-3</v>
      </c>
      <c r="K197" s="1">
        <v>0.99980100000000005</v>
      </c>
      <c r="L197" s="1">
        <f t="shared" ref="L197:L227" si="5">C197-H197</f>
        <v>0</v>
      </c>
      <c r="M197" s="1"/>
      <c r="P197" s="1">
        <v>2.28581E-4</v>
      </c>
      <c r="Q197" s="1">
        <v>1.7844100000000001</v>
      </c>
      <c r="R197" s="1">
        <v>1.6872100000000001</v>
      </c>
      <c r="S197" s="1">
        <v>-1.1168000000000001E-2</v>
      </c>
    </row>
    <row r="198" spans="1:19">
      <c r="A198" s="1">
        <v>2.5000000000000001E-2</v>
      </c>
      <c r="B198" s="1">
        <v>-6.0399599999999998E-2</v>
      </c>
      <c r="C198" s="1">
        <v>0.56781199999999998</v>
      </c>
      <c r="D198" s="1">
        <v>0.265295</v>
      </c>
      <c r="E198" s="1">
        <v>0.64214300000000002</v>
      </c>
      <c r="F198" s="1">
        <v>0</v>
      </c>
      <c r="G198" s="1">
        <v>9.2561599999999994E-2</v>
      </c>
      <c r="H198" s="1">
        <v>0.50546800000000003</v>
      </c>
      <c r="I198" s="1">
        <v>0.20889199999999999</v>
      </c>
      <c r="J198" s="1">
        <v>2.26961E-4</v>
      </c>
      <c r="K198" s="1">
        <v>0.99881399999999998</v>
      </c>
      <c r="L198" s="1">
        <f t="shared" si="5"/>
        <v>6.2343999999999955E-2</v>
      </c>
      <c r="M198" s="1"/>
      <c r="P198" s="1">
        <v>2.2866E-4</v>
      </c>
      <c r="Q198" s="1">
        <v>1.78471</v>
      </c>
      <c r="R198" s="1">
        <v>1.6875</v>
      </c>
      <c r="S198" s="1">
        <v>-1.11547E-2</v>
      </c>
    </row>
    <row r="199" spans="1:19">
      <c r="A199" s="1">
        <v>7.4999999999999997E-2</v>
      </c>
      <c r="B199" s="1">
        <v>-9.8621100000000003E-2</v>
      </c>
      <c r="C199" s="1">
        <v>0.75532699999999997</v>
      </c>
      <c r="D199" s="1">
        <v>0.21925600000000001</v>
      </c>
      <c r="E199" s="1">
        <v>0.329648</v>
      </c>
      <c r="F199" s="1">
        <v>0</v>
      </c>
      <c r="G199" s="1">
        <v>0.451096</v>
      </c>
      <c r="H199" s="1">
        <v>0.69867000000000001</v>
      </c>
      <c r="I199" s="1">
        <v>1.3521500000000001E-2</v>
      </c>
      <c r="J199" s="1">
        <v>3.0101200000000002E-4</v>
      </c>
      <c r="K199" s="1">
        <v>0.99911499999999998</v>
      </c>
      <c r="L199" s="1">
        <f t="shared" si="5"/>
        <v>5.6656999999999957E-2</v>
      </c>
      <c r="M199" s="1"/>
      <c r="P199" s="1">
        <v>2.2875799999999999E-4</v>
      </c>
      <c r="Q199" s="1">
        <v>1.7849999999999999</v>
      </c>
      <c r="R199" s="1">
        <v>1.6877899999999999</v>
      </c>
      <c r="S199" s="1">
        <v>-1.1138E-2</v>
      </c>
    </row>
    <row r="200" spans="1:19">
      <c r="A200" s="1">
        <v>0.125</v>
      </c>
      <c r="B200" s="1">
        <v>-0.109351</v>
      </c>
      <c r="C200" s="1">
        <v>0.91605899999999996</v>
      </c>
      <c r="D200" s="1">
        <v>0.216416</v>
      </c>
      <c r="E200" s="1">
        <v>0.34004299999999998</v>
      </c>
      <c r="F200" s="1">
        <v>0</v>
      </c>
      <c r="G200" s="1">
        <v>0.44354199999999999</v>
      </c>
      <c r="H200" s="1">
        <v>0.85975699999999999</v>
      </c>
      <c r="I200" s="1">
        <v>1.5634100000000001E-2</v>
      </c>
      <c r="J200" s="1">
        <v>3.6385500000000001E-4</v>
      </c>
      <c r="K200" s="1">
        <v>0.99927299999999997</v>
      </c>
      <c r="L200" s="1">
        <f t="shared" si="5"/>
        <v>5.6301999999999963E-2</v>
      </c>
      <c r="M200" s="1"/>
      <c r="P200" s="1">
        <v>2.2888100000000001E-4</v>
      </c>
      <c r="Q200" s="1">
        <v>1.7854399999999999</v>
      </c>
      <c r="R200" s="1">
        <v>1.6880900000000001</v>
      </c>
      <c r="S200" s="1">
        <v>-1.11171E-2</v>
      </c>
    </row>
    <row r="201" spans="1:19">
      <c r="A201" s="1">
        <v>0.17499999999999999</v>
      </c>
      <c r="B201" s="1">
        <v>-0.119662</v>
      </c>
      <c r="C201" s="1">
        <v>1.0613999999999999</v>
      </c>
      <c r="D201" s="1">
        <v>0.21309700000000001</v>
      </c>
      <c r="E201" s="1">
        <v>0.34431</v>
      </c>
      <c r="F201" s="1">
        <v>0</v>
      </c>
      <c r="G201" s="1">
        <v>0.44259300000000001</v>
      </c>
      <c r="H201" s="1">
        <v>1.00552</v>
      </c>
      <c r="I201" s="1">
        <v>1.65614E-2</v>
      </c>
      <c r="J201" s="1">
        <v>4.2031300000000001E-4</v>
      </c>
      <c r="K201" s="1">
        <v>0.99937600000000004</v>
      </c>
      <c r="L201" s="1">
        <f t="shared" si="5"/>
        <v>5.587999999999993E-2</v>
      </c>
      <c r="M201" s="1"/>
      <c r="P201" s="1">
        <v>2.29034E-4</v>
      </c>
      <c r="Q201" s="1">
        <v>1.7858799999999999</v>
      </c>
      <c r="R201" s="1">
        <v>1.68868</v>
      </c>
      <c r="S201" s="1">
        <v>-1.1091E-2</v>
      </c>
    </row>
    <row r="202" spans="1:19">
      <c r="A202" s="1">
        <v>0.22500000000000001</v>
      </c>
      <c r="B202" s="1">
        <v>-0.128689</v>
      </c>
      <c r="C202" s="1">
        <v>1.1910499999999999</v>
      </c>
      <c r="D202" s="1">
        <v>0.21273900000000001</v>
      </c>
      <c r="E202" s="1">
        <v>0.34958400000000001</v>
      </c>
      <c r="F202" s="1">
        <v>0</v>
      </c>
      <c r="G202" s="1">
        <v>0.43767699999999998</v>
      </c>
      <c r="H202" s="1">
        <v>1.1352100000000001</v>
      </c>
      <c r="I202" s="1">
        <v>1.77573E-2</v>
      </c>
      <c r="J202" s="1">
        <v>4.7037700000000001E-4</v>
      </c>
      <c r="K202" s="1">
        <v>0.99944599999999995</v>
      </c>
      <c r="L202" s="1">
        <f t="shared" si="5"/>
        <v>5.583999999999989E-2</v>
      </c>
      <c r="M202" s="1"/>
      <c r="P202" s="1">
        <v>2.2922599999999999E-4</v>
      </c>
      <c r="Q202" s="1">
        <v>1.7866200000000001</v>
      </c>
      <c r="R202" s="1">
        <v>1.68926</v>
      </c>
      <c r="S202" s="1">
        <v>-1.1058399999999999E-2</v>
      </c>
    </row>
    <row r="203" spans="1:19">
      <c r="A203" s="1">
        <v>0.27500000000000002</v>
      </c>
      <c r="B203" s="1">
        <v>-0.13738900000000001</v>
      </c>
      <c r="C203" s="1">
        <v>1.3110999999999999</v>
      </c>
      <c r="D203" s="1">
        <v>0.21128</v>
      </c>
      <c r="E203" s="1">
        <v>0.35145799999999999</v>
      </c>
      <c r="F203" s="1">
        <v>0</v>
      </c>
      <c r="G203" s="1">
        <v>0.43726100000000001</v>
      </c>
      <c r="H203" s="1">
        <v>1.2554399999999999</v>
      </c>
      <c r="I203" s="1">
        <v>1.8195699999999999E-2</v>
      </c>
      <c r="J203" s="1">
        <v>5.1648099999999995E-4</v>
      </c>
      <c r="K203" s="1">
        <v>0.99949900000000003</v>
      </c>
      <c r="L203" s="1">
        <f t="shared" si="5"/>
        <v>5.5660000000000043E-2</v>
      </c>
      <c r="M203" s="1"/>
      <c r="P203" s="1">
        <v>2.2946500000000001E-4</v>
      </c>
      <c r="Q203" s="1">
        <v>1.78735</v>
      </c>
      <c r="R203" s="1">
        <v>1.69</v>
      </c>
      <c r="S203" s="1">
        <v>-1.10177E-2</v>
      </c>
    </row>
    <row r="204" spans="1:19">
      <c r="A204" s="1">
        <v>0.32500000000000001</v>
      </c>
      <c r="B204" s="1">
        <v>-0.145678</v>
      </c>
      <c r="C204" s="1">
        <v>1.4237500000000001</v>
      </c>
      <c r="D204" s="1">
        <v>0.209874</v>
      </c>
      <c r="E204" s="1">
        <v>0.35209200000000002</v>
      </c>
      <c r="F204" s="1">
        <v>0</v>
      </c>
      <c r="G204" s="1">
        <v>0.43803300000000001</v>
      </c>
      <c r="H204" s="1">
        <v>1.3682700000000001</v>
      </c>
      <c r="I204" s="1">
        <v>1.83457E-2</v>
      </c>
      <c r="J204" s="1">
        <v>5.5952499999999995E-4</v>
      </c>
      <c r="K204" s="1">
        <v>0.99953999999999998</v>
      </c>
      <c r="L204" s="1">
        <f t="shared" si="5"/>
        <v>5.5479999999999974E-2</v>
      </c>
      <c r="M204" s="1"/>
      <c r="P204" s="1">
        <v>2.2976499999999999E-4</v>
      </c>
      <c r="Q204" s="1">
        <v>1.7883800000000001</v>
      </c>
      <c r="R204" s="1">
        <v>1.6908799999999999</v>
      </c>
      <c r="S204" s="1">
        <v>-1.09669E-2</v>
      </c>
    </row>
    <row r="205" spans="1:19">
      <c r="A205" s="1">
        <v>0.375</v>
      </c>
      <c r="B205" s="1">
        <v>-0.15381700000000001</v>
      </c>
      <c r="C205" s="1">
        <v>1.5315700000000001</v>
      </c>
      <c r="D205" s="1">
        <v>0.20780999999999999</v>
      </c>
      <c r="E205" s="1">
        <v>0.350852</v>
      </c>
      <c r="F205" s="1">
        <v>0</v>
      </c>
      <c r="G205" s="1">
        <v>0.44133800000000001</v>
      </c>
      <c r="H205" s="1">
        <v>1.4763500000000001</v>
      </c>
      <c r="I205" s="1">
        <v>1.8053199999999998E-2</v>
      </c>
      <c r="J205" s="1">
        <v>6.0053299999999999E-4</v>
      </c>
      <c r="K205" s="1">
        <v>0.99957300000000004</v>
      </c>
      <c r="L205" s="1">
        <f t="shared" si="5"/>
        <v>5.5220000000000047E-2</v>
      </c>
      <c r="M205" s="1"/>
      <c r="P205" s="1">
        <v>2.30139E-4</v>
      </c>
      <c r="Q205" s="1">
        <v>1.7897099999999999</v>
      </c>
      <c r="R205" s="1">
        <v>1.6920599999999999</v>
      </c>
      <c r="S205" s="1">
        <v>-1.0903299999999999E-2</v>
      </c>
    </row>
    <row r="206" spans="1:19">
      <c r="A206" s="1">
        <v>0.42499999999999999</v>
      </c>
      <c r="B206" s="1">
        <v>-0.16107199999999999</v>
      </c>
      <c r="C206" s="1">
        <v>1.6314200000000001</v>
      </c>
      <c r="D206" s="1">
        <v>0.20839199999999999</v>
      </c>
      <c r="E206" s="1">
        <v>0.35216799999999998</v>
      </c>
      <c r="F206" s="1">
        <v>0</v>
      </c>
      <c r="G206" s="1">
        <v>0.43944</v>
      </c>
      <c r="H206" s="1">
        <v>1.57613</v>
      </c>
      <c r="I206" s="1">
        <v>1.8363600000000001E-2</v>
      </c>
      <c r="J206" s="1">
        <v>6.3834000000000004E-4</v>
      </c>
      <c r="K206" s="1">
        <v>0.99960099999999996</v>
      </c>
      <c r="L206" s="1">
        <f t="shared" si="5"/>
        <v>5.5290000000000061E-2</v>
      </c>
      <c r="M206" s="1"/>
      <c r="P206" s="1">
        <v>2.30607E-4</v>
      </c>
      <c r="Q206" s="1">
        <v>1.79132</v>
      </c>
      <c r="R206" s="1">
        <v>1.6933800000000001</v>
      </c>
      <c r="S206" s="1">
        <v>-1.08237E-2</v>
      </c>
    </row>
    <row r="207" spans="1:19">
      <c r="A207" s="1">
        <v>0.47499999999999998</v>
      </c>
      <c r="B207" s="1">
        <v>-0.16808799999999999</v>
      </c>
      <c r="C207" s="1">
        <v>1.7253400000000001</v>
      </c>
      <c r="D207" s="1">
        <v>0.20846600000000001</v>
      </c>
      <c r="E207" s="1">
        <v>0.35166700000000001</v>
      </c>
      <c r="F207" s="1">
        <v>0</v>
      </c>
      <c r="G207" s="1">
        <v>0.43986599999999998</v>
      </c>
      <c r="H207" s="1">
        <v>1.67004</v>
      </c>
      <c r="I207" s="1">
        <v>1.82451E-2</v>
      </c>
      <c r="J207" s="1">
        <v>6.7375400000000004E-4</v>
      </c>
      <c r="K207" s="1">
        <v>0.99962399999999996</v>
      </c>
      <c r="L207" s="1">
        <f t="shared" si="5"/>
        <v>5.5300000000000127E-2</v>
      </c>
      <c r="M207" s="1"/>
      <c r="P207" s="1">
        <v>2.3119199999999999E-4</v>
      </c>
      <c r="Q207" s="1">
        <v>1.79338</v>
      </c>
      <c r="R207" s="1">
        <v>1.6951499999999999</v>
      </c>
      <c r="S207" s="1">
        <v>-1.07242E-2</v>
      </c>
    </row>
    <row r="208" spans="1:19">
      <c r="A208" s="1">
        <v>0.52500000000000002</v>
      </c>
      <c r="B208" s="1">
        <v>-0.17468800000000001</v>
      </c>
      <c r="C208" s="1">
        <v>1.81355</v>
      </c>
      <c r="D208" s="1">
        <v>0.209034</v>
      </c>
      <c r="E208" s="1">
        <v>0.351074</v>
      </c>
      <c r="F208" s="1">
        <v>0</v>
      </c>
      <c r="G208" s="1">
        <v>0.43989200000000001</v>
      </c>
      <c r="H208" s="1">
        <v>1.7581800000000001</v>
      </c>
      <c r="I208" s="1">
        <v>1.8105300000000001E-2</v>
      </c>
      <c r="J208" s="1">
        <v>7.0687899999999999E-4</v>
      </c>
      <c r="K208" s="1">
        <v>0.99964299999999995</v>
      </c>
      <c r="L208" s="1">
        <f t="shared" si="5"/>
        <v>5.5369999999999919E-2</v>
      </c>
      <c r="M208" s="1"/>
      <c r="P208" s="1">
        <v>2.3192300000000001E-4</v>
      </c>
      <c r="Q208" s="1">
        <v>1.7958799999999999</v>
      </c>
      <c r="R208" s="1">
        <v>1.6975</v>
      </c>
      <c r="S208" s="1">
        <v>-1.05995E-2</v>
      </c>
    </row>
    <row r="209" spans="1:19">
      <c r="A209" s="1">
        <v>0.57499999999999996</v>
      </c>
      <c r="B209" s="1">
        <v>-0.18088000000000001</v>
      </c>
      <c r="C209" s="1">
        <v>1.8961699999999999</v>
      </c>
      <c r="D209" s="1">
        <v>0.21012600000000001</v>
      </c>
      <c r="E209" s="1">
        <v>0.350383</v>
      </c>
      <c r="F209" s="1">
        <v>0</v>
      </c>
      <c r="G209" s="1">
        <v>0.43949100000000002</v>
      </c>
      <c r="H209" s="1">
        <v>1.84066</v>
      </c>
      <c r="I209" s="1">
        <v>1.7943400000000002E-2</v>
      </c>
      <c r="J209" s="1">
        <v>7.3778500000000002E-4</v>
      </c>
      <c r="K209" s="1">
        <v>0.99965899999999996</v>
      </c>
      <c r="L209" s="1">
        <f t="shared" si="5"/>
        <v>5.5509999999999948E-2</v>
      </c>
      <c r="M209" s="1"/>
      <c r="P209" s="1">
        <v>2.3283700000000001E-4</v>
      </c>
      <c r="Q209" s="1">
        <v>1.7991200000000001</v>
      </c>
      <c r="R209" s="1">
        <v>1.7002900000000001</v>
      </c>
      <c r="S209" s="1">
        <v>-1.04431E-2</v>
      </c>
    </row>
    <row r="210" spans="1:19">
      <c r="A210" s="1">
        <v>0.625</v>
      </c>
      <c r="B210" s="1">
        <v>-0.18676899999999999</v>
      </c>
      <c r="C210" s="1">
        <v>1.9737800000000001</v>
      </c>
      <c r="D210" s="1">
        <v>0.21131</v>
      </c>
      <c r="E210" s="1">
        <v>0.34906399999999999</v>
      </c>
      <c r="F210" s="1">
        <v>0</v>
      </c>
      <c r="G210" s="1">
        <v>0.43962600000000002</v>
      </c>
      <c r="H210" s="1">
        <v>1.91812</v>
      </c>
      <c r="I210" s="1">
        <v>1.7636800000000001E-2</v>
      </c>
      <c r="J210" s="1">
        <v>7.66718E-4</v>
      </c>
      <c r="K210" s="1">
        <v>0.99967300000000003</v>
      </c>
      <c r="L210" s="1">
        <f t="shared" si="5"/>
        <v>5.5660000000000043E-2</v>
      </c>
      <c r="M210" s="1"/>
      <c r="P210" s="1">
        <v>2.3398000000000001E-4</v>
      </c>
      <c r="Q210" s="1">
        <v>1.80324</v>
      </c>
      <c r="R210" s="1">
        <v>1.7038199999999999</v>
      </c>
      <c r="S210" s="1">
        <v>-1.0246399999999999E-2</v>
      </c>
    </row>
    <row r="211" spans="1:19">
      <c r="A211" s="1">
        <v>0.67500000000000004</v>
      </c>
      <c r="B211" s="1">
        <v>-0.192437</v>
      </c>
      <c r="C211" s="1">
        <v>2.0471200000000001</v>
      </c>
      <c r="D211" s="1">
        <v>0.21232400000000001</v>
      </c>
      <c r="E211" s="1">
        <v>0.34690199999999999</v>
      </c>
      <c r="F211" s="1">
        <v>0</v>
      </c>
      <c r="G211" s="1">
        <v>0.440774</v>
      </c>
      <c r="H211" s="1">
        <v>1.9913400000000001</v>
      </c>
      <c r="I211" s="1">
        <v>1.7142299999999999E-2</v>
      </c>
      <c r="J211" s="1">
        <v>7.9397799999999998E-4</v>
      </c>
      <c r="K211" s="1">
        <v>0.99968599999999996</v>
      </c>
      <c r="L211" s="1">
        <f t="shared" si="5"/>
        <v>5.5779999999999941E-2</v>
      </c>
      <c r="M211" s="1"/>
      <c r="P211" s="1">
        <v>2.3540799999999999E-4</v>
      </c>
      <c r="Q211" s="1">
        <v>1.8082400000000001</v>
      </c>
      <c r="R211" s="1">
        <v>1.70824</v>
      </c>
      <c r="S211" s="1">
        <v>-9.9985500000000001E-3</v>
      </c>
    </row>
    <row r="212" spans="1:19">
      <c r="A212" s="1">
        <v>0.72499999999999998</v>
      </c>
      <c r="B212" s="1">
        <v>-0.197828</v>
      </c>
      <c r="C212" s="1">
        <v>2.1163699999999999</v>
      </c>
      <c r="D212" s="1">
        <v>0.213584</v>
      </c>
      <c r="E212" s="1">
        <v>0.34448800000000002</v>
      </c>
      <c r="F212" s="1">
        <v>0</v>
      </c>
      <c r="G212" s="1">
        <v>0.44192799999999999</v>
      </c>
      <c r="H212" s="1">
        <v>2.0604200000000001</v>
      </c>
      <c r="I212" s="1">
        <v>1.6600899999999998E-2</v>
      </c>
      <c r="J212" s="1">
        <v>8.1964199999999998E-4</v>
      </c>
      <c r="K212" s="1">
        <v>0.99969699999999995</v>
      </c>
      <c r="L212" s="1">
        <f t="shared" si="5"/>
        <v>5.5949999999999722E-2</v>
      </c>
      <c r="M212" s="1"/>
      <c r="P212" s="1">
        <v>2.3719299999999999E-4</v>
      </c>
      <c r="Q212" s="1">
        <v>1.81456</v>
      </c>
      <c r="R212" s="1">
        <v>1.7138199999999999</v>
      </c>
      <c r="S212" s="1">
        <v>-9.6851200000000002E-3</v>
      </c>
    </row>
    <row r="213" spans="1:19">
      <c r="A213" s="1">
        <v>0.77500000000000002</v>
      </c>
      <c r="B213" s="1">
        <v>-0.20325399999999999</v>
      </c>
      <c r="C213" s="1">
        <v>2.18302</v>
      </c>
      <c r="D213" s="1">
        <v>0.21374799999999999</v>
      </c>
      <c r="E213" s="1">
        <v>0.34014699999999998</v>
      </c>
      <c r="F213" s="1">
        <v>0</v>
      </c>
      <c r="G213" s="1">
        <v>0.44610499999999997</v>
      </c>
      <c r="H213" s="1">
        <v>2.1270600000000002</v>
      </c>
      <c r="I213" s="1">
        <v>1.5656400000000001E-2</v>
      </c>
      <c r="J213" s="1">
        <v>8.4427500000000002E-4</v>
      </c>
      <c r="K213" s="1">
        <v>0.99970700000000001</v>
      </c>
      <c r="L213" s="1">
        <f t="shared" si="5"/>
        <v>5.5959999999999788E-2</v>
      </c>
      <c r="M213" s="1"/>
      <c r="P213" s="1">
        <v>2.3942399999999999E-4</v>
      </c>
      <c r="Q213" s="1">
        <v>1.8226500000000001</v>
      </c>
      <c r="R213" s="1">
        <v>1.7210300000000001</v>
      </c>
      <c r="S213" s="1">
        <v>-9.2871700000000008E-3</v>
      </c>
    </row>
    <row r="214" spans="1:19">
      <c r="A214" s="1">
        <v>0.82499999999999996</v>
      </c>
      <c r="B214" s="1">
        <v>-0.20789199999999999</v>
      </c>
      <c r="C214" s="1">
        <v>2.24458</v>
      </c>
      <c r="D214" s="1">
        <v>0.216811</v>
      </c>
      <c r="E214" s="1">
        <v>0.33930199999999999</v>
      </c>
      <c r="F214" s="1">
        <v>0</v>
      </c>
      <c r="G214" s="1">
        <v>0.44388699999999998</v>
      </c>
      <c r="H214" s="1">
        <v>2.1882299999999999</v>
      </c>
      <c r="I214" s="1">
        <v>1.5476699999999999E-2</v>
      </c>
      <c r="J214" s="1">
        <v>8.6695100000000003E-4</v>
      </c>
      <c r="K214" s="1">
        <v>0.99971500000000002</v>
      </c>
      <c r="L214" s="1">
        <f t="shared" si="5"/>
        <v>5.6350000000000122E-2</v>
      </c>
      <c r="M214" s="1"/>
      <c r="P214" s="1">
        <v>2.4221400000000001E-4</v>
      </c>
      <c r="Q214" s="1">
        <v>1.83294</v>
      </c>
      <c r="R214" s="1">
        <v>1.7301500000000001</v>
      </c>
      <c r="S214" s="1">
        <v>-8.7793599999999999E-3</v>
      </c>
    </row>
    <row r="215" spans="1:19">
      <c r="A215" s="1">
        <v>0.875</v>
      </c>
      <c r="B215" s="1">
        <v>-0.21249599999999999</v>
      </c>
      <c r="C215" s="1">
        <v>2.3026399999999998</v>
      </c>
      <c r="D215" s="1">
        <v>0.218667</v>
      </c>
      <c r="E215" s="1">
        <v>0.33655800000000002</v>
      </c>
      <c r="F215" s="1">
        <v>0</v>
      </c>
      <c r="G215" s="1">
        <v>0.44477499999999998</v>
      </c>
      <c r="H215" s="1">
        <v>2.2460599999999999</v>
      </c>
      <c r="I215" s="1">
        <v>1.4903100000000001E-2</v>
      </c>
      <c r="J215" s="1">
        <v>8.8828699999999997E-4</v>
      </c>
      <c r="K215" s="1">
        <v>0.99972300000000003</v>
      </c>
      <c r="L215" s="1">
        <f t="shared" si="5"/>
        <v>5.6579999999999853E-2</v>
      </c>
      <c r="M215" s="1"/>
      <c r="P215" s="1">
        <v>2.4570000000000001E-4</v>
      </c>
      <c r="Q215" s="1">
        <v>1.8460300000000001</v>
      </c>
      <c r="R215" s="1">
        <v>1.7420599999999999</v>
      </c>
      <c r="S215" s="1">
        <v>-8.1274199999999998E-3</v>
      </c>
    </row>
    <row r="216" spans="1:19">
      <c r="A216" s="1">
        <v>0.92500000000000004</v>
      </c>
      <c r="B216" s="1">
        <v>-0.21712500000000001</v>
      </c>
      <c r="C216" s="1">
        <v>2.3589199999999999</v>
      </c>
      <c r="D216" s="1">
        <v>0.21879799999999999</v>
      </c>
      <c r="E216" s="1">
        <v>0.33260299999999998</v>
      </c>
      <c r="F216" s="1">
        <v>0</v>
      </c>
      <c r="G216" s="1">
        <v>0.44859900000000003</v>
      </c>
      <c r="H216" s="1">
        <v>2.3023199999999999</v>
      </c>
      <c r="I216" s="1">
        <v>1.4101300000000001E-2</v>
      </c>
      <c r="J216" s="1">
        <v>9.08919E-4</v>
      </c>
      <c r="K216" s="1">
        <v>0.99973000000000001</v>
      </c>
      <c r="L216" s="1">
        <f t="shared" si="5"/>
        <v>5.6599999999999984E-2</v>
      </c>
      <c r="M216" s="1"/>
      <c r="P216" s="1">
        <v>2.50058E-4</v>
      </c>
      <c r="Q216" s="1">
        <v>1.8627899999999999</v>
      </c>
      <c r="R216" s="1">
        <v>1.75735</v>
      </c>
      <c r="S216" s="1">
        <v>-7.28424E-3</v>
      </c>
    </row>
    <row r="217" spans="1:19">
      <c r="A217" s="1">
        <v>0.97499999999999998</v>
      </c>
      <c r="B217" s="1">
        <v>-0.22106000000000001</v>
      </c>
      <c r="C217" s="1">
        <v>2.4115600000000001</v>
      </c>
      <c r="D217" s="1">
        <v>0.22144800000000001</v>
      </c>
      <c r="E217" s="1">
        <v>0.33218999999999999</v>
      </c>
      <c r="F217" s="1">
        <v>0</v>
      </c>
      <c r="G217" s="1">
        <v>0.44636199999999998</v>
      </c>
      <c r="H217" s="1">
        <v>2.3546200000000002</v>
      </c>
      <c r="I217" s="1">
        <v>1.4019200000000001E-2</v>
      </c>
      <c r="J217" s="1">
        <v>9.2815699999999998E-4</v>
      </c>
      <c r="K217" s="1">
        <v>0.99973599999999996</v>
      </c>
      <c r="L217" s="1">
        <f t="shared" si="5"/>
        <v>5.6939999999999991E-2</v>
      </c>
      <c r="M217" s="1"/>
      <c r="P217" s="1">
        <v>2.5550600000000002E-4</v>
      </c>
      <c r="Q217" s="1">
        <v>1.88456</v>
      </c>
      <c r="R217" s="1">
        <v>1.77735</v>
      </c>
      <c r="S217" s="1">
        <v>-6.1840899999999997E-3</v>
      </c>
    </row>
    <row r="218" spans="1:19">
      <c r="A218" s="1">
        <v>1.0249999999999999</v>
      </c>
      <c r="B218" s="1">
        <v>-0.22506999999999999</v>
      </c>
      <c r="C218" s="1">
        <v>2.4611499999999999</v>
      </c>
      <c r="D218" s="1">
        <v>0.22373100000000001</v>
      </c>
      <c r="E218" s="1">
        <v>0.32920199999999999</v>
      </c>
      <c r="F218" s="1">
        <v>0</v>
      </c>
      <c r="G218" s="1">
        <v>0.44706800000000002</v>
      </c>
      <c r="H218" s="1">
        <v>2.40394</v>
      </c>
      <c r="I218" s="1">
        <v>1.3435300000000001E-2</v>
      </c>
      <c r="J218" s="1">
        <v>9.4625199999999997E-4</v>
      </c>
      <c r="K218" s="1">
        <v>0.99974200000000002</v>
      </c>
      <c r="L218" s="1">
        <f t="shared" si="5"/>
        <v>5.7209999999999983E-2</v>
      </c>
      <c r="M218" s="1"/>
      <c r="P218" s="1">
        <v>2.5686799999999999E-4</v>
      </c>
      <c r="Q218" s="1">
        <v>1.89</v>
      </c>
      <c r="R218" s="1">
        <v>1.7825</v>
      </c>
      <c r="S218" s="1">
        <v>-5.9061000000000001E-3</v>
      </c>
    </row>
    <row r="219" spans="1:19">
      <c r="A219" s="1">
        <v>1.075</v>
      </c>
      <c r="B219" s="1">
        <v>-0.228713</v>
      </c>
      <c r="C219" s="1">
        <v>2.5098199999999999</v>
      </c>
      <c r="D219" s="1">
        <v>0.223278</v>
      </c>
      <c r="E219" s="1">
        <v>0.32902100000000001</v>
      </c>
      <c r="F219" s="1">
        <v>0</v>
      </c>
      <c r="G219" s="1">
        <v>0.44770100000000002</v>
      </c>
      <c r="H219" s="1">
        <v>2.4526599999999998</v>
      </c>
      <c r="I219" s="1">
        <v>1.34006E-2</v>
      </c>
      <c r="J219" s="1">
        <v>9.6396100000000005E-4</v>
      </c>
      <c r="K219" s="1">
        <v>0.99974700000000005</v>
      </c>
      <c r="L219" s="1">
        <f t="shared" si="5"/>
        <v>5.71600000000001E-2</v>
      </c>
      <c r="M219" s="1"/>
      <c r="P219" s="1">
        <v>2.5857000000000001E-4</v>
      </c>
      <c r="Q219" s="1">
        <v>1.8972100000000001</v>
      </c>
      <c r="R219" s="1">
        <v>1.7889699999999999</v>
      </c>
      <c r="S219" s="1">
        <v>-5.5539500000000002E-3</v>
      </c>
    </row>
    <row r="220" spans="1:19">
      <c r="A220" s="1">
        <v>1.125</v>
      </c>
      <c r="B220" s="1">
        <v>-0.228601</v>
      </c>
      <c r="C220" s="1">
        <v>2.5647600000000002</v>
      </c>
      <c r="D220" s="1">
        <v>0.213004</v>
      </c>
      <c r="E220" s="1">
        <v>0.368923</v>
      </c>
      <c r="F220" s="1">
        <v>0.15879699999999999</v>
      </c>
      <c r="G220" s="1">
        <v>0.25927600000000001</v>
      </c>
      <c r="H220" s="1">
        <v>2.50888</v>
      </c>
      <c r="I220" s="1">
        <v>2.2633199999999999E-2</v>
      </c>
      <c r="J220" s="1">
        <v>9.8379299999999995E-4</v>
      </c>
      <c r="K220" s="1">
        <v>0.999753</v>
      </c>
      <c r="L220" s="1">
        <f t="shared" si="5"/>
        <v>5.5880000000000152E-2</v>
      </c>
      <c r="M220" s="1"/>
      <c r="P220" s="1">
        <v>2.6069800000000002E-4</v>
      </c>
      <c r="Q220" s="1">
        <v>1.90618</v>
      </c>
      <c r="R220" s="1">
        <v>1.7970600000000001</v>
      </c>
      <c r="S220" s="1">
        <v>-5.1063699999999998E-3</v>
      </c>
    </row>
    <row r="221" spans="1:19">
      <c r="A221" s="1">
        <v>1.175</v>
      </c>
      <c r="B221" s="1">
        <v>-0.22244</v>
      </c>
      <c r="C221" s="1">
        <v>2.5682299999999998</v>
      </c>
      <c r="D221" s="1">
        <v>0.17564099999999999</v>
      </c>
      <c r="E221" s="1">
        <v>0.44520100000000001</v>
      </c>
      <c r="F221" s="1">
        <v>0.37008000000000002</v>
      </c>
      <c r="G221" s="1">
        <v>9.0771800000000007E-3</v>
      </c>
      <c r="H221" s="1">
        <v>2.5171399999999999</v>
      </c>
      <c r="I221" s="1">
        <v>5.0467199999999997E-2</v>
      </c>
      <c r="J221" s="1">
        <v>9.8486199999999998E-4</v>
      </c>
      <c r="K221" s="1">
        <v>0.999753</v>
      </c>
      <c r="L221" s="1">
        <f t="shared" si="5"/>
        <v>5.1089999999999858E-2</v>
      </c>
      <c r="M221" s="1"/>
      <c r="P221" s="1">
        <v>2.6335900000000001E-4</v>
      </c>
      <c r="Q221" s="1">
        <v>1.9176500000000001</v>
      </c>
      <c r="R221" s="1">
        <v>1.8075000000000001</v>
      </c>
      <c r="S221" s="1">
        <v>-4.5352200000000004E-3</v>
      </c>
    </row>
    <row r="222" spans="1:19">
      <c r="A222" s="1">
        <v>1.2250000000000001</v>
      </c>
      <c r="B222" s="1">
        <v>-0.22200900000000001</v>
      </c>
      <c r="C222" s="1">
        <v>2.5684</v>
      </c>
      <c r="D222" s="1">
        <v>0.169962</v>
      </c>
      <c r="E222" s="1">
        <v>0.45152900000000001</v>
      </c>
      <c r="F222" s="1">
        <v>0.37819599999999998</v>
      </c>
      <c r="G222" s="1">
        <v>3.1331099999999998E-4</v>
      </c>
      <c r="H222" s="1">
        <v>2.5180699999999998</v>
      </c>
      <c r="I222" s="1">
        <v>5.34706E-2</v>
      </c>
      <c r="J222" s="1">
        <v>9.849119999999999E-4</v>
      </c>
      <c r="K222" s="1">
        <v>0.999753</v>
      </c>
      <c r="L222" s="1">
        <f t="shared" si="5"/>
        <v>5.0330000000000208E-2</v>
      </c>
      <c r="M222" s="1"/>
      <c r="P222" s="1">
        <v>2.66684E-4</v>
      </c>
      <c r="Q222" s="1">
        <v>1.93235</v>
      </c>
      <c r="R222" s="1">
        <v>1.8210299999999999</v>
      </c>
      <c r="S222" s="1">
        <v>-3.80278E-3</v>
      </c>
    </row>
    <row r="223" spans="1:19">
      <c r="A223" s="1">
        <v>1.2749999999999999</v>
      </c>
      <c r="B223" s="1">
        <v>-0.22184400000000001</v>
      </c>
      <c r="C223" s="1">
        <v>2.56846</v>
      </c>
      <c r="D223" s="1">
        <v>0.1694</v>
      </c>
      <c r="E223" s="1">
        <v>0.45152599999999998</v>
      </c>
      <c r="F223" s="1">
        <v>0.37907400000000002</v>
      </c>
      <c r="G223" s="1">
        <v>0</v>
      </c>
      <c r="H223" s="1">
        <v>2.5182000000000002</v>
      </c>
      <c r="I223" s="1">
        <v>5.3469200000000001E-2</v>
      </c>
      <c r="J223" s="1">
        <v>9.8492900000000006E-4</v>
      </c>
      <c r="K223" s="1">
        <v>0.999753</v>
      </c>
      <c r="L223" s="1">
        <f t="shared" si="5"/>
        <v>5.0259999999999749E-2</v>
      </c>
      <c r="M223" s="1"/>
      <c r="P223" s="1">
        <v>2.7084E-4</v>
      </c>
      <c r="Q223" s="1">
        <v>1.9513199999999999</v>
      </c>
      <c r="R223" s="1">
        <v>1.8383799999999999</v>
      </c>
      <c r="S223" s="1">
        <v>-2.8579600000000001E-3</v>
      </c>
    </row>
    <row r="224" spans="1:19">
      <c r="A224" s="1">
        <v>1.325</v>
      </c>
      <c r="B224" s="1">
        <v>-0.221695</v>
      </c>
      <c r="C224" s="1">
        <v>2.5685199999999999</v>
      </c>
      <c r="D224" s="1">
        <v>0.16935500000000001</v>
      </c>
      <c r="E224" s="1">
        <v>0.45108999999999999</v>
      </c>
      <c r="F224" s="1">
        <v>0.37955499999999998</v>
      </c>
      <c r="G224" s="1">
        <v>0</v>
      </c>
      <c r="H224" s="1">
        <v>2.5182699999999998</v>
      </c>
      <c r="I224" s="1">
        <v>5.32585E-2</v>
      </c>
      <c r="J224" s="1">
        <v>9.8494500000000009E-4</v>
      </c>
      <c r="K224" s="1">
        <v>0.999753</v>
      </c>
      <c r="L224" s="1">
        <f t="shared" si="5"/>
        <v>5.0250000000000128E-2</v>
      </c>
      <c r="M224" s="1"/>
      <c r="P224" s="1">
        <v>2.76035E-4</v>
      </c>
      <c r="Q224" s="1">
        <v>1.9758800000000001</v>
      </c>
      <c r="R224" s="1">
        <v>1.86103</v>
      </c>
      <c r="S224" s="1">
        <v>-1.63091E-3</v>
      </c>
    </row>
    <row r="225" spans="1:19">
      <c r="A225" s="1">
        <v>1.375</v>
      </c>
      <c r="B225" s="1">
        <v>-0.221577</v>
      </c>
      <c r="C225" s="1">
        <v>2.5685600000000002</v>
      </c>
      <c r="D225" s="1">
        <v>0.16935500000000001</v>
      </c>
      <c r="E225" s="1">
        <v>0.45073299999999999</v>
      </c>
      <c r="F225" s="1">
        <v>0.37991200000000003</v>
      </c>
      <c r="G225" s="1">
        <v>0</v>
      </c>
      <c r="H225" s="1">
        <v>2.51831</v>
      </c>
      <c r="I225" s="1">
        <v>5.3086300000000003E-2</v>
      </c>
      <c r="J225" s="1">
        <v>9.8495700000000006E-4</v>
      </c>
      <c r="K225" s="1">
        <v>0.999753</v>
      </c>
      <c r="L225" s="1">
        <f t="shared" si="5"/>
        <v>5.0250000000000128E-2</v>
      </c>
      <c r="M225" s="1"/>
      <c r="P225" s="1">
        <v>2.8253000000000002E-4</v>
      </c>
      <c r="Q225" s="1">
        <v>2.0079400000000001</v>
      </c>
      <c r="R225" s="1">
        <v>1.8907400000000001</v>
      </c>
      <c r="S225" s="1">
        <v>-2.51862E-5</v>
      </c>
    </row>
    <row r="226" spans="1:19">
      <c r="A226" s="1">
        <v>1.425</v>
      </c>
      <c r="B226" s="1">
        <v>-0.221495</v>
      </c>
      <c r="C226" s="1">
        <v>2.5685899999999999</v>
      </c>
      <c r="D226" s="1">
        <v>0.16936300000000001</v>
      </c>
      <c r="E226" s="1">
        <v>0.45050400000000002</v>
      </c>
      <c r="F226" s="1">
        <v>0.380133</v>
      </c>
      <c r="G226" s="1">
        <v>0</v>
      </c>
      <c r="H226" s="1">
        <v>2.5183399999999998</v>
      </c>
      <c r="I226" s="1">
        <v>5.2976500000000003E-2</v>
      </c>
      <c r="J226" s="1">
        <v>9.849660000000001E-4</v>
      </c>
      <c r="K226" s="1">
        <v>0.999753</v>
      </c>
      <c r="L226" s="1">
        <f t="shared" si="5"/>
        <v>5.0250000000000128E-2</v>
      </c>
      <c r="M226" s="1"/>
      <c r="P226" s="1">
        <v>2.90647E-4</v>
      </c>
      <c r="Q226" s="1">
        <v>2.0502899999999999</v>
      </c>
      <c r="R226" s="1">
        <v>1.93</v>
      </c>
      <c r="S226" s="1">
        <v>2.0931000000000001E-3</v>
      </c>
    </row>
    <row r="227" spans="1:19">
      <c r="A227" s="1">
        <v>1.4750000000000001</v>
      </c>
      <c r="B227" s="1">
        <v>-0.22145200000000001</v>
      </c>
      <c r="C227" s="1">
        <v>2.5686100000000001</v>
      </c>
      <c r="D227" s="1">
        <v>0.16937099999999999</v>
      </c>
      <c r="E227" s="1">
        <v>0.45041900000000001</v>
      </c>
      <c r="F227" s="1">
        <v>0.38020999999999999</v>
      </c>
      <c r="G227" s="1">
        <v>0</v>
      </c>
      <c r="H227" s="1">
        <v>2.5183499999999999</v>
      </c>
      <c r="I227" s="1">
        <v>5.2935400000000001E-2</v>
      </c>
      <c r="J227" s="1">
        <v>9.8496999999999994E-4</v>
      </c>
      <c r="K227" s="1">
        <v>0.999753</v>
      </c>
      <c r="L227" s="1">
        <f t="shared" si="5"/>
        <v>5.0260000000000193E-2</v>
      </c>
      <c r="M227" s="1"/>
      <c r="P227" s="1">
        <v>3.0079500000000002E-4</v>
      </c>
      <c r="Q227" s="1">
        <v>2.1063200000000002</v>
      </c>
      <c r="R227" s="1">
        <v>1.9824999999999999</v>
      </c>
      <c r="S227" s="1">
        <v>4.91034E-3</v>
      </c>
    </row>
    <row r="228" spans="1:19" ht="15">
      <c r="A228" s="7" t="s">
        <v>136</v>
      </c>
      <c r="P228" s="1">
        <v>3.1347900000000003E-4</v>
      </c>
      <c r="Q228" s="1">
        <v>2.1813199999999999</v>
      </c>
      <c r="R228" s="1">
        <v>2.0530900000000001</v>
      </c>
      <c r="S228" s="1">
        <v>8.6832899999999998E-3</v>
      </c>
    </row>
    <row r="229" spans="1:19">
      <c r="A229" s="1">
        <v>0</v>
      </c>
      <c r="B229" s="1">
        <v>6</v>
      </c>
      <c r="C229" s="1">
        <v>2.8</v>
      </c>
      <c r="D229" s="1">
        <v>0</v>
      </c>
      <c r="E229" s="1">
        <v>1</v>
      </c>
      <c r="F229" s="1">
        <v>0</v>
      </c>
      <c r="G229" s="1">
        <v>0</v>
      </c>
      <c r="H229" s="1">
        <v>2.8</v>
      </c>
      <c r="I229" s="1">
        <v>1</v>
      </c>
      <c r="J229" s="1">
        <v>1.45739E-3</v>
      </c>
      <c r="K229" s="1">
        <v>0.99980100000000005</v>
      </c>
      <c r="L229" s="1">
        <f t="shared" ref="L229:L259" si="6">C229-H229</f>
        <v>0</v>
      </c>
      <c r="M229" s="1"/>
      <c r="P229" s="1">
        <v>3.2933399999999997E-4</v>
      </c>
      <c r="Q229" s="1">
        <v>2.2819099999999999</v>
      </c>
      <c r="R229" s="1">
        <v>2.14838</v>
      </c>
      <c r="S229" s="1">
        <v>1.37611E-2</v>
      </c>
    </row>
    <row r="230" spans="1:19">
      <c r="A230" s="1">
        <v>2.5000000000000001E-2</v>
      </c>
      <c r="B230" s="1">
        <v>0.56337300000000001</v>
      </c>
      <c r="C230" s="1">
        <v>0.55523400000000001</v>
      </c>
      <c r="D230" s="1">
        <v>0.20865300000000001</v>
      </c>
      <c r="E230" s="1">
        <v>0.79134700000000002</v>
      </c>
      <c r="F230" s="1">
        <v>0</v>
      </c>
      <c r="G230" s="1">
        <v>0</v>
      </c>
      <c r="H230" s="1">
        <v>0.49990899999999999</v>
      </c>
      <c r="I230" s="1">
        <v>0.44401099999999999</v>
      </c>
      <c r="J230" s="1">
        <v>2.17827E-4</v>
      </c>
      <c r="K230" s="1">
        <v>0.99873000000000001</v>
      </c>
      <c r="L230" s="1">
        <f t="shared" si="6"/>
        <v>5.5325000000000013E-2</v>
      </c>
      <c r="M230" s="1"/>
      <c r="P230" s="1">
        <v>3.3329699999999998E-4</v>
      </c>
      <c r="Q230" s="1">
        <v>2.3075000000000001</v>
      </c>
      <c r="R230" s="1">
        <v>2.17265</v>
      </c>
      <c r="S230" s="1">
        <v>1.50531E-2</v>
      </c>
    </row>
    <row r="231" spans="1:19">
      <c r="A231" s="1">
        <v>7.4999999999999997E-2</v>
      </c>
      <c r="B231" s="1">
        <v>-9.0241799999999997E-2</v>
      </c>
      <c r="C231" s="1">
        <v>0.62734400000000001</v>
      </c>
      <c r="D231" s="1">
        <v>0.22739400000000001</v>
      </c>
      <c r="E231" s="1">
        <v>0.31989099999999998</v>
      </c>
      <c r="F231" s="1">
        <v>0</v>
      </c>
      <c r="G231" s="1">
        <v>0.45271499999999998</v>
      </c>
      <c r="H231" s="1">
        <v>0.56967199999999996</v>
      </c>
      <c r="I231" s="1">
        <v>1.17202E-2</v>
      </c>
      <c r="J231" s="1">
        <v>2.5065999999999999E-4</v>
      </c>
      <c r="K231" s="1">
        <v>0.99892999999999998</v>
      </c>
      <c r="L231" s="1">
        <f t="shared" si="6"/>
        <v>5.7672000000000057E-2</v>
      </c>
      <c r="M231" s="1"/>
      <c r="P231" s="1">
        <v>3.38253E-4</v>
      </c>
      <c r="Q231" s="1">
        <v>2.34</v>
      </c>
      <c r="R231" s="1">
        <v>2.2036799999999999</v>
      </c>
      <c r="S231" s="1">
        <v>1.6702000000000002E-2</v>
      </c>
    </row>
    <row r="232" spans="1:19">
      <c r="A232" s="1">
        <v>0.125</v>
      </c>
      <c r="B232" s="1">
        <v>-9.4373299999999993E-2</v>
      </c>
      <c r="C232" s="1">
        <v>0.69361099999999998</v>
      </c>
      <c r="D232" s="1">
        <v>0.225851</v>
      </c>
      <c r="E232" s="1">
        <v>0.32644200000000001</v>
      </c>
      <c r="F232" s="1">
        <v>0</v>
      </c>
      <c r="G232" s="1">
        <v>0.44770700000000002</v>
      </c>
      <c r="H232" s="1">
        <v>0.63613200000000003</v>
      </c>
      <c r="I232" s="1">
        <v>1.29105E-2</v>
      </c>
      <c r="J232" s="1">
        <v>2.76765E-4</v>
      </c>
      <c r="K232" s="1">
        <v>0.99903399999999998</v>
      </c>
      <c r="L232" s="1">
        <f t="shared" si="6"/>
        <v>5.7478999999999947E-2</v>
      </c>
      <c r="M232" s="1"/>
      <c r="P232" s="1">
        <v>3.4444599999999999E-4</v>
      </c>
      <c r="Q232" s="1">
        <v>2.3817599999999999</v>
      </c>
      <c r="R232" s="1">
        <v>2.2435299999999998</v>
      </c>
      <c r="S232" s="1">
        <v>1.88142E-2</v>
      </c>
    </row>
    <row r="233" spans="1:19">
      <c r="A233" s="1">
        <v>0.17499999999999999</v>
      </c>
      <c r="B233" s="1">
        <v>-9.8669000000000007E-2</v>
      </c>
      <c r="C233" s="1">
        <v>0.75653199999999998</v>
      </c>
      <c r="D233" s="1">
        <v>0.22293199999999999</v>
      </c>
      <c r="E233" s="1">
        <v>0.32971099999999998</v>
      </c>
      <c r="F233" s="1">
        <v>0</v>
      </c>
      <c r="G233" s="1">
        <v>0.447357</v>
      </c>
      <c r="H233" s="1">
        <v>0.69941600000000004</v>
      </c>
      <c r="I233" s="1">
        <v>1.35336E-2</v>
      </c>
      <c r="J233" s="1">
        <v>3.0148399999999998E-4</v>
      </c>
      <c r="K233" s="1">
        <v>0.999116</v>
      </c>
      <c r="L233" s="1">
        <f t="shared" si="6"/>
        <v>5.7115999999999945E-2</v>
      </c>
      <c r="M233" s="1"/>
      <c r="P233" s="1">
        <v>3.5218700000000001E-4</v>
      </c>
      <c r="Q233" s="1">
        <v>2.4352900000000002</v>
      </c>
      <c r="R233" s="1">
        <v>2.2948499999999998</v>
      </c>
      <c r="S233" s="1">
        <v>2.1529599999999999E-2</v>
      </c>
    </row>
    <row r="234" spans="1:19">
      <c r="A234" s="1">
        <v>0.22500000000000001</v>
      </c>
      <c r="B234" s="1">
        <v>-0.10242999999999999</v>
      </c>
      <c r="C234" s="1">
        <v>0.81467100000000003</v>
      </c>
      <c r="D234" s="1">
        <v>0.222578</v>
      </c>
      <c r="E234" s="1">
        <v>0.33441599999999999</v>
      </c>
      <c r="F234" s="1">
        <v>0</v>
      </c>
      <c r="G234" s="1">
        <v>0.44300499999999998</v>
      </c>
      <c r="H234" s="1">
        <v>0.75759799999999999</v>
      </c>
      <c r="I234" s="1">
        <v>1.44653E-2</v>
      </c>
      <c r="J234" s="1">
        <v>3.2426299999999998E-4</v>
      </c>
      <c r="K234" s="1">
        <v>0.99917999999999996</v>
      </c>
      <c r="L234" s="1">
        <f t="shared" si="6"/>
        <v>5.707300000000004E-2</v>
      </c>
      <c r="M234" s="1"/>
      <c r="P234" s="1">
        <v>3.6186500000000001E-4</v>
      </c>
      <c r="Q234" s="1">
        <v>2.5042599999999999</v>
      </c>
      <c r="R234" s="1">
        <v>2.3611800000000001</v>
      </c>
      <c r="S234" s="1">
        <v>2.50323E-2</v>
      </c>
    </row>
    <row r="235" spans="1:19">
      <c r="A235" s="1">
        <v>0.27500000000000002</v>
      </c>
      <c r="B235" s="1">
        <v>-0.106341</v>
      </c>
      <c r="C235" s="1">
        <v>0.86982000000000004</v>
      </c>
      <c r="D235" s="1">
        <v>0.22084100000000001</v>
      </c>
      <c r="E235" s="1">
        <v>0.33602300000000002</v>
      </c>
      <c r="F235" s="1">
        <v>0</v>
      </c>
      <c r="G235" s="1">
        <v>0.44313599999999997</v>
      </c>
      <c r="H235" s="1">
        <v>0.81296500000000005</v>
      </c>
      <c r="I235" s="1">
        <v>1.4792899999999999E-2</v>
      </c>
      <c r="J235" s="1">
        <v>3.4582200000000002E-4</v>
      </c>
      <c r="K235" s="1">
        <v>0.99923399999999996</v>
      </c>
      <c r="L235" s="1">
        <f t="shared" si="6"/>
        <v>5.6854999999999989E-2</v>
      </c>
      <c r="M235" s="1"/>
      <c r="P235" s="1">
        <v>3.7396100000000002E-4</v>
      </c>
      <c r="Q235" s="1">
        <v>2.5933799999999998</v>
      </c>
      <c r="R235" s="1">
        <v>2.44706</v>
      </c>
      <c r="S235" s="1">
        <v>2.95622E-2</v>
      </c>
    </row>
    <row r="236" spans="1:19">
      <c r="A236" s="1">
        <v>0.32500000000000001</v>
      </c>
      <c r="B236" s="1">
        <v>-0.110189</v>
      </c>
      <c r="C236" s="1">
        <v>0.92253600000000002</v>
      </c>
      <c r="D236" s="1">
        <v>0.21892200000000001</v>
      </c>
      <c r="E236" s="1">
        <v>0.33661999999999997</v>
      </c>
      <c r="F236" s="1">
        <v>0</v>
      </c>
      <c r="G236" s="1">
        <v>0.44445800000000002</v>
      </c>
      <c r="H236" s="1">
        <v>0.86592000000000002</v>
      </c>
      <c r="I236" s="1">
        <v>1.49158E-2</v>
      </c>
      <c r="J236" s="1">
        <v>3.66382E-4</v>
      </c>
      <c r="K236" s="1">
        <v>0.99927900000000003</v>
      </c>
      <c r="L236" s="1">
        <f t="shared" si="6"/>
        <v>5.6616E-2</v>
      </c>
      <c r="M236" s="1"/>
      <c r="P236" s="1">
        <v>3.7698499999999998E-4</v>
      </c>
      <c r="Q236" s="1">
        <v>2.6157400000000002</v>
      </c>
      <c r="R236" s="1">
        <v>2.46882</v>
      </c>
      <c r="S236" s="1">
        <v>3.0703999999999999E-2</v>
      </c>
    </row>
    <row r="237" spans="1:19">
      <c r="A237" s="1">
        <v>0.375</v>
      </c>
      <c r="B237" s="1">
        <v>-0.114123</v>
      </c>
      <c r="C237" s="1">
        <v>0.97368699999999997</v>
      </c>
      <c r="D237" s="1">
        <v>0.216222</v>
      </c>
      <c r="E237" s="1">
        <v>0.335509</v>
      </c>
      <c r="F237" s="1">
        <v>0</v>
      </c>
      <c r="G237" s="1">
        <v>0.44826899999999997</v>
      </c>
      <c r="H237" s="1">
        <v>0.91740999999999995</v>
      </c>
      <c r="I237" s="1">
        <v>1.4687499999999999E-2</v>
      </c>
      <c r="J237" s="1">
        <v>3.8629000000000002E-4</v>
      </c>
      <c r="K237" s="1">
        <v>0.99931700000000001</v>
      </c>
      <c r="L237" s="1">
        <f t="shared" si="6"/>
        <v>5.6277000000000021E-2</v>
      </c>
      <c r="M237" s="1"/>
      <c r="P237" s="1">
        <v>3.8076499999999998E-4</v>
      </c>
      <c r="Q237" s="1">
        <v>2.64412</v>
      </c>
      <c r="R237" s="1">
        <v>2.4961799999999998</v>
      </c>
      <c r="S237" s="1">
        <v>3.2144899999999997E-2</v>
      </c>
    </row>
    <row r="238" spans="1:19">
      <c r="A238" s="1">
        <v>0.42499999999999999</v>
      </c>
      <c r="B238" s="1">
        <v>-0.117491</v>
      </c>
      <c r="C238" s="1">
        <v>1.02156</v>
      </c>
      <c r="D238" s="1">
        <v>0.21613099999999999</v>
      </c>
      <c r="E238" s="1">
        <v>0.33704699999999999</v>
      </c>
      <c r="F238" s="1">
        <v>0</v>
      </c>
      <c r="G238" s="1">
        <v>0.44682100000000002</v>
      </c>
      <c r="H238" s="1">
        <v>0.96529900000000002</v>
      </c>
      <c r="I238" s="1">
        <v>1.50043E-2</v>
      </c>
      <c r="J238" s="1">
        <v>4.04881E-4</v>
      </c>
      <c r="K238" s="1">
        <v>0.99934999999999996</v>
      </c>
      <c r="L238" s="1">
        <f t="shared" si="6"/>
        <v>5.6261000000000005E-2</v>
      </c>
      <c r="M238" s="1"/>
      <c r="P238" s="1">
        <v>3.8549100000000001E-4</v>
      </c>
      <c r="Q238" s="1">
        <v>2.6798500000000001</v>
      </c>
      <c r="R238" s="1">
        <v>2.5308799999999998</v>
      </c>
      <c r="S238" s="1">
        <v>3.39666E-2</v>
      </c>
    </row>
    <row r="239" spans="1:19">
      <c r="A239" s="1">
        <v>0.47499999999999998</v>
      </c>
      <c r="B239" s="1">
        <v>-0.120869</v>
      </c>
      <c r="C239" s="1">
        <v>1.0668599999999999</v>
      </c>
      <c r="D239" s="1">
        <v>0.215449</v>
      </c>
      <c r="E239" s="1">
        <v>0.33686899999999997</v>
      </c>
      <c r="F239" s="1">
        <v>0</v>
      </c>
      <c r="G239" s="1">
        <v>0.44768200000000002</v>
      </c>
      <c r="H239" s="1">
        <v>1.01068</v>
      </c>
      <c r="I239" s="1">
        <v>1.49674E-2</v>
      </c>
      <c r="J239" s="1">
        <v>4.2243899999999999E-4</v>
      </c>
      <c r="K239" s="1">
        <v>0.99937900000000002</v>
      </c>
      <c r="L239" s="1">
        <f t="shared" si="6"/>
        <v>5.6179999999999897E-2</v>
      </c>
      <c r="M239" s="1"/>
      <c r="P239" s="1">
        <v>3.9139699999999998E-4</v>
      </c>
      <c r="Q239" s="1">
        <v>2.7250000000000001</v>
      </c>
      <c r="R239" s="1">
        <v>2.5748500000000001</v>
      </c>
      <c r="S239" s="1">
        <v>3.6273199999999998E-2</v>
      </c>
    </row>
    <row r="240" spans="1:19">
      <c r="A240" s="1">
        <v>0.52500000000000002</v>
      </c>
      <c r="B240" s="1">
        <v>-0.124044</v>
      </c>
      <c r="C240" s="1">
        <v>1.1095600000000001</v>
      </c>
      <c r="D240" s="1">
        <v>0.215143</v>
      </c>
      <c r="E240" s="1">
        <v>0.33674799999999999</v>
      </c>
      <c r="F240" s="1">
        <v>0</v>
      </c>
      <c r="G240" s="1">
        <v>0.44810899999999998</v>
      </c>
      <c r="H240" s="1">
        <v>1.05342</v>
      </c>
      <c r="I240" s="1">
        <v>1.49423E-2</v>
      </c>
      <c r="J240" s="1">
        <v>4.38956E-4</v>
      </c>
      <c r="K240" s="1">
        <v>0.99940399999999996</v>
      </c>
      <c r="L240" s="1">
        <f t="shared" si="6"/>
        <v>5.6140000000000079E-2</v>
      </c>
      <c r="M240" s="1"/>
      <c r="P240" s="1">
        <v>3.9878E-4</v>
      </c>
      <c r="Q240" s="1">
        <v>2.7822100000000001</v>
      </c>
      <c r="R240" s="1">
        <v>2.6305900000000002</v>
      </c>
      <c r="S240" s="1">
        <v>3.9197999999999997E-2</v>
      </c>
    </row>
    <row r="241" spans="1:19">
      <c r="A241" s="1">
        <v>0.57499999999999996</v>
      </c>
      <c r="B241" s="1">
        <v>-0.12701599999999999</v>
      </c>
      <c r="C241" s="1">
        <v>1.1495899999999999</v>
      </c>
      <c r="D241" s="1">
        <v>0.215258</v>
      </c>
      <c r="E241" s="1">
        <v>0.33665699999999998</v>
      </c>
      <c r="F241" s="1">
        <v>0</v>
      </c>
      <c r="G241" s="1">
        <v>0.44808500000000001</v>
      </c>
      <c r="H241" s="1">
        <v>1.09344</v>
      </c>
      <c r="I241" s="1">
        <v>1.49234E-2</v>
      </c>
      <c r="J241" s="1">
        <v>4.5441500000000001E-4</v>
      </c>
      <c r="K241" s="1">
        <v>0.99942500000000001</v>
      </c>
      <c r="L241" s="1">
        <f t="shared" si="6"/>
        <v>5.6149999999999922E-2</v>
      </c>
      <c r="M241" s="1"/>
      <c r="P241" s="1">
        <v>4.0800899999999998E-4</v>
      </c>
      <c r="Q241" s="1">
        <v>2.8536800000000002</v>
      </c>
      <c r="R241" s="1">
        <v>2.7008800000000002</v>
      </c>
      <c r="S241" s="1">
        <v>4.2877899999999997E-2</v>
      </c>
    </row>
    <row r="242" spans="1:19">
      <c r="A242" s="1">
        <v>0.625</v>
      </c>
      <c r="B242" s="1">
        <v>-0.12986200000000001</v>
      </c>
      <c r="C242" s="1">
        <v>1.1871799999999999</v>
      </c>
      <c r="D242" s="1">
        <v>0.21532599999999999</v>
      </c>
      <c r="E242" s="1">
        <v>0.33608199999999999</v>
      </c>
      <c r="F242" s="1">
        <v>0</v>
      </c>
      <c r="G242" s="1">
        <v>0.44859199999999999</v>
      </c>
      <c r="H242" s="1">
        <v>1.1310100000000001</v>
      </c>
      <c r="I242" s="1">
        <v>1.4804899999999999E-2</v>
      </c>
      <c r="J242" s="1">
        <v>4.6890499999999998E-4</v>
      </c>
      <c r="K242" s="1">
        <v>0.999444</v>
      </c>
      <c r="L242" s="1">
        <f t="shared" si="6"/>
        <v>5.6169999999999831E-2</v>
      </c>
      <c r="M242" s="1"/>
      <c r="P242" s="1">
        <v>4.1031599999999998E-4</v>
      </c>
      <c r="Q242" s="1">
        <v>2.8570600000000002</v>
      </c>
      <c r="R242" s="1">
        <v>2.7155900000000002</v>
      </c>
      <c r="S242" s="1">
        <v>4.3655899999999997E-2</v>
      </c>
    </row>
    <row r="243" spans="1:19">
      <c r="A243" s="1">
        <v>0.67500000000000004</v>
      </c>
      <c r="B243" s="1">
        <v>-0.132631</v>
      </c>
      <c r="C243" s="1">
        <v>1.2226399999999999</v>
      </c>
      <c r="D243" s="1">
        <v>0.21505199999999999</v>
      </c>
      <c r="E243" s="1">
        <v>0.33483499999999999</v>
      </c>
      <c r="F243" s="1">
        <v>0</v>
      </c>
      <c r="G243" s="1">
        <v>0.45011299999999999</v>
      </c>
      <c r="H243" s="1">
        <v>1.1665099999999999</v>
      </c>
      <c r="I243" s="1">
        <v>1.45501E-2</v>
      </c>
      <c r="J243" s="1">
        <v>4.8255800000000001E-4</v>
      </c>
      <c r="K243" s="1">
        <v>0.99946100000000004</v>
      </c>
      <c r="L243" s="1">
        <f t="shared" si="6"/>
        <v>5.6130000000000013E-2</v>
      </c>
      <c r="M243" s="1"/>
      <c r="P243" s="1">
        <v>4.1320000000000001E-4</v>
      </c>
      <c r="Q243" s="1">
        <v>2.8623500000000002</v>
      </c>
      <c r="R243" s="1">
        <v>2.7301500000000001</v>
      </c>
      <c r="S243" s="1">
        <v>4.4436499999999997E-2</v>
      </c>
    </row>
    <row r="244" spans="1:19">
      <c r="A244" s="1">
        <v>0.72499999999999998</v>
      </c>
      <c r="B244" s="1">
        <v>-0.13525300000000001</v>
      </c>
      <c r="C244" s="1">
        <v>1.25607</v>
      </c>
      <c r="D244" s="1">
        <v>0.21479500000000001</v>
      </c>
      <c r="E244" s="1">
        <v>0.33355699999999999</v>
      </c>
      <c r="F244" s="1">
        <v>0</v>
      </c>
      <c r="G244" s="1">
        <v>0.45164799999999999</v>
      </c>
      <c r="H244" s="1">
        <v>1.19998</v>
      </c>
      <c r="I244" s="1">
        <v>1.4291999999999999E-2</v>
      </c>
      <c r="J244" s="1">
        <v>4.9540700000000001E-4</v>
      </c>
      <c r="K244" s="1">
        <v>0.99947600000000003</v>
      </c>
      <c r="L244" s="1">
        <f t="shared" si="6"/>
        <v>5.6089999999999973E-2</v>
      </c>
      <c r="M244" s="1"/>
      <c r="P244" s="1">
        <v>4.16804E-4</v>
      </c>
      <c r="Q244" s="1">
        <v>2.86985</v>
      </c>
      <c r="R244" s="1">
        <v>2.7441200000000001</v>
      </c>
      <c r="S244" s="1">
        <v>4.5223899999999997E-2</v>
      </c>
    </row>
    <row r="245" spans="1:19">
      <c r="A245" s="1">
        <v>0.77500000000000002</v>
      </c>
      <c r="B245" s="1">
        <v>-0.137986</v>
      </c>
      <c r="C245" s="1">
        <v>1.28817</v>
      </c>
      <c r="D245" s="1">
        <v>0.21323</v>
      </c>
      <c r="E245" s="1">
        <v>0.33056600000000003</v>
      </c>
      <c r="F245" s="1">
        <v>0</v>
      </c>
      <c r="G245" s="1">
        <v>0.456204</v>
      </c>
      <c r="H245" s="1">
        <v>1.23227</v>
      </c>
      <c r="I245" s="1">
        <v>1.3699899999999999E-2</v>
      </c>
      <c r="J245" s="1">
        <v>5.0772800000000004E-4</v>
      </c>
      <c r="K245" s="1">
        <v>0.99948899999999996</v>
      </c>
      <c r="L245" s="1">
        <f t="shared" si="6"/>
        <v>5.5900000000000061E-2</v>
      </c>
      <c r="M245" s="1"/>
      <c r="P245" s="1">
        <v>4.2131200000000002E-4</v>
      </c>
      <c r="Q245" s="1">
        <v>2.88015</v>
      </c>
      <c r="R245" s="1">
        <v>2.7582399999999998</v>
      </c>
      <c r="S245" s="1">
        <v>4.6047699999999997E-2</v>
      </c>
    </row>
    <row r="246" spans="1:19">
      <c r="A246" s="1">
        <v>0.82499999999999996</v>
      </c>
      <c r="B246" s="1">
        <v>-0.140067</v>
      </c>
      <c r="C246" s="1">
        <v>1.31769</v>
      </c>
      <c r="D246" s="1">
        <v>0.214336</v>
      </c>
      <c r="E246" s="1">
        <v>0.33138899999999999</v>
      </c>
      <c r="F246" s="1">
        <v>0</v>
      </c>
      <c r="G246" s="1">
        <v>0.45427499999999998</v>
      </c>
      <c r="H246" s="1">
        <v>1.2616499999999999</v>
      </c>
      <c r="I246" s="1">
        <v>1.3861200000000001E-2</v>
      </c>
      <c r="J246" s="1">
        <v>5.1904100000000003E-4</v>
      </c>
      <c r="K246" s="1">
        <v>0.99950099999999997</v>
      </c>
      <c r="L246" s="1">
        <f t="shared" si="6"/>
        <v>5.604000000000009E-2</v>
      </c>
      <c r="M246" s="1"/>
      <c r="P246" s="1">
        <v>4.2694599999999999E-4</v>
      </c>
      <c r="Q246" s="1">
        <v>2.8939699999999999</v>
      </c>
      <c r="R246" s="1">
        <v>2.7732399999999999</v>
      </c>
      <c r="S246" s="1">
        <v>4.6954799999999998E-2</v>
      </c>
    </row>
    <row r="247" spans="1:19">
      <c r="A247" s="1">
        <v>0.875</v>
      </c>
      <c r="B247" s="1">
        <v>-0.142239</v>
      </c>
      <c r="C247" s="1">
        <v>1.3452900000000001</v>
      </c>
      <c r="D247" s="1">
        <v>0.21421499999999999</v>
      </c>
      <c r="E247" s="1">
        <v>0.33028600000000002</v>
      </c>
      <c r="F247" s="1">
        <v>0</v>
      </c>
      <c r="G247" s="1">
        <v>0.45549899999999999</v>
      </c>
      <c r="H247" s="1">
        <v>1.2892600000000001</v>
      </c>
      <c r="I247" s="1">
        <v>1.36452E-2</v>
      </c>
      <c r="J247" s="1">
        <v>5.2960599999999996E-4</v>
      </c>
      <c r="K247" s="1">
        <v>0.99951199999999996</v>
      </c>
      <c r="L247" s="1">
        <f t="shared" si="6"/>
        <v>5.6030000000000024E-2</v>
      </c>
      <c r="M247" s="1"/>
      <c r="P247" s="1">
        <v>4.3398699999999999E-4</v>
      </c>
      <c r="Q247" s="1">
        <v>2.91147</v>
      </c>
      <c r="R247" s="1">
        <v>2.7901500000000001</v>
      </c>
      <c r="S247" s="1">
        <v>4.8004100000000001E-2</v>
      </c>
    </row>
    <row r="248" spans="1:19">
      <c r="A248" s="1">
        <v>0.92500000000000004</v>
      </c>
      <c r="B248" s="1">
        <v>-0.14449600000000001</v>
      </c>
      <c r="C248" s="1">
        <v>1.3715900000000001</v>
      </c>
      <c r="D248" s="1">
        <v>0.21257499999999999</v>
      </c>
      <c r="E248" s="1">
        <v>0.32775399999999999</v>
      </c>
      <c r="F248" s="1">
        <v>0</v>
      </c>
      <c r="G248" s="1">
        <v>0.459671</v>
      </c>
      <c r="H248" s="1">
        <v>1.3157700000000001</v>
      </c>
      <c r="I248" s="1">
        <v>1.31583E-2</v>
      </c>
      <c r="J248" s="1">
        <v>5.3966599999999995E-4</v>
      </c>
      <c r="K248" s="1">
        <v>0.99952200000000002</v>
      </c>
      <c r="L248" s="1">
        <f t="shared" si="6"/>
        <v>5.5819999999999981E-2</v>
      </c>
      <c r="M248" s="1"/>
      <c r="P248" s="1">
        <v>4.3574599999999998E-4</v>
      </c>
      <c r="Q248" s="1">
        <v>2.91588</v>
      </c>
      <c r="R248" s="1">
        <v>2.79426</v>
      </c>
      <c r="S248" s="1">
        <v>4.8262399999999997E-2</v>
      </c>
    </row>
    <row r="249" spans="1:19">
      <c r="A249" s="1">
        <v>0.97499999999999998</v>
      </c>
      <c r="B249" s="1">
        <v>-0.14612600000000001</v>
      </c>
      <c r="C249" s="1">
        <v>1.3956599999999999</v>
      </c>
      <c r="D249" s="1">
        <v>0.21329899999999999</v>
      </c>
      <c r="E249" s="1">
        <v>0.32900800000000002</v>
      </c>
      <c r="F249" s="1">
        <v>0</v>
      </c>
      <c r="G249" s="1">
        <v>0.45769300000000002</v>
      </c>
      <c r="H249" s="1">
        <v>1.33975</v>
      </c>
      <c r="I249" s="1">
        <v>1.3398E-2</v>
      </c>
      <c r="J249" s="1">
        <v>5.4885399999999999E-4</v>
      </c>
      <c r="K249" s="1">
        <v>0.99953000000000003</v>
      </c>
      <c r="L249" s="1">
        <f t="shared" si="6"/>
        <v>5.5909999999999904E-2</v>
      </c>
      <c r="M249" s="1"/>
      <c r="P249" s="1">
        <v>4.3794599999999998E-4</v>
      </c>
      <c r="Q249" s="1">
        <v>2.9214699999999998</v>
      </c>
      <c r="R249" s="1">
        <v>2.7992599999999999</v>
      </c>
      <c r="S249" s="1">
        <v>4.8580499999999999E-2</v>
      </c>
    </row>
    <row r="250" spans="1:19">
      <c r="A250" s="1">
        <v>1.0249999999999999</v>
      </c>
      <c r="B250" s="1">
        <v>-0.147843</v>
      </c>
      <c r="C250" s="1">
        <v>1.4179600000000001</v>
      </c>
      <c r="D250" s="1">
        <v>0.21280499999999999</v>
      </c>
      <c r="E250" s="1">
        <v>0.32849</v>
      </c>
      <c r="F250" s="1">
        <v>0</v>
      </c>
      <c r="G250" s="1">
        <v>0.458706</v>
      </c>
      <c r="H250" s="1">
        <v>1.3621099999999999</v>
      </c>
      <c r="I250" s="1">
        <v>1.3298600000000001E-2</v>
      </c>
      <c r="J250" s="1">
        <v>5.5736200000000005E-4</v>
      </c>
      <c r="K250" s="1">
        <v>0.99953800000000004</v>
      </c>
      <c r="L250" s="1">
        <f t="shared" si="6"/>
        <v>5.5850000000000177E-2</v>
      </c>
      <c r="M250" s="1"/>
      <c r="P250" s="1">
        <v>4.4069600000000002E-4</v>
      </c>
      <c r="Q250" s="1">
        <v>2.9283800000000002</v>
      </c>
      <c r="R250" s="1">
        <v>2.8054399999999999</v>
      </c>
      <c r="S250" s="1">
        <v>4.8973099999999999E-2</v>
      </c>
    </row>
    <row r="251" spans="1:19">
      <c r="A251" s="1">
        <v>1.075</v>
      </c>
      <c r="B251" s="1">
        <v>-0.149399</v>
      </c>
      <c r="C251" s="1">
        <v>1.4385300000000001</v>
      </c>
      <c r="D251" s="1">
        <v>0.21210799999999999</v>
      </c>
      <c r="E251" s="1">
        <v>0.328264</v>
      </c>
      <c r="F251" s="1">
        <v>0</v>
      </c>
      <c r="G251" s="1">
        <v>0.45962799999999998</v>
      </c>
      <c r="H251" s="1">
        <v>1.3827700000000001</v>
      </c>
      <c r="I251" s="1">
        <v>1.32555E-2</v>
      </c>
      <c r="J251" s="1">
        <v>5.65202E-4</v>
      </c>
      <c r="K251" s="1">
        <v>0.99954500000000002</v>
      </c>
      <c r="L251" s="1">
        <f t="shared" si="6"/>
        <v>5.5760000000000032E-2</v>
      </c>
      <c r="M251" s="1"/>
      <c r="P251" s="1">
        <v>4.4413299999999998E-4</v>
      </c>
      <c r="Q251" s="1">
        <v>2.9369100000000001</v>
      </c>
      <c r="R251" s="1">
        <v>2.8130899999999999</v>
      </c>
      <c r="S251" s="1">
        <v>4.9458200000000001E-2</v>
      </c>
    </row>
    <row r="252" spans="1:19">
      <c r="A252" s="1">
        <v>1.125</v>
      </c>
      <c r="B252" s="1">
        <v>-0.150811</v>
      </c>
      <c r="C252" s="1">
        <v>1.4573100000000001</v>
      </c>
      <c r="D252" s="1">
        <v>0.21140300000000001</v>
      </c>
      <c r="E252" s="1">
        <v>0.32814900000000002</v>
      </c>
      <c r="F252" s="1">
        <v>0</v>
      </c>
      <c r="G252" s="1">
        <v>0.46044800000000002</v>
      </c>
      <c r="H252" s="1">
        <v>1.40164</v>
      </c>
      <c r="I252" s="1">
        <v>1.3233399999999999E-2</v>
      </c>
      <c r="J252" s="1">
        <v>5.7235499999999998E-4</v>
      </c>
      <c r="K252" s="1">
        <v>0.99955099999999997</v>
      </c>
      <c r="L252" s="1">
        <f t="shared" si="6"/>
        <v>5.5670000000000108E-2</v>
      </c>
      <c r="M252" s="1"/>
      <c r="P252" s="1">
        <v>4.4843299999999998E-4</v>
      </c>
      <c r="Q252" s="1">
        <v>2.9476499999999999</v>
      </c>
      <c r="R252" s="1">
        <v>2.8224999999999998</v>
      </c>
      <c r="S252" s="1">
        <v>5.00583E-2</v>
      </c>
    </row>
    <row r="253" spans="1:19">
      <c r="A253" s="1">
        <v>1.175</v>
      </c>
      <c r="B253" s="1">
        <v>-0.15208199999999999</v>
      </c>
      <c r="C253" s="1">
        <v>1.47421</v>
      </c>
      <c r="D253" s="1">
        <v>0.210786</v>
      </c>
      <c r="E253" s="1">
        <v>0.32803100000000002</v>
      </c>
      <c r="F253" s="1">
        <v>0</v>
      </c>
      <c r="G253" s="1">
        <v>0.46118300000000001</v>
      </c>
      <c r="H253" s="1">
        <v>1.41862</v>
      </c>
      <c r="I253" s="1">
        <v>1.32111E-2</v>
      </c>
      <c r="J253" s="1">
        <v>5.7878499999999995E-4</v>
      </c>
      <c r="K253" s="1">
        <v>0.999556</v>
      </c>
      <c r="L253" s="1">
        <f t="shared" si="6"/>
        <v>5.5590000000000028E-2</v>
      </c>
      <c r="M253" s="1"/>
      <c r="P253" s="1">
        <v>4.5380399999999998E-4</v>
      </c>
      <c r="Q253" s="1">
        <v>2.9605899999999998</v>
      </c>
      <c r="R253" s="1">
        <v>2.83412</v>
      </c>
      <c r="S253" s="1">
        <v>5.0800600000000001E-2</v>
      </c>
    </row>
    <row r="254" spans="1:19">
      <c r="A254" s="1">
        <v>1.2250000000000001</v>
      </c>
      <c r="B254" s="1">
        <v>-0.153224</v>
      </c>
      <c r="C254" s="1">
        <v>1.4890600000000001</v>
      </c>
      <c r="D254" s="1">
        <v>0.21049999999999999</v>
      </c>
      <c r="E254" s="1">
        <v>0.32769900000000002</v>
      </c>
      <c r="F254" s="1">
        <v>0</v>
      </c>
      <c r="G254" s="1">
        <v>0.46180100000000002</v>
      </c>
      <c r="H254" s="1">
        <v>1.4335</v>
      </c>
      <c r="I254" s="1">
        <v>1.3147799999999999E-2</v>
      </c>
      <c r="J254" s="1">
        <v>5.8443199999999996E-4</v>
      </c>
      <c r="K254" s="1">
        <v>0.99956</v>
      </c>
      <c r="L254" s="1">
        <f t="shared" si="6"/>
        <v>5.5560000000000054E-2</v>
      </c>
      <c r="M254" s="1"/>
      <c r="P254" s="1">
        <v>4.6052099999999998E-4</v>
      </c>
      <c r="Q254" s="1">
        <v>2.9763199999999999</v>
      </c>
      <c r="R254" s="1">
        <v>2.8482400000000001</v>
      </c>
      <c r="S254" s="1">
        <v>5.1716699999999997E-2</v>
      </c>
    </row>
    <row r="255" spans="1:19">
      <c r="A255" s="1">
        <v>1.2749999999999999</v>
      </c>
      <c r="B255" s="1">
        <v>-0.154249</v>
      </c>
      <c r="C255" s="1">
        <v>1.5016799999999999</v>
      </c>
      <c r="D255" s="1">
        <v>0.210786</v>
      </c>
      <c r="E255" s="1">
        <v>0.32689800000000002</v>
      </c>
      <c r="F255" s="1">
        <v>0</v>
      </c>
      <c r="G255" s="1">
        <v>0.462316</v>
      </c>
      <c r="H255" s="1">
        <v>1.44608</v>
      </c>
      <c r="I255" s="1">
        <v>1.2996300000000001E-2</v>
      </c>
      <c r="J255" s="1">
        <v>5.8922599999999999E-4</v>
      </c>
      <c r="K255" s="1">
        <v>0.99956400000000001</v>
      </c>
      <c r="L255" s="1">
        <f t="shared" si="6"/>
        <v>5.5599999999999872E-2</v>
      </c>
      <c r="M255" s="1"/>
      <c r="P255" s="1">
        <v>4.6891199999999999E-4</v>
      </c>
      <c r="Q255" s="1">
        <v>2.9957400000000001</v>
      </c>
      <c r="R255" s="1">
        <v>2.8657400000000002</v>
      </c>
      <c r="S255" s="1">
        <v>5.2843899999999999E-2</v>
      </c>
    </row>
    <row r="256" spans="1:19">
      <c r="A256" s="1">
        <v>1.325</v>
      </c>
      <c r="B256" s="1">
        <v>-0.155116</v>
      </c>
      <c r="C256" s="1">
        <v>1.5119400000000001</v>
      </c>
      <c r="D256" s="1">
        <v>0.21134500000000001</v>
      </c>
      <c r="E256" s="1">
        <v>0.32594800000000002</v>
      </c>
      <c r="F256" s="1">
        <v>0</v>
      </c>
      <c r="G256" s="1">
        <v>0.46270800000000001</v>
      </c>
      <c r="H256" s="1">
        <v>1.45627</v>
      </c>
      <c r="I256" s="1">
        <v>1.2818100000000001E-2</v>
      </c>
      <c r="J256" s="1">
        <v>5.9312700000000004E-4</v>
      </c>
      <c r="K256" s="1">
        <v>0.99956699999999998</v>
      </c>
      <c r="L256" s="1">
        <f t="shared" si="6"/>
        <v>5.5670000000000108E-2</v>
      </c>
      <c r="M256" s="1"/>
      <c r="P256" s="1">
        <v>4.7940400000000001E-4</v>
      </c>
      <c r="Q256" s="1">
        <v>3.0189699999999999</v>
      </c>
      <c r="R256" s="1">
        <v>2.88706</v>
      </c>
      <c r="S256" s="1">
        <v>5.4225000000000002E-2</v>
      </c>
    </row>
    <row r="257" spans="1:19">
      <c r="A257" s="1">
        <v>1.375</v>
      </c>
      <c r="B257" s="1">
        <v>-0.15573500000000001</v>
      </c>
      <c r="C257" s="1">
        <v>1.51986</v>
      </c>
      <c r="D257" s="1">
        <v>0.211364</v>
      </c>
      <c r="E257" s="1">
        <v>0.32567000000000002</v>
      </c>
      <c r="F257" s="1">
        <v>0</v>
      </c>
      <c r="G257" s="1">
        <v>0.46296599999999999</v>
      </c>
      <c r="H257" s="1">
        <v>1.4641900000000001</v>
      </c>
      <c r="I257" s="1">
        <v>1.27663E-2</v>
      </c>
      <c r="J257" s="1">
        <v>5.9613500000000002E-4</v>
      </c>
      <c r="K257" s="1">
        <v>0.99956999999999996</v>
      </c>
      <c r="L257" s="1">
        <f t="shared" si="6"/>
        <v>5.5669999999999886E-2</v>
      </c>
      <c r="M257" s="1"/>
      <c r="P257" s="1">
        <v>4.92521E-4</v>
      </c>
      <c r="Q257" s="1">
        <v>3.0470600000000001</v>
      </c>
      <c r="R257" s="1">
        <v>2.9127900000000002</v>
      </c>
      <c r="S257" s="1">
        <v>5.5909100000000003E-2</v>
      </c>
    </row>
    <row r="258" spans="1:19">
      <c r="A258" s="1">
        <v>1.425</v>
      </c>
      <c r="B258" s="1">
        <v>-0.15631300000000001</v>
      </c>
      <c r="C258" s="1">
        <v>1.52519</v>
      </c>
      <c r="D258" s="1">
        <v>0.21290700000000001</v>
      </c>
      <c r="E258" s="1">
        <v>0.32399800000000001</v>
      </c>
      <c r="F258" s="1">
        <v>0</v>
      </c>
      <c r="G258" s="1">
        <v>0.46309499999999998</v>
      </c>
      <c r="H258" s="1">
        <v>1.46933</v>
      </c>
      <c r="I258" s="1">
        <v>1.24574E-2</v>
      </c>
      <c r="J258" s="1">
        <v>5.9816299999999997E-4</v>
      </c>
      <c r="K258" s="1">
        <v>0.99957099999999999</v>
      </c>
      <c r="L258" s="1">
        <f t="shared" si="6"/>
        <v>5.5860000000000021E-2</v>
      </c>
      <c r="M258" s="1"/>
      <c r="P258" s="1">
        <v>4.9580000000000002E-4</v>
      </c>
      <c r="Q258" s="1">
        <v>3.0539700000000001</v>
      </c>
      <c r="R258" s="1">
        <v>2.91926</v>
      </c>
      <c r="S258" s="1">
        <v>5.6327500000000003E-2</v>
      </c>
    </row>
    <row r="259" spans="1:19">
      <c r="A259" s="1">
        <v>1.4750000000000001</v>
      </c>
      <c r="B259" s="1">
        <v>-0.157306</v>
      </c>
      <c r="C259" s="1">
        <v>1.5277000000000001</v>
      </c>
      <c r="D259" s="1">
        <v>0.21967300000000001</v>
      </c>
      <c r="E259" s="1">
        <v>0.31676300000000002</v>
      </c>
      <c r="F259" s="1">
        <v>0</v>
      </c>
      <c r="G259" s="1">
        <v>0.46356399999999998</v>
      </c>
      <c r="H259" s="1">
        <v>1.47099</v>
      </c>
      <c r="I259" s="1">
        <v>1.1178499999999999E-2</v>
      </c>
      <c r="J259" s="1">
        <v>5.9913100000000003E-4</v>
      </c>
      <c r="K259" s="1">
        <v>0.99957200000000002</v>
      </c>
      <c r="L259" s="1">
        <f t="shared" si="6"/>
        <v>5.6710000000000038E-2</v>
      </c>
      <c r="M259" s="1"/>
      <c r="P259" s="1">
        <v>4.99896E-4</v>
      </c>
      <c r="Q259" s="1">
        <v>3.0625</v>
      </c>
      <c r="R259" s="1">
        <v>2.9272100000000001</v>
      </c>
      <c r="S259" s="1">
        <v>5.6846599999999997E-2</v>
      </c>
    </row>
    <row r="260" spans="1:19" ht="15">
      <c r="A260" s="7" t="s">
        <v>105</v>
      </c>
      <c r="P260" s="1">
        <v>5.0502100000000003E-4</v>
      </c>
      <c r="Q260" s="1">
        <v>3.0732400000000002</v>
      </c>
      <c r="R260" s="1">
        <v>2.9369100000000001</v>
      </c>
      <c r="S260" s="1">
        <v>5.74893E-2</v>
      </c>
    </row>
    <row r="261" spans="1:19">
      <c r="A261" s="1">
        <v>0</v>
      </c>
      <c r="B261" s="1">
        <v>6</v>
      </c>
      <c r="C261" s="1">
        <v>2.8</v>
      </c>
      <c r="D261" s="1">
        <v>0</v>
      </c>
      <c r="E261" s="1">
        <v>1</v>
      </c>
      <c r="F261" s="1">
        <v>0</v>
      </c>
      <c r="G261" s="1">
        <v>0</v>
      </c>
      <c r="H261" s="1">
        <v>2.8</v>
      </c>
      <c r="I261" s="1">
        <v>1</v>
      </c>
      <c r="J261" s="1">
        <v>1.45739E-3</v>
      </c>
      <c r="K261" s="1">
        <v>0.99980100000000005</v>
      </c>
      <c r="L261" s="1">
        <f t="shared" ref="L261:L291" si="7">C261-H261</f>
        <v>0</v>
      </c>
      <c r="M261" s="1"/>
      <c r="P261" s="1">
        <v>5.1142500000000003E-4</v>
      </c>
      <c r="Q261" s="1">
        <v>3.0863200000000002</v>
      </c>
      <c r="R261" s="1">
        <v>2.9489700000000001</v>
      </c>
      <c r="S261" s="1">
        <v>5.82839E-2</v>
      </c>
    </row>
    <row r="262" spans="1:19">
      <c r="A262" s="1">
        <v>2.5000000000000001E-2</v>
      </c>
      <c r="B262" s="1">
        <v>5.3238500000000002</v>
      </c>
      <c r="C262" s="1">
        <v>0.52679399999999998</v>
      </c>
      <c r="D262" s="1">
        <v>3.4884800000000001E-2</v>
      </c>
      <c r="E262" s="1">
        <v>0.96511499999999995</v>
      </c>
      <c r="F262" s="1">
        <v>0</v>
      </c>
      <c r="G262" s="1">
        <v>0</v>
      </c>
      <c r="H262" s="1">
        <v>0.49997900000000001</v>
      </c>
      <c r="I262" s="1">
        <v>0.88572700000000004</v>
      </c>
      <c r="J262" s="1">
        <v>1.8017400000000001E-4</v>
      </c>
      <c r="K262" s="1">
        <v>0.99812000000000001</v>
      </c>
      <c r="L262" s="1">
        <f t="shared" si="7"/>
        <v>2.6814999999999978E-2</v>
      </c>
      <c r="M262" s="1"/>
      <c r="P262" s="1">
        <v>5.1942899999999996E-4</v>
      </c>
      <c r="Q262" s="1">
        <v>3.1023499999999999</v>
      </c>
      <c r="R262" s="1">
        <v>2.9638200000000001</v>
      </c>
      <c r="S262" s="1">
        <v>5.9263900000000001E-2</v>
      </c>
    </row>
    <row r="263" spans="1:19">
      <c r="A263" s="1">
        <v>7.4999999999999997E-2</v>
      </c>
      <c r="B263" s="1">
        <v>3.9684900000000001</v>
      </c>
      <c r="C263" s="1">
        <v>0.53140900000000002</v>
      </c>
      <c r="D263" s="1">
        <v>5.3501300000000002E-2</v>
      </c>
      <c r="E263" s="1">
        <v>0.94649899999999998</v>
      </c>
      <c r="F263" s="1">
        <v>0</v>
      </c>
      <c r="G263" s="1">
        <v>0</v>
      </c>
      <c r="H263" s="1">
        <v>0.49993199999999999</v>
      </c>
      <c r="I263" s="1">
        <v>0.82847300000000001</v>
      </c>
      <c r="J263" s="1">
        <v>1.8877799999999999E-4</v>
      </c>
      <c r="K263" s="1">
        <v>0.99830600000000003</v>
      </c>
      <c r="L263" s="1">
        <f t="shared" si="7"/>
        <v>3.1477000000000033E-2</v>
      </c>
      <c r="M263" s="1"/>
      <c r="P263" s="1">
        <v>5.2943300000000005E-4</v>
      </c>
      <c r="Q263" s="1">
        <v>3.1220599999999998</v>
      </c>
      <c r="R263" s="1">
        <v>2.9819100000000001</v>
      </c>
      <c r="S263" s="1">
        <v>6.0469500000000002E-2</v>
      </c>
    </row>
    <row r="264" spans="1:19">
      <c r="A264" s="1">
        <v>0.125</v>
      </c>
      <c r="B264" s="1">
        <v>2.6174400000000002</v>
      </c>
      <c r="C264" s="1">
        <v>0.53347999999999995</v>
      </c>
      <c r="D264" s="1">
        <v>6.3460600000000006E-2</v>
      </c>
      <c r="E264" s="1">
        <v>0.93653900000000001</v>
      </c>
      <c r="F264" s="1">
        <v>0</v>
      </c>
      <c r="G264" s="1">
        <v>0</v>
      </c>
      <c r="H264" s="1">
        <v>0.49987999999999999</v>
      </c>
      <c r="I264" s="1">
        <v>0.79888400000000004</v>
      </c>
      <c r="J264" s="1">
        <v>1.9701199999999999E-4</v>
      </c>
      <c r="K264" s="1">
        <v>0.99846699999999999</v>
      </c>
      <c r="L264" s="1">
        <f t="shared" si="7"/>
        <v>3.3599999999999963E-2</v>
      </c>
      <c r="M264" s="1"/>
      <c r="P264" s="1">
        <v>5.3193700000000001E-4</v>
      </c>
      <c r="Q264" s="1">
        <v>3.1269100000000001</v>
      </c>
      <c r="R264" s="1">
        <v>2.9863200000000001</v>
      </c>
      <c r="S264" s="1">
        <v>6.0769700000000003E-2</v>
      </c>
    </row>
    <row r="265" spans="1:19">
      <c r="A265" s="1">
        <v>0.17499999999999999</v>
      </c>
      <c r="B265" s="1">
        <v>1.27929</v>
      </c>
      <c r="C265" s="1">
        <v>0.53478400000000004</v>
      </c>
      <c r="D265" s="1">
        <v>7.0320900000000006E-2</v>
      </c>
      <c r="E265" s="1">
        <v>0.92967900000000003</v>
      </c>
      <c r="F265" s="1">
        <v>0</v>
      </c>
      <c r="G265" s="1">
        <v>0</v>
      </c>
      <c r="H265" s="1">
        <v>0.49982300000000002</v>
      </c>
      <c r="I265" s="1">
        <v>0.77891600000000005</v>
      </c>
      <c r="J265" s="1">
        <v>2.0543100000000001E-4</v>
      </c>
      <c r="K265" s="1">
        <v>0.99861</v>
      </c>
      <c r="L265" s="1">
        <f t="shared" si="7"/>
        <v>3.496100000000002E-2</v>
      </c>
      <c r="M265" s="1"/>
      <c r="P265" s="1">
        <v>5.3506199999999999E-4</v>
      </c>
      <c r="Q265" s="1">
        <v>3.1329400000000001</v>
      </c>
      <c r="R265" s="1">
        <v>2.9919099999999998</v>
      </c>
      <c r="S265" s="1">
        <v>6.1143099999999999E-2</v>
      </c>
    </row>
    <row r="266" spans="1:19">
      <c r="A266" s="1">
        <v>0.22500000000000001</v>
      </c>
      <c r="B266" s="1">
        <v>-4.6219499999999997E-2</v>
      </c>
      <c r="C266" s="1">
        <v>0.53572900000000001</v>
      </c>
      <c r="D266" s="1">
        <v>7.5614899999999999E-2</v>
      </c>
      <c r="E266" s="1">
        <v>0.88097499999999995</v>
      </c>
      <c r="F266" s="1">
        <v>0</v>
      </c>
      <c r="G266" s="1">
        <v>4.3409799999999998E-2</v>
      </c>
      <c r="H266" s="1">
        <v>0.49976399999999999</v>
      </c>
      <c r="I266" s="1">
        <v>0.64664200000000005</v>
      </c>
      <c r="J266" s="1">
        <v>2.1419200000000001E-4</v>
      </c>
      <c r="K266" s="1">
        <v>0.99873999999999996</v>
      </c>
      <c r="L266" s="1">
        <f t="shared" si="7"/>
        <v>3.5965000000000025E-2</v>
      </c>
      <c r="M266" s="1"/>
      <c r="P266" s="1">
        <v>5.3897099999999996E-4</v>
      </c>
      <c r="Q266" s="1">
        <v>3.14059</v>
      </c>
      <c r="R266" s="1">
        <v>2.9989699999999999</v>
      </c>
      <c r="S266" s="1">
        <v>6.1607099999999998E-2</v>
      </c>
    </row>
    <row r="267" spans="1:19">
      <c r="A267" s="1">
        <v>0.27500000000000002</v>
      </c>
      <c r="B267" s="1">
        <v>-7.0438100000000003E-2</v>
      </c>
      <c r="C267" s="1">
        <v>0.53651199999999999</v>
      </c>
      <c r="D267" s="1">
        <v>8.0252599999999993E-2</v>
      </c>
      <c r="E267" s="1">
        <v>0.47776999999999997</v>
      </c>
      <c r="F267" s="1">
        <v>0</v>
      </c>
      <c r="G267" s="1">
        <v>0.44197799999999998</v>
      </c>
      <c r="H267" s="1">
        <v>0.499697</v>
      </c>
      <c r="I267" s="1">
        <v>6.7199099999999998E-2</v>
      </c>
      <c r="J267" s="1">
        <v>2.14661E-4</v>
      </c>
      <c r="K267" s="1">
        <v>0.99874399999999997</v>
      </c>
      <c r="L267" s="1">
        <f t="shared" si="7"/>
        <v>3.6814999999999987E-2</v>
      </c>
      <c r="M267" s="1"/>
      <c r="P267" s="1">
        <v>5.4385800000000004E-4</v>
      </c>
      <c r="Q267" s="1">
        <v>3.1498499999999998</v>
      </c>
      <c r="R267" s="1">
        <v>3.0074999999999998</v>
      </c>
      <c r="S267" s="1">
        <v>6.2182899999999999E-2</v>
      </c>
    </row>
    <row r="268" spans="1:19">
      <c r="A268" s="1">
        <v>0.32500000000000001</v>
      </c>
      <c r="B268" s="1">
        <v>-7.1427099999999993E-2</v>
      </c>
      <c r="C268" s="1">
        <v>0.53707400000000005</v>
      </c>
      <c r="D268" s="1">
        <v>8.6976999999999999E-2</v>
      </c>
      <c r="E268" s="1">
        <v>0.46389999999999998</v>
      </c>
      <c r="F268" s="1">
        <v>0</v>
      </c>
      <c r="G268" s="1">
        <v>0.44912299999999999</v>
      </c>
      <c r="H268" s="1">
        <v>0.49906699999999998</v>
      </c>
      <c r="I268" s="1">
        <v>5.9682499999999999E-2</v>
      </c>
      <c r="J268" s="1">
        <v>2.1488900000000001E-4</v>
      </c>
      <c r="K268" s="1">
        <v>0.99874600000000002</v>
      </c>
      <c r="L268" s="1">
        <f t="shared" si="7"/>
        <v>3.8007000000000069E-2</v>
      </c>
      <c r="M268" s="1"/>
      <c r="P268" s="1">
        <v>5.4996199999999998E-4</v>
      </c>
      <c r="Q268" s="1">
        <v>3.16147</v>
      </c>
      <c r="R268" s="1">
        <v>3.0180899999999999</v>
      </c>
      <c r="S268" s="1">
        <v>6.2896199999999999E-2</v>
      </c>
    </row>
    <row r="269" spans="1:19">
      <c r="A269" s="1">
        <v>0.375</v>
      </c>
      <c r="B269" s="1">
        <v>-7.2171600000000002E-2</v>
      </c>
      <c r="C269" s="1">
        <v>0.53748899999999999</v>
      </c>
      <c r="D269" s="1">
        <v>9.3478000000000006E-2</v>
      </c>
      <c r="E269" s="1">
        <v>0.453544</v>
      </c>
      <c r="F269" s="1">
        <v>0</v>
      </c>
      <c r="G269" s="1">
        <v>0.45297799999999999</v>
      </c>
      <c r="H269" s="1">
        <v>0.49837300000000001</v>
      </c>
      <c r="I269" s="1">
        <v>5.44515E-2</v>
      </c>
      <c r="J269" s="1">
        <v>2.15059E-4</v>
      </c>
      <c r="K269" s="1">
        <v>0.99874700000000005</v>
      </c>
      <c r="L269" s="1">
        <f t="shared" si="7"/>
        <v>3.9115999999999984E-2</v>
      </c>
      <c r="M269" s="1"/>
      <c r="P269" s="1">
        <v>5.576E-4</v>
      </c>
      <c r="Q269" s="1">
        <v>3.1757399999999998</v>
      </c>
      <c r="R269" s="1">
        <v>3.0310299999999999</v>
      </c>
      <c r="S269" s="1">
        <v>6.3778500000000002E-2</v>
      </c>
    </row>
    <row r="270" spans="1:19">
      <c r="A270" s="1">
        <v>0.42499999999999999</v>
      </c>
      <c r="B270" s="1">
        <v>-7.25827E-2</v>
      </c>
      <c r="C270" s="1">
        <v>0.53780499999999998</v>
      </c>
      <c r="D270" s="1">
        <v>9.9871299999999996E-2</v>
      </c>
      <c r="E270" s="1">
        <v>0.447602</v>
      </c>
      <c r="F270" s="1">
        <v>0</v>
      </c>
      <c r="G270" s="1">
        <v>0.45252599999999998</v>
      </c>
      <c r="H270" s="1">
        <v>0.49763099999999999</v>
      </c>
      <c r="I270" s="1">
        <v>5.1593300000000002E-2</v>
      </c>
      <c r="J270" s="1">
        <v>2.15186E-4</v>
      </c>
      <c r="K270" s="1">
        <v>0.99874700000000005</v>
      </c>
      <c r="L270" s="1">
        <f t="shared" si="7"/>
        <v>4.0173999999999987E-2</v>
      </c>
      <c r="M270" s="1"/>
      <c r="P270" s="1">
        <v>5.6714199999999997E-4</v>
      </c>
      <c r="Q270" s="1">
        <v>3.1930900000000002</v>
      </c>
      <c r="R270" s="1">
        <v>3.0470600000000001</v>
      </c>
      <c r="S270" s="1">
        <v>6.4867800000000003E-2</v>
      </c>
    </row>
    <row r="271" spans="1:19">
      <c r="A271" s="1">
        <v>0.47499999999999998</v>
      </c>
      <c r="B271" s="1">
        <v>-7.3114899999999997E-2</v>
      </c>
      <c r="C271" s="1">
        <v>0.53804799999999997</v>
      </c>
      <c r="D271" s="1">
        <v>0.106114</v>
      </c>
      <c r="E271" s="1">
        <v>0.44022699999999998</v>
      </c>
      <c r="F271" s="1">
        <v>0</v>
      </c>
      <c r="G271" s="1">
        <v>0.45365899999999998</v>
      </c>
      <c r="H271" s="1">
        <v>0.49687199999999998</v>
      </c>
      <c r="I271" s="1">
        <v>4.8186399999999997E-2</v>
      </c>
      <c r="J271" s="1">
        <v>2.15286E-4</v>
      </c>
      <c r="K271" s="1">
        <v>0.99874799999999997</v>
      </c>
      <c r="L271" s="1">
        <f t="shared" si="7"/>
        <v>4.117599999999999E-2</v>
      </c>
      <c r="M271" s="1"/>
      <c r="P271" s="1">
        <v>5.7907100000000001E-4</v>
      </c>
      <c r="Q271" s="1">
        <v>3.2145600000000001</v>
      </c>
      <c r="R271" s="1">
        <v>3.0666199999999999</v>
      </c>
      <c r="S271" s="1">
        <v>6.6209900000000002E-2</v>
      </c>
    </row>
    <row r="272" spans="1:19">
      <c r="A272" s="1">
        <v>0.52500000000000002</v>
      </c>
      <c r="B272" s="1">
        <v>-7.3631500000000003E-2</v>
      </c>
      <c r="C272" s="1">
        <v>0.53823900000000002</v>
      </c>
      <c r="D272" s="1">
        <v>0.11233799999999999</v>
      </c>
      <c r="E272" s="1">
        <v>0.43316100000000002</v>
      </c>
      <c r="F272" s="1">
        <v>0</v>
      </c>
      <c r="G272" s="1">
        <v>0.45450200000000002</v>
      </c>
      <c r="H272" s="1">
        <v>0.496089</v>
      </c>
      <c r="I272" s="1">
        <v>4.5066500000000002E-2</v>
      </c>
      <c r="J272" s="1">
        <v>2.15365E-4</v>
      </c>
      <c r="K272" s="1">
        <v>0.998749</v>
      </c>
      <c r="L272" s="1">
        <f t="shared" si="7"/>
        <v>4.2150000000000021E-2</v>
      </c>
      <c r="M272" s="1"/>
      <c r="P272" s="1">
        <v>5.9397900000000001E-4</v>
      </c>
      <c r="Q272" s="1">
        <v>3.2405900000000001</v>
      </c>
      <c r="R272" s="1">
        <v>3.0905900000000002</v>
      </c>
      <c r="S272" s="1">
        <v>6.7860299999999998E-2</v>
      </c>
    </row>
    <row r="273" spans="1:19">
      <c r="A273" s="1">
        <v>0.57499999999999996</v>
      </c>
      <c r="B273" s="1">
        <v>-7.4125800000000006E-2</v>
      </c>
      <c r="C273" s="1">
        <v>0.53838900000000001</v>
      </c>
      <c r="D273" s="1">
        <v>0.11856899999999999</v>
      </c>
      <c r="E273" s="1">
        <v>0.42647600000000002</v>
      </c>
      <c r="F273" s="1">
        <v>0</v>
      </c>
      <c r="G273" s="1">
        <v>0.454955</v>
      </c>
      <c r="H273" s="1">
        <v>0.49528699999999998</v>
      </c>
      <c r="I273" s="1">
        <v>4.2241800000000003E-2</v>
      </c>
      <c r="J273" s="1">
        <v>2.15427E-4</v>
      </c>
      <c r="K273" s="1">
        <v>0.998749</v>
      </c>
      <c r="L273" s="1">
        <f t="shared" si="7"/>
        <v>4.3102000000000029E-2</v>
      </c>
      <c r="M273" s="1"/>
      <c r="P273" s="1">
        <v>6.1261699999999998E-4</v>
      </c>
      <c r="Q273" s="1">
        <v>3.2719100000000001</v>
      </c>
      <c r="R273" s="1">
        <v>3.1195599999999999</v>
      </c>
      <c r="S273" s="1">
        <v>6.9884299999999996E-2</v>
      </c>
    </row>
    <row r="274" spans="1:19">
      <c r="A274" s="1">
        <v>0.625</v>
      </c>
      <c r="B274" s="1">
        <v>-7.4670700000000007E-2</v>
      </c>
      <c r="C274" s="1">
        <v>0.53850699999999996</v>
      </c>
      <c r="D274" s="1">
        <v>0.124804</v>
      </c>
      <c r="E274" s="1">
        <v>0.41931000000000002</v>
      </c>
      <c r="F274" s="1">
        <v>0</v>
      </c>
      <c r="G274" s="1">
        <v>0.45588699999999999</v>
      </c>
      <c r="H274" s="1">
        <v>0.494473</v>
      </c>
      <c r="I274" s="1">
        <v>3.9347300000000002E-2</v>
      </c>
      <c r="J274" s="1">
        <v>2.1547800000000001E-4</v>
      </c>
      <c r="K274" s="1">
        <v>0.998749</v>
      </c>
      <c r="L274" s="1">
        <f t="shared" si="7"/>
        <v>4.4033999999999962E-2</v>
      </c>
      <c r="M274" s="1"/>
      <c r="P274" s="1">
        <v>6.1727500000000003E-4</v>
      </c>
      <c r="Q274" s="1">
        <v>3.2794099999999999</v>
      </c>
      <c r="R274" s="1">
        <v>3.12676</v>
      </c>
      <c r="S274" s="1">
        <v>7.0387500000000006E-2</v>
      </c>
    </row>
    <row r="275" spans="1:19">
      <c r="A275" s="1">
        <v>0.67500000000000004</v>
      </c>
      <c r="B275" s="1">
        <v>-7.5307200000000005E-2</v>
      </c>
      <c r="C275" s="1">
        <v>0.538601</v>
      </c>
      <c r="D275" s="1">
        <v>0.13106300000000001</v>
      </c>
      <c r="E275" s="1">
        <v>0.41122799999999998</v>
      </c>
      <c r="F275" s="1">
        <v>0</v>
      </c>
      <c r="G275" s="1">
        <v>0.45771000000000001</v>
      </c>
      <c r="H275" s="1">
        <v>0.49364999999999998</v>
      </c>
      <c r="I275" s="1">
        <v>3.6245199999999998E-2</v>
      </c>
      <c r="J275" s="1">
        <v>2.1551900000000001E-4</v>
      </c>
      <c r="K275" s="1">
        <v>0.99875000000000003</v>
      </c>
      <c r="L275" s="1">
        <f t="shared" si="7"/>
        <v>4.4951000000000019E-2</v>
      </c>
      <c r="M275" s="1"/>
      <c r="P275" s="1">
        <v>6.2310000000000002E-4</v>
      </c>
      <c r="Q275" s="1">
        <v>3.2886799999999998</v>
      </c>
      <c r="R275" s="1">
        <v>3.1355900000000001</v>
      </c>
      <c r="S275" s="1">
        <v>7.1011699999999997E-2</v>
      </c>
    </row>
    <row r="276" spans="1:19">
      <c r="A276" s="1">
        <v>0.72499999999999998</v>
      </c>
      <c r="B276" s="1">
        <v>-7.5991400000000001E-2</v>
      </c>
      <c r="C276" s="1">
        <v>0.53867500000000001</v>
      </c>
      <c r="D276" s="1">
        <v>0.137379</v>
      </c>
      <c r="E276" s="1">
        <v>0.40279199999999998</v>
      </c>
      <c r="F276" s="1">
        <v>0</v>
      </c>
      <c r="G276" s="1">
        <v>0.45982899999999999</v>
      </c>
      <c r="H276" s="1">
        <v>0.49281599999999998</v>
      </c>
      <c r="I276" s="1">
        <v>3.3185899999999997E-2</v>
      </c>
      <c r="J276" s="1">
        <v>2.15553E-4</v>
      </c>
      <c r="K276" s="1">
        <v>0.99875000000000003</v>
      </c>
      <c r="L276" s="1">
        <f t="shared" si="7"/>
        <v>4.5859000000000039E-2</v>
      </c>
      <c r="M276" s="1"/>
      <c r="P276" s="1">
        <v>6.2455400000000004E-4</v>
      </c>
      <c r="Q276" s="1">
        <v>3.2910300000000001</v>
      </c>
      <c r="R276" s="1">
        <v>3.1377899999999999</v>
      </c>
      <c r="S276" s="1">
        <v>7.1167400000000006E-2</v>
      </c>
    </row>
    <row r="277" spans="1:19">
      <c r="A277" s="1">
        <v>0.77500000000000002</v>
      </c>
      <c r="B277" s="1">
        <v>-7.6882300000000001E-2</v>
      </c>
      <c r="C277" s="1">
        <v>0.53873400000000005</v>
      </c>
      <c r="D277" s="1">
        <v>0.14374200000000001</v>
      </c>
      <c r="E277" s="1">
        <v>0.392318</v>
      </c>
      <c r="F277" s="1">
        <v>0</v>
      </c>
      <c r="G277" s="1">
        <v>0.46394000000000002</v>
      </c>
      <c r="H277" s="1">
        <v>0.49197400000000002</v>
      </c>
      <c r="I277" s="1">
        <v>2.96335E-2</v>
      </c>
      <c r="J277" s="1">
        <v>2.15582E-4</v>
      </c>
      <c r="K277" s="1">
        <v>0.99875000000000003</v>
      </c>
      <c r="L277" s="1">
        <f t="shared" si="7"/>
        <v>4.6760000000000024E-2</v>
      </c>
      <c r="M277" s="1"/>
      <c r="P277" s="1">
        <v>6.2637499999999998E-4</v>
      </c>
      <c r="Q277" s="1">
        <v>3.2938200000000002</v>
      </c>
      <c r="R277" s="1">
        <v>3.14059</v>
      </c>
      <c r="S277" s="1">
        <v>7.1361599999999997E-2</v>
      </c>
    </row>
    <row r="278" spans="1:19">
      <c r="A278" s="1">
        <v>0.82499999999999996</v>
      </c>
      <c r="B278" s="1">
        <v>-7.7347799999999994E-2</v>
      </c>
      <c r="C278" s="1">
        <v>0.53877900000000001</v>
      </c>
      <c r="D278" s="1">
        <v>0.15024199999999999</v>
      </c>
      <c r="E278" s="1">
        <v>0.386652</v>
      </c>
      <c r="F278" s="1">
        <v>0</v>
      </c>
      <c r="G278" s="1">
        <v>0.46310600000000002</v>
      </c>
      <c r="H278" s="1">
        <v>0.491116</v>
      </c>
      <c r="I278" s="1">
        <v>2.7821800000000001E-2</v>
      </c>
      <c r="J278" s="1">
        <v>2.15603E-4</v>
      </c>
      <c r="K278" s="1">
        <v>0.99875000000000003</v>
      </c>
      <c r="L278" s="1">
        <f t="shared" si="7"/>
        <v>4.7663000000000011E-2</v>
      </c>
      <c r="M278" s="1"/>
      <c r="P278" s="1">
        <v>6.2865000000000002E-4</v>
      </c>
      <c r="Q278" s="1">
        <v>3.2974999999999999</v>
      </c>
      <c r="R278" s="1">
        <v>3.1439699999999999</v>
      </c>
      <c r="S278" s="1">
        <v>7.16035E-2</v>
      </c>
    </row>
    <row r="279" spans="1:19">
      <c r="A279" s="1">
        <v>0.875</v>
      </c>
      <c r="B279" s="1">
        <v>-7.8028100000000003E-2</v>
      </c>
      <c r="C279" s="1">
        <v>0.53881500000000004</v>
      </c>
      <c r="D279" s="1">
        <v>0.15649399999999999</v>
      </c>
      <c r="E279" s="1">
        <v>0.37888300000000003</v>
      </c>
      <c r="F279" s="1">
        <v>0</v>
      </c>
      <c r="G279" s="1">
        <v>0.46462300000000001</v>
      </c>
      <c r="H279" s="1">
        <v>0.49029400000000001</v>
      </c>
      <c r="I279" s="1">
        <v>2.5460300000000002E-2</v>
      </c>
      <c r="J279" s="1">
        <v>2.15622E-4</v>
      </c>
      <c r="K279" s="1">
        <v>0.99875000000000003</v>
      </c>
      <c r="L279" s="1">
        <f t="shared" si="7"/>
        <v>4.8521000000000036E-2</v>
      </c>
      <c r="M279" s="1"/>
      <c r="P279" s="1">
        <v>6.3149600000000005E-4</v>
      </c>
      <c r="Q279" s="1">
        <v>3.30206</v>
      </c>
      <c r="R279" s="1">
        <v>3.1482399999999999</v>
      </c>
      <c r="S279" s="1">
        <v>7.1904700000000002E-2</v>
      </c>
    </row>
    <row r="280" spans="1:19">
      <c r="A280" s="1">
        <v>0.92500000000000004</v>
      </c>
      <c r="B280" s="1">
        <v>-7.89242E-2</v>
      </c>
      <c r="C280" s="1">
        <v>0.53884299999999996</v>
      </c>
      <c r="D280" s="1">
        <v>0.16256300000000001</v>
      </c>
      <c r="E280" s="1">
        <v>0.36916300000000002</v>
      </c>
      <c r="F280" s="1">
        <v>0</v>
      </c>
      <c r="G280" s="1">
        <v>0.468275</v>
      </c>
      <c r="H280" s="1">
        <v>0.48949999999999999</v>
      </c>
      <c r="I280" s="1">
        <v>2.2698699999999999E-2</v>
      </c>
      <c r="J280" s="1">
        <v>2.1563800000000001E-4</v>
      </c>
      <c r="K280" s="1">
        <v>0.99875100000000006</v>
      </c>
      <c r="L280" s="1">
        <f t="shared" si="7"/>
        <v>4.934299999999997E-2</v>
      </c>
      <c r="M280" s="1"/>
      <c r="P280" s="1">
        <v>6.3504999999999996E-4</v>
      </c>
      <c r="Q280" s="1">
        <v>3.3077899999999998</v>
      </c>
      <c r="R280" s="1">
        <v>3.1535299999999999</v>
      </c>
      <c r="S280" s="1">
        <v>7.2279300000000005E-2</v>
      </c>
    </row>
    <row r="281" spans="1:19">
      <c r="A281" s="1">
        <v>0.97499999999999998</v>
      </c>
      <c r="B281" s="1">
        <v>-7.9368999999999995E-2</v>
      </c>
      <c r="C281" s="1">
        <v>0.53886400000000001</v>
      </c>
      <c r="D281" s="1">
        <v>0.16850100000000001</v>
      </c>
      <c r="E281" s="1">
        <v>0.36418</v>
      </c>
      <c r="F281" s="1">
        <v>0</v>
      </c>
      <c r="G281" s="1">
        <v>0.46732000000000001</v>
      </c>
      <c r="H281" s="1">
        <v>0.48872700000000002</v>
      </c>
      <c r="I281" s="1">
        <v>2.1363900000000002E-2</v>
      </c>
      <c r="J281" s="1">
        <v>2.1565000000000001E-4</v>
      </c>
      <c r="K281" s="1">
        <v>0.99875100000000006</v>
      </c>
      <c r="L281" s="1">
        <f t="shared" si="7"/>
        <v>5.0136999999999987E-2</v>
      </c>
      <c r="M281" s="1"/>
      <c r="P281" s="1">
        <v>6.3949199999999997E-4</v>
      </c>
      <c r="Q281" s="1">
        <v>3.3148499999999999</v>
      </c>
      <c r="R281" s="1">
        <v>3.1601499999999998</v>
      </c>
      <c r="S281" s="1">
        <v>7.2744699999999995E-2</v>
      </c>
    </row>
    <row r="282" spans="1:19">
      <c r="A282" s="1">
        <v>1.0249999999999999</v>
      </c>
      <c r="B282" s="1">
        <v>-7.9975299999999999E-2</v>
      </c>
      <c r="C282" s="1">
        <v>0.53888000000000003</v>
      </c>
      <c r="D282" s="1">
        <v>0.17390800000000001</v>
      </c>
      <c r="E282" s="1">
        <v>0.35777700000000001</v>
      </c>
      <c r="F282" s="1">
        <v>0</v>
      </c>
      <c r="G282" s="1">
        <v>0.46831499999999998</v>
      </c>
      <c r="H282" s="1">
        <v>0.48802699999999999</v>
      </c>
      <c r="I282" s="1">
        <v>1.9727100000000001E-2</v>
      </c>
      <c r="J282" s="1">
        <v>2.1566000000000001E-4</v>
      </c>
      <c r="K282" s="1">
        <v>0.99875100000000006</v>
      </c>
      <c r="L282" s="1">
        <f t="shared" si="7"/>
        <v>5.0853000000000037E-2</v>
      </c>
      <c r="M282" s="1"/>
      <c r="P282" s="1">
        <v>6.4504999999999999E-4</v>
      </c>
      <c r="Q282" s="1">
        <v>3.32368</v>
      </c>
      <c r="R282" s="1">
        <v>3.1680899999999999</v>
      </c>
      <c r="S282" s="1">
        <v>7.3322200000000004E-2</v>
      </c>
    </row>
    <row r="283" spans="1:19">
      <c r="A283" s="1">
        <v>1.075</v>
      </c>
      <c r="B283" s="1">
        <v>-8.0562599999999998E-2</v>
      </c>
      <c r="C283" s="1">
        <v>0.53889299999999996</v>
      </c>
      <c r="D283" s="1">
        <v>0.178818</v>
      </c>
      <c r="E283" s="1">
        <v>0.35174499999999997</v>
      </c>
      <c r="F283" s="1">
        <v>0</v>
      </c>
      <c r="G283" s="1">
        <v>0.46943699999999999</v>
      </c>
      <c r="H283" s="1">
        <v>0.48739500000000002</v>
      </c>
      <c r="I283" s="1">
        <v>1.8263399999999999E-2</v>
      </c>
      <c r="J283" s="1">
        <v>2.1566900000000001E-4</v>
      </c>
      <c r="K283" s="1">
        <v>0.99875100000000006</v>
      </c>
      <c r="L283" s="1">
        <f t="shared" si="7"/>
        <v>5.1497999999999933E-2</v>
      </c>
      <c r="M283" s="1"/>
      <c r="P283" s="1">
        <v>6.4532499999999998E-4</v>
      </c>
      <c r="Q283" s="1">
        <v>3.3241200000000002</v>
      </c>
      <c r="R283" s="1">
        <v>3.1685300000000001</v>
      </c>
      <c r="S283" s="1">
        <v>7.3351E-2</v>
      </c>
    </row>
    <row r="284" spans="1:19">
      <c r="A284" s="1">
        <v>1.125</v>
      </c>
      <c r="B284" s="1">
        <v>-8.1097699999999995E-2</v>
      </c>
      <c r="C284" s="1">
        <v>0.53890199999999999</v>
      </c>
      <c r="D284" s="1">
        <v>0.183169</v>
      </c>
      <c r="E284" s="1">
        <v>0.34637600000000002</v>
      </c>
      <c r="F284" s="1">
        <v>0</v>
      </c>
      <c r="G284" s="1">
        <v>0.47045500000000001</v>
      </c>
      <c r="H284" s="1">
        <v>0.48683700000000002</v>
      </c>
      <c r="I284" s="1">
        <v>1.7023300000000002E-2</v>
      </c>
      <c r="J284" s="1">
        <v>2.1567600000000001E-4</v>
      </c>
      <c r="K284" s="1">
        <v>0.99875100000000006</v>
      </c>
      <c r="L284" s="1">
        <f t="shared" si="7"/>
        <v>5.2064999999999972E-2</v>
      </c>
      <c r="M284" s="1"/>
      <c r="P284" s="1">
        <v>6.4567499999999996E-4</v>
      </c>
      <c r="Q284" s="1">
        <v>3.3247100000000001</v>
      </c>
      <c r="R284" s="1">
        <v>3.1691199999999999</v>
      </c>
      <c r="S284" s="1">
        <v>7.3387099999999997E-2</v>
      </c>
    </row>
    <row r="285" spans="1:19">
      <c r="A285" s="1">
        <v>1.175</v>
      </c>
      <c r="B285" s="1">
        <v>-8.1571099999999994E-2</v>
      </c>
      <c r="C285" s="1">
        <v>0.53890899999999997</v>
      </c>
      <c r="D285" s="1">
        <v>0.18690799999999999</v>
      </c>
      <c r="E285" s="1">
        <v>0.34172599999999997</v>
      </c>
      <c r="F285" s="1">
        <v>0</v>
      </c>
      <c r="G285" s="1">
        <v>0.47136600000000001</v>
      </c>
      <c r="H285" s="1">
        <v>0.48635899999999999</v>
      </c>
      <c r="I285" s="1">
        <v>1.5995599999999999E-2</v>
      </c>
      <c r="J285" s="1">
        <v>2.15682E-4</v>
      </c>
      <c r="K285" s="1">
        <v>0.99875100000000006</v>
      </c>
      <c r="L285" s="1">
        <f t="shared" si="7"/>
        <v>5.2549999999999986E-2</v>
      </c>
      <c r="M285" s="1"/>
      <c r="P285" s="1">
        <v>6.4610799999999995E-4</v>
      </c>
      <c r="Q285" s="1">
        <v>3.3252899999999999</v>
      </c>
      <c r="R285" s="1">
        <v>3.1697099999999998</v>
      </c>
      <c r="S285" s="1">
        <v>7.3432200000000003E-2</v>
      </c>
    </row>
    <row r="286" spans="1:19">
      <c r="A286" s="1">
        <v>1.2250000000000001</v>
      </c>
      <c r="B286" s="1">
        <v>-8.19743E-2</v>
      </c>
      <c r="C286" s="1">
        <v>0.538914</v>
      </c>
      <c r="D286" s="1">
        <v>0.19001699999999999</v>
      </c>
      <c r="E286" s="1">
        <v>0.337837</v>
      </c>
      <c r="F286" s="1">
        <v>0</v>
      </c>
      <c r="G286" s="1">
        <v>0.47214600000000001</v>
      </c>
      <c r="H286" s="1">
        <v>0.48596299999999998</v>
      </c>
      <c r="I286" s="1">
        <v>1.5168600000000001E-2</v>
      </c>
      <c r="J286" s="1">
        <v>2.15687E-4</v>
      </c>
      <c r="K286" s="1">
        <v>0.99875100000000006</v>
      </c>
      <c r="L286" s="1">
        <f t="shared" si="7"/>
        <v>5.2951000000000026E-2</v>
      </c>
      <c r="M286" s="1"/>
      <c r="P286" s="1">
        <v>6.4621700000000004E-4</v>
      </c>
      <c r="Q286" s="1">
        <v>3.32559</v>
      </c>
      <c r="R286" s="1">
        <v>3.1698499999999998</v>
      </c>
      <c r="S286" s="1">
        <v>7.3443400000000006E-2</v>
      </c>
    </row>
    <row r="287" spans="1:19">
      <c r="A287" s="1">
        <v>1.2749999999999999</v>
      </c>
      <c r="B287" s="1">
        <v>-8.2305500000000004E-2</v>
      </c>
      <c r="C287" s="1">
        <v>0.53891800000000001</v>
      </c>
      <c r="D287" s="1">
        <v>0.19250800000000001</v>
      </c>
      <c r="E287" s="1">
        <v>0.33469199999999999</v>
      </c>
      <c r="F287" s="1">
        <v>0</v>
      </c>
      <c r="G287" s="1">
        <v>0.47280100000000003</v>
      </c>
      <c r="H287" s="1">
        <v>0.48564600000000002</v>
      </c>
      <c r="I287" s="1">
        <v>1.4520999999999999E-2</v>
      </c>
      <c r="J287" s="1">
        <v>2.1568999999999999E-4</v>
      </c>
      <c r="K287" s="1">
        <v>0.99875100000000006</v>
      </c>
      <c r="L287" s="1">
        <f t="shared" si="7"/>
        <v>5.3271999999999986E-2</v>
      </c>
      <c r="M287" s="1"/>
      <c r="P287" s="1">
        <v>6.46242E-4</v>
      </c>
      <c r="Q287" s="1">
        <v>3.32559</v>
      </c>
      <c r="R287" s="1">
        <v>3.1698499999999998</v>
      </c>
      <c r="S287" s="1">
        <v>7.3446300000000006E-2</v>
      </c>
    </row>
    <row r="288" spans="1:19">
      <c r="A288" s="1">
        <v>1.325</v>
      </c>
      <c r="B288" s="1">
        <v>-8.2562899999999995E-2</v>
      </c>
      <c r="C288" s="1">
        <v>0.53892099999999998</v>
      </c>
      <c r="D288" s="1">
        <v>0.194415</v>
      </c>
      <c r="E288" s="1">
        <v>0.33227600000000002</v>
      </c>
      <c r="F288" s="1">
        <v>0</v>
      </c>
      <c r="G288" s="1">
        <v>0.47330899999999998</v>
      </c>
      <c r="H288" s="1">
        <v>0.485404</v>
      </c>
      <c r="I288" s="1">
        <v>1.4036399999999999E-2</v>
      </c>
      <c r="J288" s="1">
        <v>2.1569300000000001E-4</v>
      </c>
      <c r="K288" s="1">
        <v>0.99875100000000006</v>
      </c>
      <c r="L288" s="1">
        <f t="shared" si="7"/>
        <v>5.3516999999999981E-2</v>
      </c>
      <c r="M288" s="1"/>
      <c r="P288" s="1">
        <v>6.4627499999999997E-4</v>
      </c>
      <c r="Q288" s="1">
        <v>3.32559</v>
      </c>
      <c r="R288" s="1">
        <v>3.17</v>
      </c>
      <c r="S288" s="1">
        <v>7.3449799999999996E-2</v>
      </c>
    </row>
    <row r="289" spans="1:19">
      <c r="A289" s="1">
        <v>1.375</v>
      </c>
      <c r="B289" s="1">
        <v>-8.2748000000000002E-2</v>
      </c>
      <c r="C289" s="1">
        <v>0.53892200000000001</v>
      </c>
      <c r="D289" s="1">
        <v>0.19578599999999999</v>
      </c>
      <c r="E289" s="1">
        <v>0.33055400000000001</v>
      </c>
      <c r="F289" s="1">
        <v>0</v>
      </c>
      <c r="G289" s="1">
        <v>0.47366000000000003</v>
      </c>
      <c r="H289" s="1">
        <v>0.48523100000000002</v>
      </c>
      <c r="I289" s="1">
        <v>1.3697600000000001E-2</v>
      </c>
      <c r="J289" s="1">
        <v>2.1569499999999999E-4</v>
      </c>
      <c r="K289" s="1">
        <v>0.99875100000000006</v>
      </c>
      <c r="L289" s="1">
        <f t="shared" si="7"/>
        <v>5.3690999999999989E-2</v>
      </c>
      <c r="M289" s="1"/>
      <c r="P289" s="1">
        <v>6.4632100000000005E-4</v>
      </c>
      <c r="Q289" s="1">
        <v>3.3257400000000001</v>
      </c>
      <c r="R289" s="1">
        <v>3.17</v>
      </c>
      <c r="S289" s="1">
        <v>7.3454199999999997E-2</v>
      </c>
    </row>
    <row r="290" spans="1:19">
      <c r="A290" s="1">
        <v>1.425</v>
      </c>
      <c r="B290" s="1">
        <v>-8.2870299999999994E-2</v>
      </c>
      <c r="C290" s="1">
        <v>0.53892300000000004</v>
      </c>
      <c r="D290" s="1">
        <v>0.19666800000000001</v>
      </c>
      <c r="E290" s="1">
        <v>0.32942500000000002</v>
      </c>
      <c r="F290" s="1">
        <v>0</v>
      </c>
      <c r="G290" s="1">
        <v>0.47390700000000002</v>
      </c>
      <c r="H290" s="1">
        <v>0.48511900000000002</v>
      </c>
      <c r="I290" s="1">
        <v>1.3478499999999999E-2</v>
      </c>
      <c r="J290" s="1">
        <v>2.15696E-4</v>
      </c>
      <c r="K290" s="1">
        <v>0.99875100000000006</v>
      </c>
      <c r="L290" s="1">
        <f t="shared" si="7"/>
        <v>5.3804000000000018E-2</v>
      </c>
      <c r="M290" s="1"/>
      <c r="P290" s="1">
        <v>6.4637099999999997E-4</v>
      </c>
      <c r="Q290" s="1">
        <v>3.3257400000000001</v>
      </c>
      <c r="R290" s="1">
        <v>3.17015</v>
      </c>
      <c r="S290" s="1">
        <v>7.3459700000000003E-2</v>
      </c>
    </row>
    <row r="291" spans="1:19">
      <c r="A291" s="1">
        <v>1.4750000000000001</v>
      </c>
      <c r="B291" s="1">
        <v>-8.2969799999999996E-2</v>
      </c>
      <c r="C291" s="1">
        <v>0.53892399999999996</v>
      </c>
      <c r="D291" s="1">
        <v>0.1971</v>
      </c>
      <c r="E291" s="1">
        <v>0.32853300000000002</v>
      </c>
      <c r="F291" s="1">
        <v>0</v>
      </c>
      <c r="G291" s="1">
        <v>0.47436699999999998</v>
      </c>
      <c r="H291" s="1">
        <v>0.485064</v>
      </c>
      <c r="I291" s="1">
        <v>1.33069E-2</v>
      </c>
      <c r="J291" s="1">
        <v>2.1569699999999999E-4</v>
      </c>
      <c r="K291" s="1">
        <v>0.99875100000000006</v>
      </c>
      <c r="L291" s="1">
        <f t="shared" si="7"/>
        <v>5.3859999999999963E-2</v>
      </c>
      <c r="M291" s="1"/>
      <c r="P291" s="1">
        <v>6.4643800000000005E-4</v>
      </c>
      <c r="Q291" s="1">
        <v>3.3258800000000002</v>
      </c>
      <c r="R291" s="1">
        <v>3.17015</v>
      </c>
      <c r="S291" s="1">
        <v>7.3466500000000004E-2</v>
      </c>
    </row>
    <row r="292" spans="1:19" ht="15">
      <c r="A292" s="7" t="s">
        <v>137</v>
      </c>
      <c r="P292" s="1">
        <v>6.4652100000000005E-4</v>
      </c>
      <c r="Q292" s="1">
        <v>3.3260299999999998</v>
      </c>
      <c r="R292" s="1">
        <v>3.1702900000000001</v>
      </c>
      <c r="S292" s="1">
        <v>7.3475100000000002E-2</v>
      </c>
    </row>
    <row r="293" spans="1:19">
      <c r="A293" s="1">
        <v>0</v>
      </c>
      <c r="B293" s="1">
        <v>6</v>
      </c>
      <c r="C293" s="1">
        <v>2.8</v>
      </c>
      <c r="D293" s="1">
        <v>0</v>
      </c>
      <c r="E293" s="1">
        <v>1</v>
      </c>
      <c r="F293" s="1">
        <v>0</v>
      </c>
      <c r="G293" s="1">
        <v>0</v>
      </c>
      <c r="H293" s="1">
        <v>2.8</v>
      </c>
      <c r="I293" s="1">
        <v>1</v>
      </c>
      <c r="J293" s="1">
        <v>1.45739E-3</v>
      </c>
      <c r="K293" s="1">
        <v>0.99980100000000005</v>
      </c>
      <c r="L293" s="1">
        <f t="shared" ref="L293:L323" si="8">C293-H293</f>
        <v>0</v>
      </c>
      <c r="M293" s="1"/>
      <c r="P293" s="1">
        <v>6.4662499999999996E-4</v>
      </c>
      <c r="Q293" s="1">
        <v>3.3261799999999999</v>
      </c>
      <c r="R293" s="1">
        <v>3.1704400000000001</v>
      </c>
      <c r="S293" s="1">
        <v>7.3485900000000007E-2</v>
      </c>
    </row>
    <row r="294" spans="1:19">
      <c r="A294" s="1">
        <v>2.5000000000000001E-2</v>
      </c>
      <c r="B294" s="1">
        <v>5.7032499999999997</v>
      </c>
      <c r="C294" s="1">
        <v>0.52505900000000005</v>
      </c>
      <c r="D294" s="1">
        <v>2.90529E-2</v>
      </c>
      <c r="E294" s="1">
        <v>0.970947</v>
      </c>
      <c r="F294" s="1">
        <v>0</v>
      </c>
      <c r="G294" s="1">
        <v>0</v>
      </c>
      <c r="H294" s="1">
        <v>0.49999500000000002</v>
      </c>
      <c r="I294" s="1">
        <v>0.90419000000000005</v>
      </c>
      <c r="J294" s="1">
        <v>1.7771599999999999E-4</v>
      </c>
      <c r="K294" s="1">
        <v>0.99806300000000003</v>
      </c>
      <c r="L294" s="1">
        <f t="shared" si="8"/>
        <v>2.5064000000000031E-2</v>
      </c>
      <c r="M294" s="1"/>
      <c r="P294" s="1">
        <v>6.4675400000000004E-4</v>
      </c>
      <c r="Q294" s="1">
        <v>3.32647</v>
      </c>
      <c r="R294" s="1">
        <v>3.1705899999999998</v>
      </c>
      <c r="S294" s="1">
        <v>7.3499300000000004E-2</v>
      </c>
    </row>
    <row r="295" spans="1:19">
      <c r="A295" s="1">
        <v>7.4999999999999997E-2</v>
      </c>
      <c r="B295" s="1">
        <v>5.1088399999999998</v>
      </c>
      <c r="C295" s="1">
        <v>0.52864299999999997</v>
      </c>
      <c r="D295" s="1">
        <v>4.1712300000000001E-2</v>
      </c>
      <c r="E295" s="1">
        <v>0.95828800000000003</v>
      </c>
      <c r="F295" s="1">
        <v>0</v>
      </c>
      <c r="G295" s="1">
        <v>0</v>
      </c>
      <c r="H295" s="1">
        <v>0.49998399999999998</v>
      </c>
      <c r="I295" s="1">
        <v>0.86443300000000001</v>
      </c>
      <c r="J295" s="1">
        <v>1.8188300000000001E-4</v>
      </c>
      <c r="K295" s="1">
        <v>0.99815500000000001</v>
      </c>
      <c r="L295" s="1">
        <f t="shared" si="8"/>
        <v>2.865899999999999E-2</v>
      </c>
      <c r="M295" s="1"/>
      <c r="P295" s="1">
        <v>6.46917E-4</v>
      </c>
      <c r="Q295" s="1">
        <v>3.3266200000000001</v>
      </c>
      <c r="R295" s="1">
        <v>3.1708799999999999</v>
      </c>
      <c r="S295" s="1">
        <v>7.3515999999999998E-2</v>
      </c>
    </row>
    <row r="296" spans="1:19">
      <c r="A296" s="1">
        <v>0.125</v>
      </c>
      <c r="B296" s="1">
        <v>4.5150699999999997</v>
      </c>
      <c r="C296" s="1">
        <v>0.53024099999999996</v>
      </c>
      <c r="D296" s="1">
        <v>4.8241699999999998E-2</v>
      </c>
      <c r="E296" s="1">
        <v>0.95175799999999999</v>
      </c>
      <c r="F296" s="1">
        <v>0</v>
      </c>
      <c r="G296" s="1">
        <v>0</v>
      </c>
      <c r="H296" s="1">
        <v>0.499973</v>
      </c>
      <c r="I296" s="1">
        <v>0.844391</v>
      </c>
      <c r="J296" s="1">
        <v>1.8547999999999999E-4</v>
      </c>
      <c r="K296" s="1">
        <v>0.99823499999999998</v>
      </c>
      <c r="L296" s="1">
        <f t="shared" si="8"/>
        <v>3.0267999999999962E-2</v>
      </c>
      <c r="M296" s="1"/>
      <c r="P296" s="1">
        <v>6.47117E-4</v>
      </c>
      <c r="Q296" s="1">
        <v>3.3270599999999999</v>
      </c>
      <c r="R296" s="1">
        <v>3.1711800000000001</v>
      </c>
      <c r="S296" s="1">
        <v>7.3537000000000005E-2</v>
      </c>
    </row>
    <row r="297" spans="1:19">
      <c r="A297" s="1">
        <v>0.17499999999999999</v>
      </c>
      <c r="B297" s="1">
        <v>3.9241000000000001</v>
      </c>
      <c r="C297" s="1">
        <v>0.53124899999999997</v>
      </c>
      <c r="D297" s="1">
        <v>5.2661300000000001E-2</v>
      </c>
      <c r="E297" s="1">
        <v>0.94733900000000004</v>
      </c>
      <c r="F297" s="1">
        <v>0</v>
      </c>
      <c r="G297" s="1">
        <v>0</v>
      </c>
      <c r="H297" s="1">
        <v>0.49996099999999999</v>
      </c>
      <c r="I297" s="1">
        <v>0.83100200000000002</v>
      </c>
      <c r="J297" s="1">
        <v>1.8896000000000001E-4</v>
      </c>
      <c r="K297" s="1">
        <v>0.99831099999999995</v>
      </c>
      <c r="L297" s="1">
        <f t="shared" si="8"/>
        <v>3.1287999999999982E-2</v>
      </c>
      <c r="M297" s="1"/>
      <c r="P297" s="1">
        <v>6.4737099999999999E-4</v>
      </c>
      <c r="Q297" s="1">
        <v>3.32735</v>
      </c>
      <c r="R297" s="1">
        <v>3.1714699999999998</v>
      </c>
      <c r="S297" s="1">
        <v>7.3563199999999995E-2</v>
      </c>
    </row>
    <row r="298" spans="1:19">
      <c r="A298" s="1">
        <v>0.22500000000000001</v>
      </c>
      <c r="B298" s="1">
        <v>3.3377500000000002</v>
      </c>
      <c r="C298" s="1">
        <v>0.53198199999999995</v>
      </c>
      <c r="D298" s="1">
        <v>5.6019800000000002E-2</v>
      </c>
      <c r="E298" s="1">
        <v>0.94398000000000004</v>
      </c>
      <c r="F298" s="1">
        <v>0</v>
      </c>
      <c r="G298" s="1">
        <v>0</v>
      </c>
      <c r="H298" s="1">
        <v>0.49994899999999998</v>
      </c>
      <c r="I298" s="1">
        <v>0.82092299999999996</v>
      </c>
      <c r="J298" s="1">
        <v>1.9241399999999999E-4</v>
      </c>
      <c r="K298" s="1">
        <v>0.99838199999999999</v>
      </c>
      <c r="L298" s="1">
        <f t="shared" si="8"/>
        <v>3.2032999999999978E-2</v>
      </c>
      <c r="M298" s="1"/>
      <c r="P298" s="1">
        <v>6.4768699999999998E-4</v>
      </c>
      <c r="Q298" s="1">
        <v>3.3279399999999999</v>
      </c>
      <c r="R298" s="1">
        <v>3.17191</v>
      </c>
      <c r="S298" s="1">
        <v>7.3595900000000006E-2</v>
      </c>
    </row>
    <row r="299" spans="1:19">
      <c r="A299" s="1">
        <v>0.27500000000000002</v>
      </c>
      <c r="B299" s="1">
        <v>2.7573500000000002</v>
      </c>
      <c r="C299" s="1">
        <v>0.53255399999999997</v>
      </c>
      <c r="D299" s="1">
        <v>5.8733899999999999E-2</v>
      </c>
      <c r="E299" s="1">
        <v>0.94126600000000005</v>
      </c>
      <c r="F299" s="1">
        <v>0</v>
      </c>
      <c r="G299" s="1">
        <v>0</v>
      </c>
      <c r="H299" s="1">
        <v>0.49993700000000002</v>
      </c>
      <c r="I299" s="1">
        <v>0.81283700000000003</v>
      </c>
      <c r="J299" s="1">
        <v>1.95875E-4</v>
      </c>
      <c r="K299" s="1">
        <v>0.99844900000000003</v>
      </c>
      <c r="L299" s="1">
        <f t="shared" si="8"/>
        <v>3.2616999999999952E-2</v>
      </c>
      <c r="M299" s="1"/>
      <c r="P299" s="1">
        <v>6.4807899999999997E-4</v>
      </c>
      <c r="Q299" s="1">
        <v>3.3285300000000002</v>
      </c>
      <c r="R299" s="1">
        <v>3.1724999999999999</v>
      </c>
      <c r="S299" s="1">
        <v>7.3636800000000002E-2</v>
      </c>
    </row>
    <row r="300" spans="1:19">
      <c r="A300" s="1">
        <v>0.32500000000000001</v>
      </c>
      <c r="B300" s="1">
        <v>2.1836500000000001</v>
      </c>
      <c r="C300" s="1">
        <v>0.53302000000000005</v>
      </c>
      <c r="D300" s="1">
        <v>6.1010599999999998E-2</v>
      </c>
      <c r="E300" s="1">
        <v>0.93898899999999996</v>
      </c>
      <c r="F300" s="1">
        <v>0</v>
      </c>
      <c r="G300" s="1">
        <v>0</v>
      </c>
      <c r="H300" s="1">
        <v>0.49992500000000001</v>
      </c>
      <c r="I300" s="1">
        <v>0.80609600000000003</v>
      </c>
      <c r="J300" s="1">
        <v>1.9935499999999999E-4</v>
      </c>
      <c r="K300" s="1">
        <v>0.99851199999999996</v>
      </c>
      <c r="L300" s="1">
        <f t="shared" si="8"/>
        <v>3.3095000000000041E-2</v>
      </c>
      <c r="M300" s="1"/>
      <c r="P300" s="1">
        <v>6.4857499999999998E-4</v>
      </c>
      <c r="Q300" s="1">
        <v>3.3294100000000002</v>
      </c>
      <c r="R300" s="1">
        <v>3.1732399999999998</v>
      </c>
      <c r="S300" s="1">
        <v>7.3687799999999998E-2</v>
      </c>
    </row>
    <row r="301" spans="1:19">
      <c r="A301" s="1">
        <v>0.375</v>
      </c>
      <c r="B301" s="1">
        <v>1.6167100000000001</v>
      </c>
      <c r="C301" s="1">
        <v>0.533412</v>
      </c>
      <c r="D301" s="1">
        <v>6.2967999999999996E-2</v>
      </c>
      <c r="E301" s="1">
        <v>0.93703199999999998</v>
      </c>
      <c r="F301" s="1">
        <v>0</v>
      </c>
      <c r="G301" s="1">
        <v>0</v>
      </c>
      <c r="H301" s="1">
        <v>0.49991200000000002</v>
      </c>
      <c r="I301" s="1">
        <v>0.80032999999999999</v>
      </c>
      <c r="J301" s="1">
        <v>2.02864E-4</v>
      </c>
      <c r="K301" s="1">
        <v>0.99857300000000004</v>
      </c>
      <c r="L301" s="1">
        <f t="shared" si="8"/>
        <v>3.3499999999999974E-2</v>
      </c>
      <c r="M301" s="1"/>
      <c r="P301" s="1">
        <v>6.4919200000000004E-4</v>
      </c>
      <c r="Q301" s="1">
        <v>3.3304399999999998</v>
      </c>
      <c r="R301" s="1">
        <v>3.1741199999999998</v>
      </c>
      <c r="S301" s="1">
        <v>7.37516E-2</v>
      </c>
    </row>
    <row r="302" spans="1:19">
      <c r="A302" s="1">
        <v>0.42499999999999999</v>
      </c>
      <c r="B302" s="1">
        <v>1.0558099999999999</v>
      </c>
      <c r="C302" s="1">
        <v>0.53374699999999997</v>
      </c>
      <c r="D302" s="1">
        <v>6.4680100000000004E-2</v>
      </c>
      <c r="E302" s="1">
        <v>0.93532000000000004</v>
      </c>
      <c r="F302" s="1">
        <v>0</v>
      </c>
      <c r="G302" s="1">
        <v>0</v>
      </c>
      <c r="H302" s="1">
        <v>0.49990000000000001</v>
      </c>
      <c r="I302" s="1">
        <v>0.79530900000000004</v>
      </c>
      <c r="J302" s="1">
        <v>2.0641100000000001E-4</v>
      </c>
      <c r="K302" s="1">
        <v>0.99863000000000002</v>
      </c>
      <c r="L302" s="1">
        <f t="shared" si="8"/>
        <v>3.384699999999996E-2</v>
      </c>
      <c r="M302" s="1"/>
      <c r="P302" s="1">
        <v>6.4996200000000002E-4</v>
      </c>
      <c r="Q302" s="1">
        <v>3.33162</v>
      </c>
      <c r="R302" s="1">
        <v>3.1752899999999999</v>
      </c>
      <c r="S302" s="1">
        <v>7.3831300000000002E-2</v>
      </c>
    </row>
    <row r="303" spans="1:19">
      <c r="A303" s="1">
        <v>0.47499999999999998</v>
      </c>
      <c r="B303" s="1">
        <v>0.49950699999999998</v>
      </c>
      <c r="C303" s="1">
        <v>0.53403900000000004</v>
      </c>
      <c r="D303" s="1">
        <v>6.6196699999999997E-2</v>
      </c>
      <c r="E303" s="1">
        <v>0.93380300000000005</v>
      </c>
      <c r="F303" s="1">
        <v>0</v>
      </c>
      <c r="G303" s="1">
        <v>0</v>
      </c>
      <c r="H303" s="1">
        <v>0.49988700000000003</v>
      </c>
      <c r="I303" s="1">
        <v>0.790879</v>
      </c>
      <c r="J303" s="1">
        <v>2.1001099999999999E-4</v>
      </c>
      <c r="K303" s="1">
        <v>0.99868500000000004</v>
      </c>
      <c r="L303" s="1">
        <f t="shared" si="8"/>
        <v>3.4152000000000016E-2</v>
      </c>
      <c r="M303" s="1"/>
      <c r="P303" s="1">
        <v>6.5092500000000001E-4</v>
      </c>
      <c r="Q303" s="1">
        <v>3.33324</v>
      </c>
      <c r="R303" s="1">
        <v>3.1766200000000002</v>
      </c>
      <c r="S303" s="1">
        <v>7.3930800000000005E-2</v>
      </c>
    </row>
    <row r="304" spans="1:19">
      <c r="A304" s="1">
        <v>0.52500000000000002</v>
      </c>
      <c r="B304" s="1">
        <v>-4.9142600000000002E-2</v>
      </c>
      <c r="C304" s="1">
        <v>0.53429499999999996</v>
      </c>
      <c r="D304" s="1">
        <v>6.7552899999999999E-2</v>
      </c>
      <c r="E304" s="1">
        <v>0.83505499999999999</v>
      </c>
      <c r="F304" s="1">
        <v>0</v>
      </c>
      <c r="G304" s="1">
        <v>9.7391800000000001E-2</v>
      </c>
      <c r="H304" s="1">
        <v>0.49987500000000001</v>
      </c>
      <c r="I304" s="1">
        <v>0.53650100000000001</v>
      </c>
      <c r="J304" s="1">
        <v>2.1364499999999999E-4</v>
      </c>
      <c r="K304" s="1">
        <v>0.99873699999999999</v>
      </c>
      <c r="L304" s="1">
        <f t="shared" si="8"/>
        <v>3.4419999999999951E-2</v>
      </c>
      <c r="M304" s="1"/>
      <c r="P304" s="1">
        <v>6.5212899999999999E-4</v>
      </c>
      <c r="Q304" s="1">
        <v>3.3351500000000001</v>
      </c>
      <c r="R304" s="1">
        <v>3.1783800000000002</v>
      </c>
      <c r="S304" s="1">
        <v>7.4055099999999999E-2</v>
      </c>
    </row>
    <row r="305" spans="1:19">
      <c r="A305" s="1">
        <v>0.57499999999999996</v>
      </c>
      <c r="B305" s="1">
        <v>-6.9934999999999997E-2</v>
      </c>
      <c r="C305" s="1">
        <v>0.53456099999999995</v>
      </c>
      <c r="D305" s="1">
        <v>6.8979399999999996E-2</v>
      </c>
      <c r="E305" s="1">
        <v>0.48483700000000002</v>
      </c>
      <c r="F305" s="1">
        <v>0</v>
      </c>
      <c r="G305" s="1">
        <v>0.44618400000000003</v>
      </c>
      <c r="H305" s="1">
        <v>0.49986000000000003</v>
      </c>
      <c r="I305" s="1">
        <v>7.1260500000000004E-2</v>
      </c>
      <c r="J305" s="1">
        <v>2.1388599999999999E-4</v>
      </c>
      <c r="K305" s="1">
        <v>0.99873900000000004</v>
      </c>
      <c r="L305" s="1">
        <f t="shared" si="8"/>
        <v>3.4700999999999926E-2</v>
      </c>
      <c r="M305" s="1"/>
      <c r="P305" s="1">
        <v>6.5363300000000004E-4</v>
      </c>
      <c r="Q305" s="1">
        <v>3.33765</v>
      </c>
      <c r="R305" s="1">
        <v>3.18059</v>
      </c>
      <c r="S305" s="1">
        <v>7.4210200000000004E-2</v>
      </c>
    </row>
    <row r="306" spans="1:19">
      <c r="A306" s="1">
        <v>0.625</v>
      </c>
      <c r="B306" s="1">
        <v>-7.0782700000000004E-2</v>
      </c>
      <c r="C306" s="1">
        <v>0.53479200000000005</v>
      </c>
      <c r="D306" s="1">
        <v>7.0713600000000001E-2</v>
      </c>
      <c r="E306" s="1">
        <v>0.47316200000000003</v>
      </c>
      <c r="F306" s="1">
        <v>0</v>
      </c>
      <c r="G306" s="1">
        <v>0.456125</v>
      </c>
      <c r="H306" s="1">
        <v>0.499755</v>
      </c>
      <c r="I306" s="1">
        <v>6.4635700000000004E-2</v>
      </c>
      <c r="J306" s="1">
        <v>2.13983E-4</v>
      </c>
      <c r="K306" s="1">
        <v>0.99873999999999996</v>
      </c>
      <c r="L306" s="1">
        <f t="shared" si="8"/>
        <v>3.503700000000004E-2</v>
      </c>
      <c r="M306" s="1"/>
      <c r="P306" s="1">
        <v>6.5551699999999999E-4</v>
      </c>
      <c r="Q306" s="1">
        <v>3.3407399999999998</v>
      </c>
      <c r="R306" s="1">
        <v>3.1832400000000001</v>
      </c>
      <c r="S306" s="1">
        <v>7.4403899999999995E-2</v>
      </c>
    </row>
    <row r="307" spans="1:19">
      <c r="A307" s="1">
        <v>0.67500000000000004</v>
      </c>
      <c r="B307" s="1">
        <v>-7.1044800000000005E-2</v>
      </c>
      <c r="C307" s="1">
        <v>0.53499399999999997</v>
      </c>
      <c r="D307" s="1">
        <v>7.2346300000000002E-2</v>
      </c>
      <c r="E307" s="1">
        <v>0.46953699999999998</v>
      </c>
      <c r="F307" s="1">
        <v>0</v>
      </c>
      <c r="G307" s="1">
        <v>0.458117</v>
      </c>
      <c r="H307" s="1">
        <v>0.49964500000000001</v>
      </c>
      <c r="I307" s="1">
        <v>6.2665700000000005E-2</v>
      </c>
      <c r="J307" s="1">
        <v>2.14064E-4</v>
      </c>
      <c r="K307" s="1">
        <v>0.99874099999999999</v>
      </c>
      <c r="L307" s="1">
        <f t="shared" si="8"/>
        <v>3.5348999999999964E-2</v>
      </c>
      <c r="M307" s="1"/>
      <c r="P307" s="1">
        <v>6.5787099999999998E-4</v>
      </c>
      <c r="Q307" s="1">
        <v>3.3447100000000001</v>
      </c>
      <c r="R307" s="1">
        <v>3.18662</v>
      </c>
      <c r="S307" s="1">
        <v>7.4645799999999998E-2</v>
      </c>
    </row>
    <row r="308" spans="1:19">
      <c r="A308" s="1">
        <v>0.72499999999999998</v>
      </c>
      <c r="B308" s="1">
        <v>-7.1325700000000006E-2</v>
      </c>
      <c r="C308" s="1">
        <v>0.53517099999999995</v>
      </c>
      <c r="D308" s="1">
        <v>7.3857800000000001E-2</v>
      </c>
      <c r="E308" s="1">
        <v>0.46569500000000003</v>
      </c>
      <c r="F308" s="1">
        <v>0</v>
      </c>
      <c r="G308" s="1">
        <v>0.460447</v>
      </c>
      <c r="H308" s="1">
        <v>0.49953599999999998</v>
      </c>
      <c r="I308" s="1">
        <v>6.0622299999999997E-2</v>
      </c>
      <c r="J308" s="1">
        <v>2.14136E-4</v>
      </c>
      <c r="K308" s="1">
        <v>0.99874099999999999</v>
      </c>
      <c r="L308" s="1">
        <f t="shared" si="8"/>
        <v>3.5634999999999972E-2</v>
      </c>
      <c r="M308" s="1"/>
      <c r="P308" s="1">
        <v>6.6080800000000003E-4</v>
      </c>
      <c r="Q308" s="1">
        <v>3.3495599999999999</v>
      </c>
      <c r="R308" s="1">
        <v>3.1907399999999999</v>
      </c>
      <c r="S308" s="1">
        <v>7.4948000000000001E-2</v>
      </c>
    </row>
    <row r="309" spans="1:19">
      <c r="A309" s="1">
        <v>0.77500000000000002</v>
      </c>
      <c r="B309" s="1">
        <v>-7.16305E-2</v>
      </c>
      <c r="C309" s="1">
        <v>0.535327</v>
      </c>
      <c r="D309" s="1">
        <v>7.5261700000000001E-2</v>
      </c>
      <c r="E309" s="1">
        <v>0.46157599999999999</v>
      </c>
      <c r="F309" s="1">
        <v>0</v>
      </c>
      <c r="G309" s="1">
        <v>0.46316200000000002</v>
      </c>
      <c r="H309" s="1">
        <v>0.49942799999999998</v>
      </c>
      <c r="I309" s="1">
        <v>5.8481100000000001E-2</v>
      </c>
      <c r="J309" s="1">
        <v>2.142E-4</v>
      </c>
      <c r="K309" s="1">
        <v>0.99874099999999999</v>
      </c>
      <c r="L309" s="1">
        <f t="shared" si="8"/>
        <v>3.5899000000000014E-2</v>
      </c>
      <c r="M309" s="1"/>
      <c r="P309" s="1">
        <v>6.64483E-4</v>
      </c>
      <c r="Q309" s="1">
        <v>3.3555899999999999</v>
      </c>
      <c r="R309" s="1">
        <v>3.1960299999999999</v>
      </c>
      <c r="S309" s="1">
        <v>7.5325600000000006E-2</v>
      </c>
    </row>
    <row r="310" spans="1:19">
      <c r="A310" s="1">
        <v>0.82499999999999996</v>
      </c>
      <c r="B310" s="1">
        <v>-7.1778499999999995E-2</v>
      </c>
      <c r="C310" s="1">
        <v>0.53546499999999997</v>
      </c>
      <c r="D310" s="1">
        <v>7.6568499999999998E-2</v>
      </c>
      <c r="E310" s="1">
        <v>0.45954</v>
      </c>
      <c r="F310" s="1">
        <v>0</v>
      </c>
      <c r="G310" s="1">
        <v>0.46389200000000003</v>
      </c>
      <c r="H310" s="1">
        <v>0.49932300000000002</v>
      </c>
      <c r="I310" s="1">
        <v>5.7441399999999997E-2</v>
      </c>
      <c r="J310" s="1">
        <v>2.14255E-4</v>
      </c>
      <c r="K310" s="1">
        <v>0.99874200000000002</v>
      </c>
      <c r="L310" s="1">
        <f t="shared" si="8"/>
        <v>3.6141999999999952E-2</v>
      </c>
      <c r="M310" s="1"/>
      <c r="P310" s="1">
        <v>6.6907900000000005E-4</v>
      </c>
      <c r="Q310" s="1">
        <v>3.3632399999999998</v>
      </c>
      <c r="R310" s="1">
        <v>3.2025000000000001</v>
      </c>
      <c r="S310" s="1">
        <v>7.5798099999999993E-2</v>
      </c>
    </row>
    <row r="311" spans="1:19">
      <c r="A311" s="1">
        <v>0.875</v>
      </c>
      <c r="B311" s="1">
        <v>-7.1980100000000005E-2</v>
      </c>
      <c r="C311" s="1">
        <v>0.53558600000000001</v>
      </c>
      <c r="D311" s="1">
        <v>7.7774599999999999E-2</v>
      </c>
      <c r="E311" s="1">
        <v>0.45682299999999998</v>
      </c>
      <c r="F311" s="1">
        <v>0</v>
      </c>
      <c r="G311" s="1">
        <v>0.46540199999999998</v>
      </c>
      <c r="H311" s="1">
        <v>0.499222</v>
      </c>
      <c r="I311" s="1">
        <v>5.6073400000000002E-2</v>
      </c>
      <c r="J311" s="1">
        <v>2.14305E-4</v>
      </c>
      <c r="K311" s="1">
        <v>0.99874200000000002</v>
      </c>
      <c r="L311" s="1">
        <f t="shared" si="8"/>
        <v>3.6364000000000007E-2</v>
      </c>
      <c r="M311" s="1"/>
      <c r="P311" s="1">
        <v>6.7482100000000004E-4</v>
      </c>
      <c r="Q311" s="1">
        <v>3.3727900000000002</v>
      </c>
      <c r="R311" s="1">
        <v>3.2107399999999999</v>
      </c>
      <c r="S311" s="1">
        <v>7.6389700000000005E-2</v>
      </c>
    </row>
    <row r="312" spans="1:19">
      <c r="A312" s="1">
        <v>0.92500000000000004</v>
      </c>
      <c r="B312" s="1">
        <v>-7.2229600000000005E-2</v>
      </c>
      <c r="C312" s="1">
        <v>0.53569299999999997</v>
      </c>
      <c r="D312" s="1">
        <v>7.8888200000000006E-2</v>
      </c>
      <c r="E312" s="1">
        <v>0.45351200000000003</v>
      </c>
      <c r="F312" s="1">
        <v>0</v>
      </c>
      <c r="G312" s="1">
        <v>0.46760000000000002</v>
      </c>
      <c r="H312" s="1">
        <v>0.49912499999999999</v>
      </c>
      <c r="I312" s="1">
        <v>5.4435900000000002E-2</v>
      </c>
      <c r="J312" s="1">
        <v>2.14348E-4</v>
      </c>
      <c r="K312" s="1">
        <v>0.99874200000000002</v>
      </c>
      <c r="L312" s="1">
        <f t="shared" si="8"/>
        <v>3.6567999999999989E-2</v>
      </c>
      <c r="M312" s="1"/>
      <c r="P312" s="1">
        <v>6.8199999999999999E-4</v>
      </c>
      <c r="Q312" s="1">
        <v>3.3848500000000001</v>
      </c>
      <c r="R312" s="1">
        <v>3.2211799999999999</v>
      </c>
      <c r="S312" s="1">
        <v>7.7132300000000001E-2</v>
      </c>
    </row>
    <row r="313" spans="1:19">
      <c r="A313" s="1">
        <v>0.97499999999999998</v>
      </c>
      <c r="B313" s="1">
        <v>-7.2334399999999993E-2</v>
      </c>
      <c r="C313" s="1">
        <v>0.53578700000000001</v>
      </c>
      <c r="D313" s="1">
        <v>7.9914899999999997E-2</v>
      </c>
      <c r="E313" s="1">
        <v>0.45207999999999998</v>
      </c>
      <c r="F313" s="1">
        <v>0</v>
      </c>
      <c r="G313" s="1">
        <v>0.468005</v>
      </c>
      <c r="H313" s="1">
        <v>0.499033</v>
      </c>
      <c r="I313" s="1">
        <v>5.3738000000000001E-2</v>
      </c>
      <c r="J313" s="1">
        <v>2.14386E-4</v>
      </c>
      <c r="K313" s="1">
        <v>0.99874300000000005</v>
      </c>
      <c r="L313" s="1">
        <f t="shared" si="8"/>
        <v>3.6754000000000009E-2</v>
      </c>
      <c r="M313" s="1"/>
      <c r="P313" s="1">
        <v>6.9097500000000003E-4</v>
      </c>
      <c r="Q313" s="1">
        <v>3.40015</v>
      </c>
      <c r="R313" s="1">
        <v>3.2342599999999999</v>
      </c>
      <c r="S313" s="1">
        <v>7.80666E-2</v>
      </c>
    </row>
    <row r="314" spans="1:19">
      <c r="A314" s="1">
        <v>1.0249999999999999</v>
      </c>
      <c r="B314" s="1">
        <v>-7.2460800000000006E-2</v>
      </c>
      <c r="C314" s="1">
        <v>0.53586999999999996</v>
      </c>
      <c r="D314" s="1">
        <v>8.0848299999999998E-2</v>
      </c>
      <c r="E314" s="1">
        <v>0.45038499999999998</v>
      </c>
      <c r="F314" s="1">
        <v>0</v>
      </c>
      <c r="G314" s="1">
        <v>0.46876699999999999</v>
      </c>
      <c r="H314" s="1">
        <v>0.49894699999999997</v>
      </c>
      <c r="I314" s="1">
        <v>5.29192E-2</v>
      </c>
      <c r="J314" s="1">
        <v>2.1442E-4</v>
      </c>
      <c r="K314" s="1">
        <v>0.99874300000000005</v>
      </c>
      <c r="L314" s="1">
        <f t="shared" si="8"/>
        <v>3.6922999999999984E-2</v>
      </c>
      <c r="M314" s="1"/>
      <c r="P314" s="1">
        <v>7.0219200000000003E-4</v>
      </c>
      <c r="Q314" s="1">
        <v>3.4195600000000002</v>
      </c>
      <c r="R314" s="1">
        <v>3.25088</v>
      </c>
      <c r="S314" s="1">
        <v>7.9246999999999998E-2</v>
      </c>
    </row>
    <row r="315" spans="1:19">
      <c r="A315" s="1">
        <v>1.075</v>
      </c>
      <c r="B315" s="1">
        <v>-7.2601700000000005E-2</v>
      </c>
      <c r="C315" s="1">
        <v>0.53594200000000003</v>
      </c>
      <c r="D315" s="1">
        <v>8.1691100000000003E-2</v>
      </c>
      <c r="E315" s="1">
        <v>0.448519</v>
      </c>
      <c r="F315" s="1">
        <v>0</v>
      </c>
      <c r="G315" s="1">
        <v>0.46978999999999999</v>
      </c>
      <c r="H315" s="1">
        <v>0.49886799999999998</v>
      </c>
      <c r="I315" s="1">
        <v>5.20276E-2</v>
      </c>
      <c r="J315" s="1">
        <v>2.1444899999999999E-4</v>
      </c>
      <c r="K315" s="1">
        <v>0.99874300000000005</v>
      </c>
      <c r="L315" s="1">
        <f t="shared" si="8"/>
        <v>3.7074000000000051E-2</v>
      </c>
      <c r="M315" s="1"/>
      <c r="P315" s="1">
        <v>7.1621200000000003E-4</v>
      </c>
      <c r="Q315" s="1">
        <v>3.4442599999999999</v>
      </c>
      <c r="R315" s="1">
        <v>3.2723499999999999</v>
      </c>
      <c r="S315" s="1">
        <v>8.0746200000000004E-2</v>
      </c>
    </row>
    <row r="316" spans="1:19">
      <c r="A316" s="1">
        <v>1.125</v>
      </c>
      <c r="B316" s="1">
        <v>-7.2735099999999997E-2</v>
      </c>
      <c r="C316" s="1">
        <v>0.53600400000000004</v>
      </c>
      <c r="D316" s="1">
        <v>8.2444500000000004E-2</v>
      </c>
      <c r="E316" s="1">
        <v>0.44676199999999999</v>
      </c>
      <c r="F316" s="1">
        <v>0</v>
      </c>
      <c r="G316" s="1">
        <v>0.47079300000000002</v>
      </c>
      <c r="H316" s="1">
        <v>0.49879499999999999</v>
      </c>
      <c r="I316" s="1">
        <v>5.1197300000000001E-2</v>
      </c>
      <c r="J316" s="1">
        <v>2.14475E-4</v>
      </c>
      <c r="K316" s="1">
        <v>0.99874300000000005</v>
      </c>
      <c r="L316" s="1">
        <f t="shared" si="8"/>
        <v>3.7209000000000048E-2</v>
      </c>
      <c r="M316" s="1"/>
      <c r="P316" s="1">
        <v>7.3374200000000001E-4</v>
      </c>
      <c r="Q316" s="1">
        <v>3.4760300000000002</v>
      </c>
      <c r="R316" s="1">
        <v>3.3</v>
      </c>
      <c r="S316" s="1">
        <v>8.2664600000000005E-2</v>
      </c>
    </row>
    <row r="317" spans="1:19">
      <c r="A317" s="1">
        <v>1.175</v>
      </c>
      <c r="B317" s="1">
        <v>-7.2854500000000003E-2</v>
      </c>
      <c r="C317" s="1">
        <v>0.53605700000000001</v>
      </c>
      <c r="D317" s="1">
        <v>8.3107899999999998E-2</v>
      </c>
      <c r="E317" s="1">
        <v>0.44519700000000001</v>
      </c>
      <c r="F317" s="1">
        <v>0</v>
      </c>
      <c r="G317" s="1">
        <v>0.47169499999999998</v>
      </c>
      <c r="H317" s="1">
        <v>0.49873099999999998</v>
      </c>
      <c r="I317" s="1">
        <v>5.0465299999999998E-2</v>
      </c>
      <c r="J317" s="1">
        <v>2.1449699999999999E-4</v>
      </c>
      <c r="K317" s="1">
        <v>0.99874300000000005</v>
      </c>
      <c r="L317" s="1">
        <f t="shared" si="8"/>
        <v>3.7326000000000026E-2</v>
      </c>
      <c r="M317" s="1"/>
      <c r="P317" s="1">
        <v>7.5564999999999996E-4</v>
      </c>
      <c r="Q317" s="1">
        <v>3.51735</v>
      </c>
      <c r="R317" s="1">
        <v>3.3364699999999998</v>
      </c>
      <c r="S317" s="1">
        <v>8.5142999999999996E-2</v>
      </c>
    </row>
    <row r="318" spans="1:19">
      <c r="A318" s="1">
        <v>1.2250000000000001</v>
      </c>
      <c r="B318" s="1">
        <v>-7.2957499999999995E-2</v>
      </c>
      <c r="C318" s="1">
        <v>0.53610199999999997</v>
      </c>
      <c r="D318" s="1">
        <v>8.3680199999999996E-2</v>
      </c>
      <c r="E318" s="1">
        <v>0.44385000000000002</v>
      </c>
      <c r="F318" s="1">
        <v>0</v>
      </c>
      <c r="G318" s="1">
        <v>0.47246899999999997</v>
      </c>
      <c r="H318" s="1">
        <v>0.49867400000000001</v>
      </c>
      <c r="I318" s="1">
        <v>4.98409E-2</v>
      </c>
      <c r="J318" s="1">
        <v>2.14515E-4</v>
      </c>
      <c r="K318" s="1">
        <v>0.99874300000000005</v>
      </c>
      <c r="L318" s="1">
        <f t="shared" si="8"/>
        <v>3.7427999999999961E-2</v>
      </c>
      <c r="M318" s="1"/>
      <c r="P318" s="1">
        <v>7.8303300000000004E-4</v>
      </c>
      <c r="Q318" s="1">
        <v>3.5719099999999999</v>
      </c>
      <c r="R318" s="1">
        <v>3.3849999999999998</v>
      </c>
      <c r="S318" s="1">
        <v>8.8382500000000003E-2</v>
      </c>
    </row>
    <row r="319" spans="1:19">
      <c r="A319" s="1">
        <v>1.2749999999999999</v>
      </c>
      <c r="B319" s="1">
        <v>-7.30436E-2</v>
      </c>
      <c r="C319" s="1">
        <v>0.53613900000000003</v>
      </c>
      <c r="D319" s="1">
        <v>8.4160100000000002E-2</v>
      </c>
      <c r="E319" s="1">
        <v>0.44272899999999998</v>
      </c>
      <c r="F319" s="1">
        <v>0</v>
      </c>
      <c r="G319" s="1">
        <v>0.473111</v>
      </c>
      <c r="H319" s="1">
        <v>0.49862600000000001</v>
      </c>
      <c r="I319" s="1">
        <v>4.9324800000000002E-2</v>
      </c>
      <c r="J319" s="1">
        <v>2.1452999999999999E-4</v>
      </c>
      <c r="K319" s="1">
        <v>0.99874300000000005</v>
      </c>
      <c r="L319" s="1">
        <f t="shared" si="8"/>
        <v>3.7513000000000019E-2</v>
      </c>
      <c r="M319" s="1"/>
      <c r="P319" s="1">
        <v>8.1726699999999999E-4</v>
      </c>
      <c r="Q319" s="1">
        <v>3.6447099999999999</v>
      </c>
      <c r="R319" s="1">
        <v>3.4508800000000002</v>
      </c>
      <c r="S319" s="1">
        <v>9.2673900000000003E-2</v>
      </c>
    </row>
    <row r="320" spans="1:19">
      <c r="A320" s="1">
        <v>1.325</v>
      </c>
      <c r="B320" s="1">
        <v>-7.3111700000000002E-2</v>
      </c>
      <c r="C320" s="1">
        <v>0.53616799999999998</v>
      </c>
      <c r="D320" s="1">
        <v>8.4546300000000005E-2</v>
      </c>
      <c r="E320" s="1">
        <v>0.44184299999999999</v>
      </c>
      <c r="F320" s="1">
        <v>0</v>
      </c>
      <c r="G320" s="1">
        <v>0.473611</v>
      </c>
      <c r="H320" s="1">
        <v>0.498587</v>
      </c>
      <c r="I320" s="1">
        <v>4.8919600000000001E-2</v>
      </c>
      <c r="J320" s="1">
        <v>2.1454199999999999E-4</v>
      </c>
      <c r="K320" s="1">
        <v>0.99874399999999997</v>
      </c>
      <c r="L320" s="1">
        <f t="shared" si="8"/>
        <v>3.7580999999999976E-2</v>
      </c>
      <c r="M320" s="1"/>
      <c r="P320" s="1">
        <v>8.2582499999999997E-4</v>
      </c>
      <c r="Q320" s="1">
        <v>3.6632400000000001</v>
      </c>
      <c r="R320" s="1">
        <v>3.4677899999999999</v>
      </c>
      <c r="S320" s="1">
        <v>9.3762499999999999E-2</v>
      </c>
    </row>
    <row r="321" spans="1:19">
      <c r="A321" s="1">
        <v>1.375</v>
      </c>
      <c r="B321" s="1">
        <v>-7.3162400000000002E-2</v>
      </c>
      <c r="C321" s="1">
        <v>0.53618900000000003</v>
      </c>
      <c r="D321" s="1">
        <v>8.4837300000000004E-2</v>
      </c>
      <c r="E321" s="1">
        <v>0.44118299999999999</v>
      </c>
      <c r="F321" s="1">
        <v>0</v>
      </c>
      <c r="G321" s="1">
        <v>0.47397899999999998</v>
      </c>
      <c r="H321" s="1">
        <v>0.49855699999999997</v>
      </c>
      <c r="I321" s="1">
        <v>4.8619599999999999E-2</v>
      </c>
      <c r="J321" s="1">
        <v>2.14551E-4</v>
      </c>
      <c r="K321" s="1">
        <v>0.99874399999999997</v>
      </c>
      <c r="L321" s="1">
        <f t="shared" si="8"/>
        <v>3.7632000000000054E-2</v>
      </c>
      <c r="M321" s="1"/>
      <c r="P321" s="1">
        <v>8.3652100000000001E-4</v>
      </c>
      <c r="Q321" s="1">
        <v>3.68676</v>
      </c>
      <c r="R321" s="1">
        <v>3.4892599999999998</v>
      </c>
      <c r="S321" s="1">
        <v>9.5148399999999994E-2</v>
      </c>
    </row>
    <row r="322" spans="1:19">
      <c r="A322" s="1">
        <v>1.425</v>
      </c>
      <c r="B322" s="1">
        <v>-7.3200699999999994E-2</v>
      </c>
      <c r="C322" s="1">
        <v>0.53620299999999999</v>
      </c>
      <c r="D322" s="1">
        <v>8.5032099999999999E-2</v>
      </c>
      <c r="E322" s="1">
        <v>0.440689</v>
      </c>
      <c r="F322" s="1">
        <v>0</v>
      </c>
      <c r="G322" s="1">
        <v>0.47427900000000001</v>
      </c>
      <c r="H322" s="1">
        <v>0.49853700000000001</v>
      </c>
      <c r="I322" s="1">
        <v>4.8395199999999999E-2</v>
      </c>
      <c r="J322" s="1">
        <v>2.1455700000000001E-4</v>
      </c>
      <c r="K322" s="1">
        <v>0.99874399999999997</v>
      </c>
      <c r="L322" s="1">
        <f t="shared" si="8"/>
        <v>3.7665999999999977E-2</v>
      </c>
      <c r="M322" s="1"/>
      <c r="P322" s="1">
        <v>8.4989199999999999E-4</v>
      </c>
      <c r="Q322" s="1">
        <v>3.71706</v>
      </c>
      <c r="R322" s="1">
        <v>3.5170599999999999</v>
      </c>
      <c r="S322" s="1">
        <v>9.6920900000000004E-2</v>
      </c>
    </row>
    <row r="323" spans="1:19">
      <c r="A323" s="1">
        <v>1.4750000000000001</v>
      </c>
      <c r="B323" s="1">
        <v>-7.3231000000000004E-2</v>
      </c>
      <c r="C323" s="1">
        <v>0.53621099999999999</v>
      </c>
      <c r="D323" s="1">
        <v>8.5129800000000005E-2</v>
      </c>
      <c r="E323" s="1">
        <v>0.440303</v>
      </c>
      <c r="F323" s="1">
        <v>0</v>
      </c>
      <c r="G323" s="1">
        <v>0.47456700000000002</v>
      </c>
      <c r="H323" s="1">
        <v>0.498527</v>
      </c>
      <c r="I323" s="1">
        <v>4.8220800000000001E-2</v>
      </c>
      <c r="J323" s="1">
        <v>2.1456000000000001E-4</v>
      </c>
      <c r="K323" s="1">
        <v>0.99874399999999997</v>
      </c>
      <c r="L323" s="1">
        <f t="shared" si="8"/>
        <v>3.7683999999999995E-2</v>
      </c>
      <c r="M323" s="1"/>
      <c r="P323" s="1">
        <v>8.5323699999999996E-4</v>
      </c>
      <c r="Q323" s="1">
        <v>3.72471</v>
      </c>
      <c r="R323" s="1">
        <v>3.5241199999999999</v>
      </c>
      <c r="S323" s="1">
        <v>9.7366599999999998E-2</v>
      </c>
    </row>
    <row r="324" spans="1:19">
      <c r="P324" s="1">
        <v>8.5741699999999997E-4</v>
      </c>
      <c r="Q324" s="1">
        <v>3.7342599999999999</v>
      </c>
      <c r="R324" s="1">
        <v>3.53294</v>
      </c>
      <c r="S324" s="1">
        <v>9.7927700000000006E-2</v>
      </c>
    </row>
    <row r="325" spans="1:19">
      <c r="P325" s="1">
        <v>8.6263699999999997E-4</v>
      </c>
      <c r="Q325" s="1">
        <v>3.7466200000000001</v>
      </c>
      <c r="R325" s="1">
        <v>3.5441199999999999</v>
      </c>
      <c r="S325" s="1">
        <v>9.8635299999999995E-2</v>
      </c>
    </row>
    <row r="326" spans="1:19">
      <c r="P326" s="1">
        <v>8.6916700000000001E-4</v>
      </c>
      <c r="Q326" s="1">
        <v>3.76206</v>
      </c>
      <c r="R326" s="1">
        <v>3.5582400000000001</v>
      </c>
      <c r="S326" s="1">
        <v>9.9529699999999999E-2</v>
      </c>
    </row>
    <row r="327" spans="1:19">
      <c r="P327" s="1">
        <v>8.7732900000000004E-4</v>
      </c>
      <c r="Q327" s="1">
        <v>3.7817599999999998</v>
      </c>
      <c r="R327" s="1">
        <v>3.5763199999999999</v>
      </c>
      <c r="S327" s="1">
        <v>0.100663</v>
      </c>
    </row>
    <row r="328" spans="1:19">
      <c r="P328" s="1">
        <v>8.8752899999999997E-4</v>
      </c>
      <c r="Q328" s="1">
        <v>3.8070599999999999</v>
      </c>
      <c r="R328" s="1">
        <v>3.5994100000000002</v>
      </c>
      <c r="S328" s="1">
        <v>0.102105</v>
      </c>
    </row>
    <row r="329" spans="1:19">
      <c r="P329" s="1">
        <v>9.0028299999999999E-4</v>
      </c>
      <c r="Q329" s="1">
        <v>3.8392599999999999</v>
      </c>
      <c r="R329" s="1">
        <v>3.6291199999999999</v>
      </c>
      <c r="S329" s="1">
        <v>0.103945</v>
      </c>
    </row>
    <row r="330" spans="1:19">
      <c r="P330" s="1">
        <v>9.16225E-4</v>
      </c>
      <c r="Q330" s="1">
        <v>3.8808799999999999</v>
      </c>
      <c r="R330" s="1">
        <v>3.6675</v>
      </c>
      <c r="S330" s="1">
        <v>0.106305</v>
      </c>
    </row>
    <row r="331" spans="1:19">
      <c r="P331" s="1">
        <v>9.3614999999999996E-4</v>
      </c>
      <c r="Q331" s="1">
        <v>3.9347099999999999</v>
      </c>
      <c r="R331" s="1">
        <v>3.7174999999999998</v>
      </c>
      <c r="S331" s="1">
        <v>0.109348</v>
      </c>
    </row>
    <row r="332" spans="1:19">
      <c r="P332" s="1">
        <v>9.6105400000000003E-4</v>
      </c>
      <c r="Q332" s="1">
        <v>4.0047100000000002</v>
      </c>
      <c r="R332" s="1">
        <v>3.78294</v>
      </c>
      <c r="S332" s="1">
        <v>0.11329500000000001</v>
      </c>
    </row>
    <row r="333" spans="1:19">
      <c r="P333" s="1">
        <v>9.9219200000000003E-4</v>
      </c>
      <c r="Q333" s="1">
        <v>4.0966199999999997</v>
      </c>
      <c r="R333" s="1">
        <v>3.8695599999999999</v>
      </c>
      <c r="S333" s="1">
        <v>0.118448</v>
      </c>
    </row>
    <row r="334" spans="1:19">
      <c r="P334" s="1">
        <v>9.9997499999999995E-4</v>
      </c>
      <c r="Q334" s="1">
        <v>4.1197100000000004</v>
      </c>
      <c r="R334" s="1">
        <v>3.89147</v>
      </c>
      <c r="S334" s="1">
        <v>0.11974899999999999</v>
      </c>
    </row>
    <row r="335" spans="1:19">
      <c r="P335" s="1">
        <v>1.0097000000000001E-3</v>
      </c>
      <c r="Q335" s="1">
        <v>4.1492599999999999</v>
      </c>
      <c r="R335" s="1">
        <v>3.91926</v>
      </c>
      <c r="S335" s="1">
        <v>0.12139800000000001</v>
      </c>
    </row>
    <row r="336" spans="1:19">
      <c r="P336" s="1">
        <v>1.0218600000000001E-3</v>
      </c>
      <c r="Q336" s="1">
        <v>4.1867599999999996</v>
      </c>
      <c r="R336" s="1">
        <v>3.95485</v>
      </c>
      <c r="S336" s="1">
        <v>0.123491</v>
      </c>
    </row>
    <row r="337" spans="16:19">
      <c r="P337" s="1">
        <v>1.03707E-3</v>
      </c>
      <c r="Q337" s="1">
        <v>4.2345600000000001</v>
      </c>
      <c r="R337" s="1">
        <v>4.0002899999999997</v>
      </c>
      <c r="S337" s="1">
        <v>0.12615799999999999</v>
      </c>
    </row>
    <row r="338" spans="16:19">
      <c r="P338" s="1">
        <v>1.0560700000000001E-3</v>
      </c>
      <c r="Q338" s="1">
        <v>4.2958800000000004</v>
      </c>
      <c r="R338" s="1">
        <v>4.0588199999999999</v>
      </c>
      <c r="S338" s="1">
        <v>0.12956799999999999</v>
      </c>
    </row>
    <row r="339" spans="16:19">
      <c r="P339" s="1">
        <v>1.07982E-3</v>
      </c>
      <c r="Q339" s="1">
        <v>4.3747100000000003</v>
      </c>
      <c r="R339" s="1">
        <v>4.1345599999999996</v>
      </c>
      <c r="S339" s="1">
        <v>0.13394800000000001</v>
      </c>
    </row>
    <row r="340" spans="16:19">
      <c r="P340" s="1">
        <v>1.10951E-3</v>
      </c>
      <c r="Q340" s="1">
        <v>4.4767599999999996</v>
      </c>
      <c r="R340" s="1">
        <v>4.2327899999999996</v>
      </c>
      <c r="S340" s="1">
        <v>0.139597</v>
      </c>
    </row>
    <row r="341" spans="16:19">
      <c r="P341" s="1">
        <v>1.14663E-3</v>
      </c>
      <c r="Q341" s="1">
        <v>4.6091199999999999</v>
      </c>
      <c r="R341" s="1">
        <v>4.3610300000000004</v>
      </c>
      <c r="S341" s="1">
        <v>0.14690500000000001</v>
      </c>
    </row>
    <row r="342" spans="16:19">
      <c r="P342" s="1">
        <v>1.1559000000000001E-3</v>
      </c>
      <c r="Q342" s="1">
        <v>4.6258800000000004</v>
      </c>
      <c r="R342" s="1">
        <v>4.3891200000000001</v>
      </c>
      <c r="S342" s="1">
        <v>0.14854600000000001</v>
      </c>
    </row>
    <row r="343" spans="16:19">
      <c r="P343" s="1">
        <v>1.1674999999999999E-3</v>
      </c>
      <c r="Q343" s="1">
        <v>4.64412</v>
      </c>
      <c r="R343" s="1">
        <v>4.4173499999999999</v>
      </c>
      <c r="S343" s="1">
        <v>0.15029500000000001</v>
      </c>
    </row>
    <row r="344" spans="16:19">
      <c r="P344" s="1">
        <v>1.1820000000000001E-3</v>
      </c>
      <c r="Q344" s="1">
        <v>4.6688200000000002</v>
      </c>
      <c r="R344" s="1">
        <v>4.4464699999999997</v>
      </c>
      <c r="S344" s="1">
        <v>0.15220700000000001</v>
      </c>
    </row>
    <row r="345" spans="16:19">
      <c r="P345" s="1">
        <v>1.20012E-3</v>
      </c>
      <c r="Q345" s="1">
        <v>4.6994100000000003</v>
      </c>
      <c r="R345" s="1">
        <v>4.4777899999999997</v>
      </c>
      <c r="S345" s="1">
        <v>0.15437899999999999</v>
      </c>
    </row>
    <row r="346" spans="16:19">
      <c r="P346" s="1">
        <v>1.22277E-3</v>
      </c>
      <c r="Q346" s="1">
        <v>4.7357399999999998</v>
      </c>
      <c r="R346" s="1">
        <v>4.5129400000000004</v>
      </c>
      <c r="S346" s="1">
        <v>0.156912</v>
      </c>
    </row>
    <row r="347" spans="16:19">
      <c r="P347" s="1">
        <v>1.2510900000000001E-3</v>
      </c>
      <c r="Q347" s="1">
        <v>4.7780899999999997</v>
      </c>
      <c r="R347" s="1">
        <v>4.5529400000000004</v>
      </c>
      <c r="S347" s="1">
        <v>0.15990599999999999</v>
      </c>
    </row>
    <row r="348" spans="16:19">
      <c r="P348" s="1">
        <v>1.2581700000000001E-3</v>
      </c>
      <c r="Q348" s="1">
        <v>4.7885299999999997</v>
      </c>
      <c r="R348" s="1">
        <v>4.5626499999999997</v>
      </c>
      <c r="S348" s="1">
        <v>0.16064500000000001</v>
      </c>
    </row>
    <row r="349" spans="16:19">
      <c r="P349" s="1">
        <v>1.26702E-3</v>
      </c>
      <c r="Q349" s="1">
        <v>4.8014700000000001</v>
      </c>
      <c r="R349" s="1">
        <v>4.57456</v>
      </c>
      <c r="S349" s="1">
        <v>0.16155600000000001</v>
      </c>
    </row>
    <row r="350" spans="16:19">
      <c r="P350" s="1">
        <v>1.27808E-3</v>
      </c>
      <c r="Q350" s="1">
        <v>4.8170599999999997</v>
      </c>
      <c r="R350" s="1">
        <v>4.5891200000000003</v>
      </c>
      <c r="S350" s="1">
        <v>0.16267699999999999</v>
      </c>
    </row>
    <row r="351" spans="16:19">
      <c r="P351" s="1">
        <v>1.2919100000000001E-3</v>
      </c>
      <c r="Q351" s="1">
        <v>4.8360300000000001</v>
      </c>
      <c r="R351" s="1">
        <v>4.6067600000000004</v>
      </c>
      <c r="S351" s="1">
        <v>0.16405400000000001</v>
      </c>
    </row>
    <row r="352" spans="16:19">
      <c r="P352" s="1">
        <v>1.30919E-3</v>
      </c>
      <c r="Q352" s="1">
        <v>4.85853</v>
      </c>
      <c r="R352" s="1">
        <v>4.6279399999999997</v>
      </c>
      <c r="S352" s="1">
        <v>0.165739</v>
      </c>
    </row>
    <row r="353" spans="16:19">
      <c r="P353" s="1">
        <v>1.3307900000000001E-3</v>
      </c>
      <c r="Q353" s="1">
        <v>4.8857400000000002</v>
      </c>
      <c r="R353" s="1">
        <v>4.6533800000000003</v>
      </c>
      <c r="S353" s="1">
        <v>0.167795</v>
      </c>
    </row>
    <row r="354" spans="16:19">
      <c r="P354" s="1">
        <v>1.3577999999999999E-3</v>
      </c>
      <c r="Q354" s="1">
        <v>4.9185299999999996</v>
      </c>
      <c r="R354" s="1">
        <v>4.6838199999999999</v>
      </c>
      <c r="S354" s="1">
        <v>0.17030200000000001</v>
      </c>
    </row>
    <row r="355" spans="16:19">
      <c r="P355" s="1">
        <v>1.3640200000000001E-3</v>
      </c>
      <c r="Q355" s="1">
        <v>4.9260299999999999</v>
      </c>
      <c r="R355" s="1">
        <v>4.6908799999999999</v>
      </c>
      <c r="S355" s="1">
        <v>0.170876</v>
      </c>
    </row>
    <row r="356" spans="16:19">
      <c r="P356" s="1">
        <v>1.3717899999999999E-3</v>
      </c>
      <c r="Q356" s="1">
        <v>4.9352900000000002</v>
      </c>
      <c r="R356" s="1">
        <v>4.6994100000000003</v>
      </c>
      <c r="S356" s="1">
        <v>0.17158999999999999</v>
      </c>
    </row>
    <row r="357" spans="16:19">
      <c r="P357" s="1">
        <v>1.3737300000000001E-3</v>
      </c>
      <c r="Q357" s="1">
        <v>4.9376499999999997</v>
      </c>
      <c r="R357" s="1">
        <v>4.7016200000000001</v>
      </c>
      <c r="S357" s="1">
        <v>0.171768</v>
      </c>
    </row>
    <row r="358" spans="16:19">
      <c r="P358" s="1">
        <v>1.37616E-3</v>
      </c>
      <c r="Q358" s="1">
        <v>4.9405900000000003</v>
      </c>
      <c r="R358" s="1">
        <v>4.7042599999999997</v>
      </c>
      <c r="S358" s="1">
        <v>0.17199</v>
      </c>
    </row>
    <row r="359" spans="16:19">
      <c r="P359" s="1">
        <v>1.3791999999999999E-3</v>
      </c>
      <c r="Q359" s="1">
        <v>4.9441199999999998</v>
      </c>
      <c r="R359" s="1">
        <v>4.7074999999999996</v>
      </c>
      <c r="S359" s="1">
        <v>0.172267</v>
      </c>
    </row>
    <row r="360" spans="16:19">
      <c r="P360" s="1">
        <v>1.3793500000000001E-3</v>
      </c>
      <c r="Q360" s="1">
        <v>4.9444100000000004</v>
      </c>
      <c r="R360" s="1">
        <v>4.7077900000000001</v>
      </c>
      <c r="S360" s="1">
        <v>0.17228099999999999</v>
      </c>
    </row>
    <row r="361" spans="16:19">
      <c r="P361" s="1">
        <v>1.3795400000000001E-3</v>
      </c>
      <c r="Q361" s="1">
        <v>4.9445600000000001</v>
      </c>
      <c r="R361" s="1">
        <v>4.7079399999999998</v>
      </c>
      <c r="S361" s="1">
        <v>0.17229800000000001</v>
      </c>
    </row>
    <row r="362" spans="16:19">
      <c r="P362" s="1">
        <v>1.3797799999999999E-3</v>
      </c>
      <c r="Q362" s="1">
        <v>4.9448499999999997</v>
      </c>
      <c r="R362" s="1">
        <v>4.70824</v>
      </c>
      <c r="S362" s="1">
        <v>0.17232</v>
      </c>
    </row>
    <row r="363" spans="16:19">
      <c r="P363" s="1">
        <v>1.38007E-3</v>
      </c>
      <c r="Q363" s="1">
        <v>4.9451499999999999</v>
      </c>
      <c r="R363" s="1">
        <v>4.7085299999999997</v>
      </c>
      <c r="S363" s="1">
        <v>0.172347</v>
      </c>
    </row>
    <row r="364" spans="16:19">
      <c r="P364" s="1">
        <v>1.3804399999999999E-3</v>
      </c>
      <c r="Q364" s="1">
        <v>4.9457399999999998</v>
      </c>
      <c r="R364" s="1">
        <v>4.7089699999999999</v>
      </c>
      <c r="S364" s="1">
        <v>0.17238100000000001</v>
      </c>
    </row>
    <row r="365" spans="16:19">
      <c r="P365" s="1">
        <v>1.38091E-3</v>
      </c>
      <c r="Q365" s="1">
        <v>4.94618</v>
      </c>
      <c r="R365" s="1">
        <v>4.7095599999999997</v>
      </c>
      <c r="S365" s="1">
        <v>0.17242299999999999</v>
      </c>
    </row>
    <row r="366" spans="16:19">
      <c r="P366" s="1">
        <v>1.38149E-3</v>
      </c>
      <c r="Q366" s="1">
        <v>4.9469099999999999</v>
      </c>
      <c r="R366" s="1">
        <v>4.7101499999999996</v>
      </c>
      <c r="S366" s="1">
        <v>0.17247599999999999</v>
      </c>
    </row>
    <row r="367" spans="16:19">
      <c r="P367" s="1">
        <v>1.38221E-3</v>
      </c>
      <c r="Q367" s="1">
        <v>4.9477900000000004</v>
      </c>
      <c r="R367" s="1">
        <v>4.7108800000000004</v>
      </c>
      <c r="S367" s="1">
        <v>0.172541</v>
      </c>
    </row>
    <row r="368" spans="16:19">
      <c r="P368" s="1">
        <v>1.3831099999999999E-3</v>
      </c>
      <c r="Q368" s="1">
        <v>4.9488200000000004</v>
      </c>
      <c r="R368" s="1">
        <v>4.7119099999999996</v>
      </c>
      <c r="S368" s="1">
        <v>0.172624</v>
      </c>
    </row>
    <row r="369" spans="16:19">
      <c r="P369" s="1">
        <v>1.3842500000000001E-3</v>
      </c>
      <c r="Q369" s="1">
        <v>4.9502899999999999</v>
      </c>
      <c r="R369" s="1">
        <v>4.7130900000000002</v>
      </c>
      <c r="S369" s="1">
        <v>0.17272699999999999</v>
      </c>
    </row>
    <row r="370" spans="16:19">
      <c r="P370" s="1">
        <v>1.3856599999999999E-3</v>
      </c>
      <c r="Q370" s="1">
        <v>4.9519099999999998</v>
      </c>
      <c r="R370" s="1">
        <v>4.7147100000000002</v>
      </c>
      <c r="S370" s="1">
        <v>0.17285500000000001</v>
      </c>
    </row>
    <row r="371" spans="16:19">
      <c r="P371" s="1">
        <v>1.38743E-3</v>
      </c>
      <c r="Q371" s="1">
        <v>4.9541199999999996</v>
      </c>
      <c r="R371" s="1">
        <v>4.7166199999999998</v>
      </c>
      <c r="S371" s="1">
        <v>0.173015</v>
      </c>
    </row>
    <row r="372" spans="16:19">
      <c r="P372" s="1">
        <v>1.38889E-3</v>
      </c>
      <c r="Q372" s="1">
        <v>4.9558799999999996</v>
      </c>
      <c r="R372" s="1">
        <v>4.7180900000000001</v>
      </c>
      <c r="S372" s="1">
        <v>0.173148</v>
      </c>
    </row>
    <row r="373" spans="16:19">
      <c r="P373" s="1">
        <v>1.39072E-3</v>
      </c>
      <c r="Q373" s="1">
        <v>4.9580900000000003</v>
      </c>
      <c r="R373" s="1">
        <v>4.7201500000000003</v>
      </c>
      <c r="S373" s="1">
        <v>0.173314</v>
      </c>
    </row>
    <row r="374" spans="16:19">
      <c r="P374" s="1">
        <v>1.3929999999999999E-3</v>
      </c>
      <c r="Q374" s="1">
        <v>4.9607400000000004</v>
      </c>
      <c r="R374" s="1">
        <v>4.7226499999999998</v>
      </c>
      <c r="S374" s="1">
        <v>0.17352000000000001</v>
      </c>
    </row>
    <row r="375" spans="16:19">
      <c r="P375" s="1">
        <v>1.3958600000000001E-3</v>
      </c>
      <c r="Q375" s="1">
        <v>4.9642600000000003</v>
      </c>
      <c r="R375" s="1">
        <v>4.7255900000000004</v>
      </c>
      <c r="S375" s="1">
        <v>0.17377799999999999</v>
      </c>
    </row>
    <row r="376" spans="16:19">
      <c r="P376" s="1">
        <v>1.3994299999999999E-3</v>
      </c>
      <c r="Q376" s="1">
        <v>4.9685300000000003</v>
      </c>
      <c r="R376" s="1">
        <v>4.7295600000000002</v>
      </c>
      <c r="S376" s="1">
        <v>0.1741</v>
      </c>
    </row>
    <row r="377" spans="16:19">
      <c r="P377" s="1">
        <v>1.4038900000000001E-3</v>
      </c>
      <c r="Q377" s="1">
        <v>4.9738199999999999</v>
      </c>
      <c r="R377" s="1">
        <v>4.7342599999999999</v>
      </c>
      <c r="S377" s="1">
        <v>0.17450199999999999</v>
      </c>
    </row>
    <row r="378" spans="16:19">
      <c r="P378" s="1">
        <v>1.4094699999999999E-3</v>
      </c>
      <c r="Q378" s="1">
        <v>4.9805900000000003</v>
      </c>
      <c r="R378" s="1">
        <v>4.7401499999999999</v>
      </c>
      <c r="S378" s="1">
        <v>0.17500299999999999</v>
      </c>
    </row>
    <row r="379" spans="16:19">
      <c r="P379" s="1">
        <v>1.4164399999999999E-3</v>
      </c>
      <c r="Q379" s="1">
        <v>4.9889700000000001</v>
      </c>
      <c r="R379" s="1">
        <v>4.7476500000000001</v>
      </c>
      <c r="S379" s="1">
        <v>0.17562900000000001</v>
      </c>
    </row>
    <row r="380" spans="16:19">
      <c r="P380" s="1">
        <v>1.42516E-3</v>
      </c>
      <c r="Q380" s="1">
        <v>4.9995599999999998</v>
      </c>
      <c r="R380" s="1">
        <v>4.7569100000000004</v>
      </c>
      <c r="S380" s="1">
        <v>0.17641000000000001</v>
      </c>
    </row>
    <row r="381" spans="16:19">
      <c r="P381" s="1">
        <v>1.4360499999999999E-3</v>
      </c>
      <c r="Q381" s="1">
        <v>5.0126499999999998</v>
      </c>
      <c r="R381" s="1">
        <v>4.7685300000000002</v>
      </c>
      <c r="S381" s="1">
        <v>0.17738699999999999</v>
      </c>
    </row>
    <row r="382" spans="16:19">
      <c r="P382" s="1">
        <v>1.4496699999999999E-3</v>
      </c>
      <c r="Q382" s="1">
        <v>5.0291199999999998</v>
      </c>
      <c r="R382" s="1">
        <v>4.7830899999999996</v>
      </c>
      <c r="S382" s="1">
        <v>0.17860799999999999</v>
      </c>
    </row>
    <row r="383" spans="16:19">
      <c r="P383" s="1">
        <v>1.4530700000000001E-3</v>
      </c>
      <c r="Q383" s="1">
        <v>5.0332400000000002</v>
      </c>
      <c r="R383" s="1">
        <v>4.7867600000000001</v>
      </c>
      <c r="S383" s="1">
        <v>0.17891399999999999</v>
      </c>
    </row>
    <row r="384" spans="16:19">
      <c r="P384" s="1">
        <v>1.45733E-3</v>
      </c>
      <c r="Q384" s="1">
        <v>5.0383800000000001</v>
      </c>
      <c r="R384" s="1">
        <v>4.7913199999999998</v>
      </c>
      <c r="S384" s="1">
        <v>0.17929600000000001</v>
      </c>
    </row>
    <row r="385" spans="16:19">
      <c r="P385" s="1">
        <v>1.46265E-3</v>
      </c>
      <c r="Q385" s="1">
        <v>5.0448500000000003</v>
      </c>
      <c r="R385" s="1">
        <v>4.7969099999999996</v>
      </c>
      <c r="S385" s="1">
        <v>0.17977399999999999</v>
      </c>
    </row>
    <row r="386" spans="16:19">
      <c r="P386" s="1">
        <v>1.4693E-3</v>
      </c>
      <c r="Q386" s="1">
        <v>5.0530900000000001</v>
      </c>
      <c r="R386" s="1">
        <v>4.8041200000000002</v>
      </c>
      <c r="S386" s="1">
        <v>0.180371</v>
      </c>
    </row>
    <row r="387" spans="16:19">
      <c r="P387" s="1">
        <v>1.4776100000000001E-3</v>
      </c>
      <c r="Q387" s="1">
        <v>5.0633800000000004</v>
      </c>
      <c r="R387" s="1">
        <v>4.8130899999999999</v>
      </c>
      <c r="S387" s="1">
        <v>0.18112</v>
      </c>
    </row>
    <row r="388" spans="16:19">
      <c r="P388" s="1">
        <v>1.488E-3</v>
      </c>
      <c r="Q388" s="1">
        <v>5.0763199999999999</v>
      </c>
      <c r="R388" s="1">
        <v>4.8244100000000003</v>
      </c>
      <c r="S388" s="1">
        <v>0.182059</v>
      </c>
    </row>
    <row r="389" spans="16:19">
      <c r="P389" s="1">
        <v>1.50099E-3</v>
      </c>
      <c r="Q389" s="1">
        <v>5.0926499999999999</v>
      </c>
      <c r="R389" s="1">
        <v>4.8386800000000001</v>
      </c>
      <c r="S389" s="1">
        <v>0.18323600000000001</v>
      </c>
    </row>
    <row r="390" spans="16:19">
      <c r="P390" s="1">
        <v>1.5172300000000001E-3</v>
      </c>
      <c r="Q390" s="1">
        <v>5.1133800000000003</v>
      </c>
      <c r="R390" s="1">
        <v>4.8566200000000004</v>
      </c>
      <c r="S390" s="1">
        <v>0.18471699999999999</v>
      </c>
    </row>
    <row r="391" spans="16:19">
      <c r="P391" s="1">
        <v>1.5375199999999999E-3</v>
      </c>
      <c r="Q391" s="1">
        <v>5.1395600000000004</v>
      </c>
      <c r="R391" s="1">
        <v>4.8795599999999997</v>
      </c>
      <c r="S391" s="1">
        <v>0.186585</v>
      </c>
    </row>
    <row r="392" spans="16:19">
      <c r="P392" s="1">
        <v>1.5628899999999999E-3</v>
      </c>
      <c r="Q392" s="1">
        <v>5.1729399999999996</v>
      </c>
      <c r="R392" s="1">
        <v>4.9088200000000004</v>
      </c>
      <c r="S392" s="1">
        <v>0.188948</v>
      </c>
    </row>
    <row r="393" spans="16:19">
      <c r="P393" s="1">
        <v>1.5946000000000001E-3</v>
      </c>
      <c r="Q393" s="1">
        <v>5.2158800000000003</v>
      </c>
      <c r="R393" s="1">
        <v>4.9466200000000002</v>
      </c>
      <c r="S393" s="1">
        <v>0.19195300000000001</v>
      </c>
    </row>
    <row r="394" spans="16:19">
      <c r="P394" s="1">
        <v>1.63423E-3</v>
      </c>
      <c r="Q394" s="1">
        <v>5.2711800000000002</v>
      </c>
      <c r="R394" s="1">
        <v>4.9960300000000002</v>
      </c>
      <c r="S394" s="1">
        <v>0.195799</v>
      </c>
    </row>
    <row r="395" spans="16:19">
      <c r="P395" s="1">
        <v>1.68378E-3</v>
      </c>
      <c r="Q395" s="1">
        <v>5.3435300000000003</v>
      </c>
      <c r="R395" s="1">
        <v>5.0610299999999997</v>
      </c>
      <c r="S395" s="1">
        <v>0.20075699999999999</v>
      </c>
    </row>
    <row r="396" spans="16:19">
      <c r="P396" s="1">
        <v>1.7457099999999999E-3</v>
      </c>
      <c r="Q396" s="1">
        <v>5.4386799999999997</v>
      </c>
      <c r="R396" s="1">
        <v>5.1477899999999996</v>
      </c>
      <c r="S396" s="1">
        <v>0.2072</v>
      </c>
    </row>
    <row r="397" spans="16:19">
      <c r="P397" s="1">
        <v>1.7612000000000001E-3</v>
      </c>
      <c r="Q397" s="1">
        <v>5.46279</v>
      </c>
      <c r="R397" s="1">
        <v>5.1698500000000003</v>
      </c>
      <c r="S397" s="1">
        <v>0.20882700000000001</v>
      </c>
    </row>
    <row r="398" spans="16:19">
      <c r="P398" s="1">
        <v>1.7650700000000001E-3</v>
      </c>
      <c r="Q398" s="1">
        <v>5.46882</v>
      </c>
      <c r="R398" s="1">
        <v>5.1752900000000004</v>
      </c>
      <c r="S398" s="1">
        <v>0.209235</v>
      </c>
    </row>
    <row r="399" spans="16:19">
      <c r="P399" s="1">
        <v>1.7699E-3</v>
      </c>
      <c r="Q399" s="1">
        <v>5.4764699999999999</v>
      </c>
      <c r="R399" s="1">
        <v>5.1823499999999996</v>
      </c>
      <c r="S399" s="1">
        <v>0.20974599999999999</v>
      </c>
    </row>
    <row r="400" spans="16:19">
      <c r="P400" s="1">
        <v>1.7759500000000001E-3</v>
      </c>
      <c r="Q400" s="1">
        <v>5.4861800000000001</v>
      </c>
      <c r="R400" s="1">
        <v>5.1910299999999996</v>
      </c>
      <c r="S400" s="1">
        <v>0.21038699999999999</v>
      </c>
    </row>
    <row r="401" spans="16:19">
      <c r="P401" s="1">
        <v>1.7835100000000001E-3</v>
      </c>
      <c r="Q401" s="1">
        <v>5.49824</v>
      </c>
      <c r="R401" s="1">
        <v>5.2020600000000004</v>
      </c>
      <c r="S401" s="1">
        <v>0.21119299999999999</v>
      </c>
    </row>
    <row r="402" spans="16:19">
      <c r="P402" s="1">
        <v>1.7929599999999999E-3</v>
      </c>
      <c r="Q402" s="1">
        <v>5.5135300000000003</v>
      </c>
      <c r="R402" s="1">
        <v>5.2160299999999999</v>
      </c>
      <c r="S402" s="1">
        <v>0.21220600000000001</v>
      </c>
    </row>
    <row r="403" spans="16:19">
      <c r="P403" s="1">
        <v>1.80477E-3</v>
      </c>
      <c r="Q403" s="1">
        <v>5.5327900000000003</v>
      </c>
      <c r="R403" s="1">
        <v>5.23353</v>
      </c>
      <c r="S403" s="1">
        <v>0.21348200000000001</v>
      </c>
    </row>
    <row r="404" spans="16:19">
      <c r="P404" s="1">
        <v>1.8195399999999999E-3</v>
      </c>
      <c r="Q404" s="1">
        <v>5.5573499999999996</v>
      </c>
      <c r="R404" s="1">
        <v>5.2558800000000003</v>
      </c>
      <c r="S404" s="1">
        <v>0.21509200000000001</v>
      </c>
    </row>
    <row r="405" spans="16:19">
      <c r="P405" s="1">
        <v>1.838E-3</v>
      </c>
      <c r="Q405" s="1">
        <v>5.5883799999999999</v>
      </c>
      <c r="R405" s="1">
        <v>5.2842599999999997</v>
      </c>
      <c r="S405" s="1">
        <v>0.21712699999999999</v>
      </c>
    </row>
    <row r="406" spans="16:19">
      <c r="P406" s="1">
        <v>1.86107E-3</v>
      </c>
      <c r="Q406" s="1">
        <v>5.6280900000000003</v>
      </c>
      <c r="R406" s="1">
        <v>5.3205900000000002</v>
      </c>
      <c r="S406" s="1">
        <v>0.21970899999999999</v>
      </c>
    </row>
    <row r="407" spans="16:19">
      <c r="P407" s="1">
        <v>1.8899100000000001E-3</v>
      </c>
      <c r="Q407" s="1">
        <v>5.6789699999999996</v>
      </c>
      <c r="R407" s="1">
        <v>5.3673500000000001</v>
      </c>
      <c r="S407" s="1">
        <v>0.222995</v>
      </c>
    </row>
    <row r="408" spans="16:19">
      <c r="P408" s="1">
        <v>1.9259500000000001E-3</v>
      </c>
      <c r="Q408" s="1">
        <v>5.7445599999999999</v>
      </c>
      <c r="R408" s="1">
        <v>5.4279400000000004</v>
      </c>
      <c r="S408" s="1">
        <v>0.22719500000000001</v>
      </c>
    </row>
    <row r="409" spans="16:19">
      <c r="P409" s="1">
        <v>1.97102E-3</v>
      </c>
      <c r="Q409" s="1">
        <v>5.8294100000000002</v>
      </c>
      <c r="R409" s="1">
        <v>5.5069100000000004</v>
      </c>
      <c r="S409" s="1">
        <v>0.232594</v>
      </c>
    </row>
    <row r="410" spans="16:19">
      <c r="P410" s="1">
        <v>2.0273399999999999E-3</v>
      </c>
      <c r="Q410" s="1">
        <v>5.9404399999999997</v>
      </c>
      <c r="R410" s="1">
        <v>5.6107399999999998</v>
      </c>
      <c r="S410" s="1">
        <v>0.23957600000000001</v>
      </c>
    </row>
    <row r="411" spans="16:19">
      <c r="P411" s="1">
        <v>2.0977499999999998E-3</v>
      </c>
      <c r="Q411" s="1">
        <v>6.0863199999999997</v>
      </c>
      <c r="R411" s="1">
        <v>5.7485299999999997</v>
      </c>
      <c r="S411" s="1">
        <v>0.24865499999999999</v>
      </c>
    </row>
    <row r="412" spans="16:19">
      <c r="P412" s="1">
        <v>2.1153500000000002E-3</v>
      </c>
      <c r="Q412" s="1">
        <v>6.12338</v>
      </c>
      <c r="R412" s="1">
        <v>5.7833800000000002</v>
      </c>
      <c r="S412" s="1">
        <v>0.25094699999999998</v>
      </c>
    </row>
    <row r="413" spans="16:19">
      <c r="P413" s="1">
        <v>2.1373500000000001E-3</v>
      </c>
      <c r="Q413" s="1">
        <v>6.1704400000000001</v>
      </c>
      <c r="R413" s="1">
        <v>5.8277900000000002</v>
      </c>
      <c r="S413" s="1">
        <v>0.25384600000000002</v>
      </c>
    </row>
    <row r="414" spans="16:19">
      <c r="P414" s="1">
        <v>2.1648599999999998E-3</v>
      </c>
      <c r="Q414" s="1">
        <v>6.2304399999999998</v>
      </c>
      <c r="R414" s="1">
        <v>5.8845599999999996</v>
      </c>
      <c r="S414" s="1">
        <v>0.257521</v>
      </c>
    </row>
    <row r="415" spans="16:19">
      <c r="P415" s="1">
        <v>2.1992399999999999E-3</v>
      </c>
      <c r="Q415" s="1">
        <v>6.3070599999999999</v>
      </c>
      <c r="R415" s="1">
        <v>5.9570600000000002</v>
      </c>
      <c r="S415" s="1">
        <v>0.26219199999999998</v>
      </c>
    </row>
    <row r="416" spans="16:19">
      <c r="P416" s="1">
        <v>2.2422100000000001E-3</v>
      </c>
      <c r="Q416" s="1">
        <v>6.3888199999999999</v>
      </c>
      <c r="R416" s="1">
        <v>6.04162</v>
      </c>
      <c r="S416" s="1">
        <v>0.267766</v>
      </c>
    </row>
    <row r="417" spans="16:19">
      <c r="P417" s="1">
        <v>2.2529500000000001E-3</v>
      </c>
      <c r="Q417" s="1">
        <v>6.4004399999999997</v>
      </c>
      <c r="R417" s="1">
        <v>6.0613200000000003</v>
      </c>
      <c r="S417" s="1">
        <v>0.269098</v>
      </c>
    </row>
    <row r="418" spans="16:19">
      <c r="P418" s="1">
        <v>2.2663800000000001E-3</v>
      </c>
      <c r="Q418" s="1">
        <v>6.4170600000000002</v>
      </c>
      <c r="R418" s="1">
        <v>6.0835299999999997</v>
      </c>
      <c r="S418" s="1">
        <v>0.27065600000000001</v>
      </c>
    </row>
    <row r="419" spans="16:19">
      <c r="P419" s="1">
        <v>2.2831700000000002E-3</v>
      </c>
      <c r="Q419" s="1">
        <v>6.4383800000000004</v>
      </c>
      <c r="R419" s="1">
        <v>6.1082400000000003</v>
      </c>
      <c r="S419" s="1">
        <v>0.27247700000000002</v>
      </c>
    </row>
    <row r="420" spans="16:19">
      <c r="P420" s="1">
        <v>2.30415E-3</v>
      </c>
      <c r="Q420" s="1">
        <v>6.4647100000000002</v>
      </c>
      <c r="R420" s="1">
        <v>6.1360299999999999</v>
      </c>
      <c r="S420" s="1">
        <v>0.27462300000000001</v>
      </c>
    </row>
    <row r="421" spans="16:19">
      <c r="P421" s="1">
        <v>2.33038E-3</v>
      </c>
      <c r="Q421" s="1">
        <v>6.4963199999999999</v>
      </c>
      <c r="R421" s="1">
        <v>6.1677900000000001</v>
      </c>
      <c r="S421" s="1">
        <v>0.277173</v>
      </c>
    </row>
    <row r="422" spans="16:19">
      <c r="P422" s="1">
        <v>2.33694E-3</v>
      </c>
      <c r="Q422" s="1">
        <v>6.5042600000000004</v>
      </c>
      <c r="R422" s="1">
        <v>6.17544</v>
      </c>
      <c r="S422" s="1">
        <v>0.27780300000000002</v>
      </c>
    </row>
    <row r="423" spans="16:19">
      <c r="P423" s="1">
        <v>2.3385799999999998E-3</v>
      </c>
      <c r="Q423" s="1">
        <v>6.5061799999999996</v>
      </c>
      <c r="R423" s="1">
        <v>6.1773499999999997</v>
      </c>
      <c r="S423" s="1">
        <v>0.27795999999999998</v>
      </c>
    </row>
    <row r="424" spans="16:19">
      <c r="P424" s="1">
        <v>2.3406299999999998E-3</v>
      </c>
      <c r="Q424" s="1">
        <v>6.5085300000000004</v>
      </c>
      <c r="R424" s="1">
        <v>6.1798500000000001</v>
      </c>
      <c r="S424" s="1">
        <v>0.27815600000000001</v>
      </c>
    </row>
    <row r="425" spans="16:19">
      <c r="P425" s="1">
        <v>2.3431900000000002E-3</v>
      </c>
      <c r="Q425" s="1">
        <v>6.5114700000000001</v>
      </c>
      <c r="R425" s="1">
        <v>6.1827899999999998</v>
      </c>
      <c r="S425" s="1">
        <v>0.27839999999999998</v>
      </c>
    </row>
    <row r="426" spans="16:19">
      <c r="P426" s="1">
        <v>2.3463899999999998E-3</v>
      </c>
      <c r="Q426" s="1">
        <v>6.5149999999999997</v>
      </c>
      <c r="R426" s="1">
        <v>6.1864699999999999</v>
      </c>
      <c r="S426" s="1">
        <v>0.27870299999999998</v>
      </c>
    </row>
    <row r="427" spans="16:19">
      <c r="P427" s="1">
        <v>2.3503999999999999E-3</v>
      </c>
      <c r="Q427" s="1">
        <v>6.5195600000000002</v>
      </c>
      <c r="R427" s="1">
        <v>6.1910299999999996</v>
      </c>
      <c r="S427" s="1">
        <v>0.27907900000000002</v>
      </c>
    </row>
    <row r="428" spans="16:19">
      <c r="P428" s="1">
        <v>2.3554000000000001E-3</v>
      </c>
      <c r="Q428" s="1">
        <v>6.52515</v>
      </c>
      <c r="R428" s="1">
        <v>6.1966200000000002</v>
      </c>
      <c r="S428" s="1">
        <v>0.27954699999999999</v>
      </c>
    </row>
    <row r="429" spans="16:19">
      <c r="P429" s="1">
        <v>2.3616499999999999E-3</v>
      </c>
      <c r="Q429" s="1">
        <v>6.5320600000000004</v>
      </c>
      <c r="R429" s="1">
        <v>6.2033800000000001</v>
      </c>
      <c r="S429" s="1">
        <v>0.28012500000000001</v>
      </c>
    </row>
    <row r="430" spans="16:19">
      <c r="P430" s="1">
        <v>2.3694699999999998E-3</v>
      </c>
      <c r="Q430" s="1">
        <v>6.5405899999999999</v>
      </c>
      <c r="R430" s="1">
        <v>6.2117599999999999</v>
      </c>
      <c r="S430" s="1">
        <v>0.28084100000000001</v>
      </c>
    </row>
    <row r="431" spans="16:19">
      <c r="P431" s="1">
        <v>2.3792399999999999E-3</v>
      </c>
      <c r="Q431" s="1">
        <v>6.5511799999999996</v>
      </c>
      <c r="R431" s="1">
        <v>6.2220599999999999</v>
      </c>
      <c r="S431" s="1">
        <v>0.281725</v>
      </c>
    </row>
    <row r="432" spans="16:19">
      <c r="P432" s="1">
        <v>2.3914499999999998E-3</v>
      </c>
      <c r="Q432" s="1">
        <v>6.56412</v>
      </c>
      <c r="R432" s="1">
        <v>6.2344099999999996</v>
      </c>
      <c r="S432" s="1">
        <v>0.28281499999999998</v>
      </c>
    </row>
    <row r="433" spans="16:19">
      <c r="P433" s="1">
        <v>2.4067200000000002E-3</v>
      </c>
      <c r="Q433" s="1">
        <v>6.5801499999999997</v>
      </c>
      <c r="R433" s="1">
        <v>6.2495599999999998</v>
      </c>
      <c r="S433" s="1">
        <v>0.28415699999999999</v>
      </c>
    </row>
    <row r="434" spans="16:19">
      <c r="P434" s="1">
        <v>2.4105400000000001E-3</v>
      </c>
      <c r="Q434" s="1">
        <v>6.5841200000000004</v>
      </c>
      <c r="R434" s="1">
        <v>6.2532399999999999</v>
      </c>
      <c r="S434" s="1">
        <v>0.28449099999999999</v>
      </c>
    </row>
    <row r="435" spans="16:19">
      <c r="P435" s="1">
        <v>2.4153099999999999E-3</v>
      </c>
      <c r="Q435" s="1">
        <v>6.5891200000000003</v>
      </c>
      <c r="R435" s="1">
        <v>6.2579399999999996</v>
      </c>
      <c r="S435" s="1">
        <v>0.28490700000000002</v>
      </c>
    </row>
    <row r="436" spans="16:19">
      <c r="P436" s="1">
        <v>2.4164999999999998E-3</v>
      </c>
      <c r="Q436" s="1">
        <v>6.5902900000000004</v>
      </c>
      <c r="R436" s="1">
        <v>6.2591200000000002</v>
      </c>
      <c r="S436" s="1">
        <v>0.28500999999999999</v>
      </c>
    </row>
    <row r="437" spans="16:19">
      <c r="P437" s="1">
        <v>2.4179900000000001E-3</v>
      </c>
      <c r="Q437" s="1">
        <v>6.5919100000000004</v>
      </c>
      <c r="R437" s="1">
        <v>6.26044</v>
      </c>
      <c r="S437" s="1">
        <v>0.28514</v>
      </c>
    </row>
    <row r="438" spans="16:19">
      <c r="P438" s="1">
        <v>2.4198499999999999E-3</v>
      </c>
      <c r="Q438" s="1">
        <v>6.59382</v>
      </c>
      <c r="R438" s="1">
        <v>6.2623499999999996</v>
      </c>
      <c r="S438" s="1">
        <v>0.285302</v>
      </c>
    </row>
    <row r="439" spans="16:19">
      <c r="P439" s="1">
        <v>2.4221799999999999E-3</v>
      </c>
      <c r="Q439" s="1">
        <v>6.5961800000000004</v>
      </c>
      <c r="R439" s="1">
        <v>6.2645600000000004</v>
      </c>
      <c r="S439" s="1">
        <v>0.28550399999999998</v>
      </c>
    </row>
    <row r="440" spans="16:19">
      <c r="P440" s="1">
        <v>2.4250999999999999E-3</v>
      </c>
      <c r="Q440" s="1">
        <v>6.5992600000000001</v>
      </c>
      <c r="R440" s="1">
        <v>6.2673500000000004</v>
      </c>
      <c r="S440" s="1">
        <v>0.28575499999999998</v>
      </c>
    </row>
    <row r="441" spans="16:19">
      <c r="P441" s="1">
        <v>2.42874E-3</v>
      </c>
      <c r="Q441" s="1">
        <v>6.6030899999999999</v>
      </c>
      <c r="R441" s="1">
        <v>6.27074</v>
      </c>
      <c r="S441" s="1">
        <v>0.28606900000000002</v>
      </c>
    </row>
    <row r="442" spans="16:19">
      <c r="P442" s="1">
        <v>2.4332899999999998E-3</v>
      </c>
      <c r="Q442" s="1">
        <v>6.6079400000000001</v>
      </c>
      <c r="R442" s="1">
        <v>6.2750000000000004</v>
      </c>
      <c r="S442" s="1">
        <v>0.28645999999999999</v>
      </c>
    </row>
    <row r="443" spans="16:19">
      <c r="P443" s="1">
        <v>2.4389699999999999E-3</v>
      </c>
      <c r="Q443" s="1">
        <v>6.6138199999999996</v>
      </c>
      <c r="R443" s="1">
        <v>6.2802899999999999</v>
      </c>
      <c r="S443" s="1">
        <v>0.28694599999999998</v>
      </c>
    </row>
    <row r="444" spans="16:19">
      <c r="P444" s="1">
        <v>2.4460800000000002E-3</v>
      </c>
      <c r="Q444" s="1">
        <v>6.6213199999999999</v>
      </c>
      <c r="R444" s="1">
        <v>6.2869099999999998</v>
      </c>
      <c r="S444" s="1">
        <v>0.28755199999999997</v>
      </c>
    </row>
    <row r="445" spans="16:19">
      <c r="P445" s="1">
        <v>2.4549699999999999E-3</v>
      </c>
      <c r="Q445" s="1">
        <v>6.6307400000000003</v>
      </c>
      <c r="R445" s="1">
        <v>6.2949999999999999</v>
      </c>
      <c r="S445" s="1">
        <v>0.28830600000000001</v>
      </c>
    </row>
    <row r="446" spans="16:19">
      <c r="P446" s="1">
        <v>2.4660799999999998E-3</v>
      </c>
      <c r="Q446" s="1">
        <v>6.6422100000000004</v>
      </c>
      <c r="R446" s="1">
        <v>6.3051500000000003</v>
      </c>
      <c r="S446" s="1">
        <v>0.289244</v>
      </c>
    </row>
    <row r="447" spans="16:19">
      <c r="P447" s="1">
        <v>2.4799700000000002E-3</v>
      </c>
      <c r="Q447" s="1">
        <v>6.6569099999999999</v>
      </c>
      <c r="R447" s="1">
        <v>6.3176500000000004</v>
      </c>
      <c r="S447" s="1">
        <v>0.29041099999999997</v>
      </c>
    </row>
    <row r="448" spans="16:19">
      <c r="P448" s="1">
        <v>2.4973199999999999E-3</v>
      </c>
      <c r="Q448" s="1">
        <v>6.6751500000000004</v>
      </c>
      <c r="R448" s="1">
        <v>6.33324</v>
      </c>
      <c r="S448" s="1">
        <v>0.29186499999999999</v>
      </c>
    </row>
    <row r="449" spans="16:19">
      <c r="P449" s="1">
        <v>2.5190199999999999E-3</v>
      </c>
      <c r="Q449" s="1">
        <v>6.69794</v>
      </c>
      <c r="R449" s="1">
        <v>6.3526499999999997</v>
      </c>
      <c r="S449" s="1">
        <v>0.29367799999999999</v>
      </c>
    </row>
    <row r="450" spans="16:19">
      <c r="P450" s="1">
        <v>2.5461400000000001E-3</v>
      </c>
      <c r="Q450" s="1">
        <v>6.7264699999999999</v>
      </c>
      <c r="R450" s="1">
        <v>6.37676</v>
      </c>
      <c r="S450" s="1">
        <v>0.29594100000000001</v>
      </c>
    </row>
    <row r="451" spans="16:19">
      <c r="P451" s="1">
        <v>2.58004E-3</v>
      </c>
      <c r="Q451" s="1">
        <v>6.7622099999999996</v>
      </c>
      <c r="R451" s="1">
        <v>6.4073500000000001</v>
      </c>
      <c r="S451" s="1">
        <v>0.29877399999999998</v>
      </c>
    </row>
    <row r="452" spans="16:19">
      <c r="P452" s="1">
        <v>2.6224099999999999E-3</v>
      </c>
      <c r="Q452" s="1">
        <v>6.8072100000000004</v>
      </c>
      <c r="R452" s="1">
        <v>6.4458799999999998</v>
      </c>
      <c r="S452" s="1">
        <v>0.30233199999999999</v>
      </c>
    </row>
    <row r="453" spans="16:19">
      <c r="P453" s="1">
        <v>2.6753800000000002E-3</v>
      </c>
      <c r="Q453" s="1">
        <v>6.8644100000000003</v>
      </c>
      <c r="R453" s="1">
        <v>6.4952899999999998</v>
      </c>
      <c r="S453" s="1">
        <v>0.30681999999999998</v>
      </c>
    </row>
    <row r="454" spans="16:19">
      <c r="P454" s="1">
        <v>2.7415999999999999E-3</v>
      </c>
      <c r="Q454" s="1">
        <v>6.9377899999999997</v>
      </c>
      <c r="R454" s="1">
        <v>6.5592600000000001</v>
      </c>
      <c r="S454" s="1">
        <v>0.31251600000000002</v>
      </c>
    </row>
    <row r="455" spans="16:19">
      <c r="P455" s="1">
        <v>2.75815E-3</v>
      </c>
      <c r="Q455" s="1">
        <v>6.9561799999999998</v>
      </c>
      <c r="R455" s="1">
        <v>6.5752899999999999</v>
      </c>
      <c r="S455" s="1">
        <v>0.31394699999999998</v>
      </c>
    </row>
    <row r="456" spans="16:19">
      <c r="P456" s="1">
        <v>2.7788399999999999E-3</v>
      </c>
      <c r="Q456" s="1">
        <v>6.9794099999999997</v>
      </c>
      <c r="R456" s="1">
        <v>6.5957400000000002</v>
      </c>
      <c r="S456" s="1">
        <v>0.315743</v>
      </c>
    </row>
    <row r="457" spans="16:19">
      <c r="P457" s="1">
        <v>2.8046999999999998E-3</v>
      </c>
      <c r="Q457" s="1">
        <v>7.0088200000000001</v>
      </c>
      <c r="R457" s="1">
        <v>6.6216200000000001</v>
      </c>
      <c r="S457" s="1">
        <v>0.31800600000000001</v>
      </c>
    </row>
    <row r="458" spans="16:19">
      <c r="P458" s="1">
        <v>2.8370299999999999E-3</v>
      </c>
      <c r="Q458" s="1">
        <v>7.0464700000000002</v>
      </c>
      <c r="R458" s="1">
        <v>6.65456</v>
      </c>
      <c r="S458" s="1">
        <v>0.32086100000000001</v>
      </c>
    </row>
    <row r="459" spans="16:19">
      <c r="P459" s="1">
        <v>2.8774500000000001E-3</v>
      </c>
      <c r="Q459" s="1">
        <v>7.0947100000000001</v>
      </c>
      <c r="R459" s="1">
        <v>6.6969099999999999</v>
      </c>
      <c r="S459" s="1">
        <v>0.32447500000000001</v>
      </c>
    </row>
    <row r="460" spans="16:19">
      <c r="P460" s="1">
        <v>2.9279599999999999E-3</v>
      </c>
      <c r="Q460" s="1">
        <v>7.1567600000000002</v>
      </c>
      <c r="R460" s="1">
        <v>6.7514700000000003</v>
      </c>
      <c r="S460" s="1">
        <v>0.32906999999999997</v>
      </c>
    </row>
    <row r="461" spans="16:19">
      <c r="P461" s="1">
        <v>2.9911E-3</v>
      </c>
      <c r="Q461" s="1">
        <v>7.2372100000000001</v>
      </c>
      <c r="R461" s="1">
        <v>6.82294</v>
      </c>
      <c r="S461" s="1">
        <v>0.33494400000000002</v>
      </c>
    </row>
    <row r="462" spans="16:19">
      <c r="P462" s="1">
        <v>3.0700300000000001E-3</v>
      </c>
      <c r="Q462" s="1">
        <v>7.3425000000000002</v>
      </c>
      <c r="R462" s="1">
        <v>6.9170600000000002</v>
      </c>
      <c r="S462" s="1">
        <v>0.34250399999999998</v>
      </c>
    </row>
    <row r="463" spans="16:19">
      <c r="P463" s="1">
        <v>3.0897699999999999E-3</v>
      </c>
      <c r="Q463" s="1">
        <v>7.3691199999999997</v>
      </c>
      <c r="R463" s="1">
        <v>6.9408799999999999</v>
      </c>
      <c r="S463" s="1">
        <v>0.34440900000000002</v>
      </c>
    </row>
    <row r="464" spans="16:19">
      <c r="P464" s="1">
        <v>3.1144300000000001E-3</v>
      </c>
      <c r="Q464" s="1">
        <v>7.4027900000000004</v>
      </c>
      <c r="R464" s="1">
        <v>6.9713200000000004</v>
      </c>
      <c r="S464" s="1">
        <v>0.34681099999999998</v>
      </c>
    </row>
    <row r="465" spans="16:19">
      <c r="P465" s="1">
        <v>3.14526E-3</v>
      </c>
      <c r="Q465" s="1">
        <v>7.4458799999999998</v>
      </c>
      <c r="R465" s="1">
        <v>7.01</v>
      </c>
      <c r="S465" s="1">
        <v>0.34984900000000002</v>
      </c>
    </row>
    <row r="466" spans="16:19">
      <c r="P466" s="1">
        <v>3.1838000000000001E-3</v>
      </c>
      <c r="Q466" s="1">
        <v>7.5011799999999997</v>
      </c>
      <c r="R466" s="1">
        <v>7.0597099999999999</v>
      </c>
      <c r="S466" s="1">
        <v>0.35370299999999999</v>
      </c>
    </row>
    <row r="467" spans="16:19">
      <c r="P467" s="1">
        <v>3.2319800000000002E-3</v>
      </c>
      <c r="Q467" s="1">
        <v>7.5722100000000001</v>
      </c>
      <c r="R467" s="1">
        <v>7.1239699999999999</v>
      </c>
      <c r="S467" s="1">
        <v>0.35860799999999998</v>
      </c>
    </row>
    <row r="468" spans="16:19">
      <c r="P468" s="1">
        <v>3.2921999999999999E-3</v>
      </c>
      <c r="Q468" s="1">
        <v>7.6641199999999996</v>
      </c>
      <c r="R468" s="1">
        <v>7.2073499999999999</v>
      </c>
      <c r="S468" s="1">
        <v>0.36487999999999998</v>
      </c>
    </row>
    <row r="469" spans="16:19">
      <c r="P469" s="1">
        <v>3.36747E-3</v>
      </c>
      <c r="Q469" s="1">
        <v>7.7836800000000004</v>
      </c>
      <c r="R469" s="1">
        <v>7.3166200000000003</v>
      </c>
      <c r="S469" s="1">
        <v>0.37293900000000002</v>
      </c>
    </row>
    <row r="470" spans="16:19">
      <c r="P470" s="1">
        <v>3.3862900000000001E-3</v>
      </c>
      <c r="Q470" s="1">
        <v>7.8138199999999998</v>
      </c>
      <c r="R470" s="1">
        <v>7.3442600000000002</v>
      </c>
      <c r="S470" s="1">
        <v>0.37496800000000002</v>
      </c>
    </row>
    <row r="471" spans="16:19">
      <c r="P471" s="1">
        <v>3.4098100000000001E-3</v>
      </c>
      <c r="Q471" s="1">
        <v>7.8520599999999998</v>
      </c>
      <c r="R471" s="1">
        <v>7.37941</v>
      </c>
      <c r="S471" s="1">
        <v>0.377525</v>
      </c>
    </row>
    <row r="472" spans="16:19">
      <c r="P472" s="1">
        <v>3.4392200000000002E-3</v>
      </c>
      <c r="Q472" s="1">
        <v>7.9005900000000002</v>
      </c>
      <c r="R472" s="1">
        <v>7.4239699999999997</v>
      </c>
      <c r="S472" s="1">
        <v>0.38075599999999998</v>
      </c>
    </row>
    <row r="473" spans="16:19">
      <c r="P473" s="1">
        <v>3.4722199999999998E-3</v>
      </c>
      <c r="Q473" s="1">
        <v>7.9561799999999998</v>
      </c>
      <c r="R473" s="1">
        <v>7.4749999999999996</v>
      </c>
      <c r="S473" s="1">
        <v>0.38442399999999999</v>
      </c>
    </row>
    <row r="474" spans="16:19">
      <c r="P474" s="1">
        <v>3.5134799999999998E-3</v>
      </c>
      <c r="Q474" s="1">
        <v>8.0270600000000005</v>
      </c>
      <c r="R474" s="1">
        <v>7.5402899999999997</v>
      </c>
      <c r="S474" s="1">
        <v>0.38907599999999998</v>
      </c>
    </row>
    <row r="475" spans="16:19">
      <c r="P475" s="1">
        <v>3.5650500000000002E-3</v>
      </c>
      <c r="Q475" s="1">
        <v>8.1179400000000008</v>
      </c>
      <c r="R475" s="1">
        <v>7.6244100000000001</v>
      </c>
      <c r="S475" s="1">
        <v>0.39499299999999998</v>
      </c>
    </row>
    <row r="476" spans="16:19">
      <c r="P476" s="1">
        <v>3.6295099999999999E-3</v>
      </c>
      <c r="Q476" s="1">
        <v>8.2070600000000002</v>
      </c>
      <c r="R476" s="1">
        <v>7.7192600000000002</v>
      </c>
      <c r="S476" s="1">
        <v>0.40196500000000002</v>
      </c>
    </row>
    <row r="477" spans="16:19">
      <c r="P477" s="1">
        <v>3.64562E-3</v>
      </c>
      <c r="Q477" s="1">
        <v>8.2235300000000002</v>
      </c>
      <c r="R477" s="1">
        <v>7.7417600000000002</v>
      </c>
      <c r="S477" s="1">
        <v>0.40365600000000001</v>
      </c>
    </row>
    <row r="478" spans="16:19">
      <c r="P478" s="1">
        <v>3.6657700000000001E-3</v>
      </c>
      <c r="Q478" s="1">
        <v>8.2454400000000003</v>
      </c>
      <c r="R478" s="1">
        <v>7.7677899999999998</v>
      </c>
      <c r="S478" s="1">
        <v>0.40568199999999999</v>
      </c>
    </row>
    <row r="479" spans="16:19">
      <c r="P479" s="1">
        <v>3.6708000000000001E-3</v>
      </c>
      <c r="Q479" s="1">
        <v>8.2508800000000004</v>
      </c>
      <c r="R479" s="1">
        <v>7.7741199999999999</v>
      </c>
      <c r="S479" s="1">
        <v>0.40618399999999999</v>
      </c>
    </row>
    <row r="480" spans="16:19">
      <c r="P480" s="1">
        <v>3.6771E-3</v>
      </c>
      <c r="Q480" s="1">
        <v>8.25779</v>
      </c>
      <c r="R480" s="1">
        <v>7.7819099999999999</v>
      </c>
      <c r="S480" s="1">
        <v>0.406802</v>
      </c>
    </row>
    <row r="481" spans="16:19">
      <c r="P481" s="1">
        <v>3.6786700000000002E-3</v>
      </c>
      <c r="Q481" s="1">
        <v>8.2594100000000008</v>
      </c>
      <c r="R481" s="1">
        <v>7.7838200000000004</v>
      </c>
      <c r="S481" s="1">
        <v>0.40695599999999998</v>
      </c>
    </row>
    <row r="482" spans="16:19">
      <c r="P482" s="1">
        <v>3.6806400000000002E-3</v>
      </c>
      <c r="Q482" s="1">
        <v>8.2616200000000006</v>
      </c>
      <c r="R482" s="1">
        <v>7.7861799999999999</v>
      </c>
      <c r="S482" s="1">
        <v>0.40714800000000001</v>
      </c>
    </row>
    <row r="483" spans="16:19">
      <c r="P483" s="1">
        <v>3.6830999999999999E-3</v>
      </c>
      <c r="Q483" s="1">
        <v>8.2641200000000001</v>
      </c>
      <c r="R483" s="1">
        <v>7.7892599999999996</v>
      </c>
      <c r="S483" s="1">
        <v>0.407387</v>
      </c>
    </row>
    <row r="484" spans="16:19">
      <c r="P484" s="1">
        <v>3.6861699999999999E-3</v>
      </c>
      <c r="Q484" s="1">
        <v>8.2673500000000004</v>
      </c>
      <c r="R484" s="1">
        <v>7.7929399999999998</v>
      </c>
      <c r="S484" s="1">
        <v>0.40768399999999999</v>
      </c>
    </row>
    <row r="485" spans="16:19">
      <c r="P485" s="1">
        <v>3.69002E-3</v>
      </c>
      <c r="Q485" s="1">
        <v>8.2713199999999993</v>
      </c>
      <c r="R485" s="1">
        <v>7.7973499999999998</v>
      </c>
      <c r="S485" s="1">
        <v>0.40805200000000003</v>
      </c>
    </row>
    <row r="486" spans="16:19">
      <c r="P486" s="1">
        <v>3.6948200000000001E-3</v>
      </c>
      <c r="Q486" s="1">
        <v>8.2763200000000001</v>
      </c>
      <c r="R486" s="1">
        <v>7.8029400000000004</v>
      </c>
      <c r="S486" s="1">
        <v>0.40850900000000001</v>
      </c>
    </row>
    <row r="487" spans="16:19">
      <c r="P487" s="1">
        <v>3.7008200000000001E-3</v>
      </c>
      <c r="Q487" s="1">
        <v>8.2825000000000006</v>
      </c>
      <c r="R487" s="1">
        <v>7.80985</v>
      </c>
      <c r="S487" s="1">
        <v>0.40907399999999999</v>
      </c>
    </row>
    <row r="488" spans="16:19">
      <c r="P488" s="1">
        <v>3.7083300000000001E-3</v>
      </c>
      <c r="Q488" s="1">
        <v>8.2901500000000006</v>
      </c>
      <c r="R488" s="1">
        <v>7.8180899999999998</v>
      </c>
      <c r="S488" s="1">
        <v>0.40977200000000003</v>
      </c>
    </row>
    <row r="489" spans="16:19">
      <c r="P489" s="1">
        <v>3.7177099999999999E-3</v>
      </c>
      <c r="Q489" s="1">
        <v>8.2995599999999996</v>
      </c>
      <c r="R489" s="1">
        <v>7.8282400000000001</v>
      </c>
      <c r="S489" s="1">
        <v>0.410632</v>
      </c>
    </row>
    <row r="490" spans="16:19">
      <c r="P490" s="1">
        <v>3.7294300000000002E-3</v>
      </c>
      <c r="Q490" s="1">
        <v>8.3113200000000003</v>
      </c>
      <c r="R490" s="1">
        <v>7.8404400000000001</v>
      </c>
      <c r="S490" s="1">
        <v>0.41169099999999997</v>
      </c>
    </row>
    <row r="491" spans="16:19">
      <c r="P491" s="1">
        <v>3.73237E-3</v>
      </c>
      <c r="Q491" s="1">
        <v>8.3142600000000009</v>
      </c>
      <c r="R491" s="1">
        <v>7.8435300000000003</v>
      </c>
      <c r="S491" s="1">
        <v>0.41195500000000002</v>
      </c>
    </row>
    <row r="492" spans="16:19">
      <c r="P492" s="1">
        <v>3.73603E-3</v>
      </c>
      <c r="Q492" s="1">
        <v>8.3179400000000001</v>
      </c>
      <c r="R492" s="1">
        <v>7.8472099999999996</v>
      </c>
      <c r="S492" s="1">
        <v>0.41228300000000001</v>
      </c>
    </row>
    <row r="493" spans="16:19">
      <c r="P493" s="1">
        <v>3.7369500000000002E-3</v>
      </c>
      <c r="Q493" s="1">
        <v>8.3189700000000002</v>
      </c>
      <c r="R493" s="1">
        <v>7.8482399999999997</v>
      </c>
      <c r="S493" s="1">
        <v>0.41236499999999998</v>
      </c>
    </row>
    <row r="494" spans="16:19">
      <c r="P494" s="1">
        <v>3.7380899999999999E-3</v>
      </c>
      <c r="Q494" s="1">
        <v>8.32</v>
      </c>
      <c r="R494" s="1">
        <v>7.8494099999999998</v>
      </c>
      <c r="S494" s="1">
        <v>0.41246699999999997</v>
      </c>
    </row>
    <row r="495" spans="16:19">
      <c r="P495" s="1">
        <v>3.73837E-3</v>
      </c>
      <c r="Q495" s="1">
        <v>8.32029</v>
      </c>
      <c r="R495" s="1">
        <v>7.84971</v>
      </c>
      <c r="S495" s="1">
        <v>0.412493</v>
      </c>
    </row>
    <row r="496" spans="16:19">
      <c r="P496" s="1">
        <v>3.73873E-3</v>
      </c>
      <c r="Q496" s="1">
        <v>8.3207400000000007</v>
      </c>
      <c r="R496" s="1">
        <v>7.85</v>
      </c>
      <c r="S496" s="1">
        <v>0.41252499999999998</v>
      </c>
    </row>
    <row r="497" spans="16:19">
      <c r="P497" s="1">
        <v>3.7388299999999998E-3</v>
      </c>
      <c r="Q497" s="1">
        <v>8.3207400000000007</v>
      </c>
      <c r="R497" s="1">
        <v>7.8501500000000002</v>
      </c>
      <c r="S497" s="1">
        <v>0.41253299999999998</v>
      </c>
    </row>
    <row r="498" spans="16:19">
      <c r="P498" s="1">
        <v>3.7389400000000001E-3</v>
      </c>
      <c r="Q498" s="1">
        <v>8.3208800000000007</v>
      </c>
      <c r="R498" s="1">
        <v>7.8502900000000002</v>
      </c>
      <c r="S498" s="1">
        <v>0.41254299999999999</v>
      </c>
    </row>
    <row r="499" spans="16:19">
      <c r="P499" s="1">
        <v>3.7390700000000002E-3</v>
      </c>
      <c r="Q499" s="1">
        <v>8.3210300000000004</v>
      </c>
      <c r="R499" s="1">
        <v>7.8504399999999999</v>
      </c>
      <c r="S499" s="1">
        <v>0.41255500000000001</v>
      </c>
    </row>
    <row r="500" spans="16:19">
      <c r="P500" s="1">
        <v>3.73925E-3</v>
      </c>
      <c r="Q500" s="1">
        <v>8.32118</v>
      </c>
      <c r="R500" s="1">
        <v>7.8505900000000004</v>
      </c>
      <c r="S500" s="1">
        <v>0.41257100000000002</v>
      </c>
    </row>
    <row r="501" spans="16:19">
      <c r="P501" s="1">
        <v>3.7394699999999999E-3</v>
      </c>
      <c r="Q501" s="1">
        <v>8.3214699999999997</v>
      </c>
      <c r="R501" s="1">
        <v>7.8507400000000001</v>
      </c>
      <c r="S501" s="1">
        <v>0.41259000000000001</v>
      </c>
    </row>
    <row r="502" spans="16:19">
      <c r="P502" s="1">
        <v>3.7397400000000001E-3</v>
      </c>
      <c r="Q502" s="1">
        <v>8.3217599999999994</v>
      </c>
      <c r="R502" s="1">
        <v>7.8510299999999997</v>
      </c>
      <c r="S502" s="1">
        <v>0.41261500000000001</v>
      </c>
    </row>
    <row r="503" spans="16:19">
      <c r="P503" s="1">
        <v>3.7400799999999998E-3</v>
      </c>
      <c r="Q503" s="1">
        <v>8.3220600000000005</v>
      </c>
      <c r="R503" s="1">
        <v>7.8513200000000003</v>
      </c>
      <c r="S503" s="1">
        <v>0.41264499999999998</v>
      </c>
    </row>
    <row r="504" spans="16:19">
      <c r="P504" s="1">
        <v>3.7405099999999998E-3</v>
      </c>
      <c r="Q504" s="1">
        <v>8.3224999999999998</v>
      </c>
      <c r="R504" s="1">
        <v>7.8517599999999996</v>
      </c>
      <c r="S504" s="1">
        <v>0.41268300000000002</v>
      </c>
    </row>
    <row r="505" spans="16:19">
      <c r="P505" s="1">
        <v>3.7410400000000002E-3</v>
      </c>
      <c r="Q505" s="1">
        <v>8.3230900000000005</v>
      </c>
      <c r="R505" s="1">
        <v>7.8523500000000004</v>
      </c>
      <c r="S505" s="1">
        <v>0.41272999999999999</v>
      </c>
    </row>
    <row r="506" spans="16:19">
      <c r="P506" s="1">
        <v>3.7417100000000001E-3</v>
      </c>
      <c r="Q506" s="1">
        <v>8.3238199999999996</v>
      </c>
      <c r="R506" s="1">
        <v>7.8530899999999999</v>
      </c>
      <c r="S506" s="1">
        <v>0.41278999999999999</v>
      </c>
    </row>
    <row r="507" spans="16:19">
      <c r="P507" s="1">
        <v>3.7425399999999999E-3</v>
      </c>
      <c r="Q507" s="1">
        <v>8.32456</v>
      </c>
      <c r="R507" s="1">
        <v>7.8538199999999998</v>
      </c>
      <c r="S507" s="1">
        <v>0.41286400000000001</v>
      </c>
    </row>
    <row r="508" spans="16:19">
      <c r="P508" s="1">
        <v>3.7435799999999998E-3</v>
      </c>
      <c r="Q508" s="1">
        <v>8.3257399999999997</v>
      </c>
      <c r="R508" s="1">
        <v>7.8548499999999999</v>
      </c>
      <c r="S508" s="1">
        <v>0.41295599999999999</v>
      </c>
    </row>
    <row r="509" spans="16:19">
      <c r="P509" s="1">
        <v>3.7448899999999999E-3</v>
      </c>
      <c r="Q509" s="1">
        <v>8.3270599999999995</v>
      </c>
      <c r="R509" s="1">
        <v>7.8561800000000002</v>
      </c>
      <c r="S509" s="1">
        <v>0.41307100000000002</v>
      </c>
    </row>
    <row r="510" spans="16:19">
      <c r="P510" s="1">
        <v>3.7465100000000002E-3</v>
      </c>
      <c r="Q510" s="1">
        <v>8.3286800000000003</v>
      </c>
      <c r="R510" s="1">
        <v>7.8577899999999996</v>
      </c>
      <c r="S510" s="1">
        <v>0.413215</v>
      </c>
    </row>
    <row r="511" spans="16:19">
      <c r="P511" s="1">
        <v>3.7485499999999998E-3</v>
      </c>
      <c r="Q511" s="1">
        <v>8.3308800000000005</v>
      </c>
      <c r="R511" s="1">
        <v>7.8598499999999998</v>
      </c>
      <c r="S511" s="1">
        <v>0.41339500000000001</v>
      </c>
    </row>
    <row r="512" spans="16:19">
      <c r="P512" s="1">
        <v>3.7510899999999999E-3</v>
      </c>
      <c r="Q512" s="1">
        <v>8.3335299999999997</v>
      </c>
      <c r="R512" s="1">
        <v>7.8623500000000002</v>
      </c>
      <c r="S512" s="1">
        <v>0.41361799999999999</v>
      </c>
    </row>
    <row r="513" spans="16:19">
      <c r="P513" s="1">
        <v>3.7542700000000001E-3</v>
      </c>
      <c r="Q513" s="1">
        <v>8.3367599999999999</v>
      </c>
      <c r="R513" s="1">
        <v>7.8654400000000004</v>
      </c>
      <c r="S513" s="1">
        <v>0.41389700000000001</v>
      </c>
    </row>
    <row r="514" spans="16:19">
      <c r="P514" s="1">
        <v>3.7582399999999999E-3</v>
      </c>
      <c r="Q514" s="1">
        <v>8.3408800000000003</v>
      </c>
      <c r="R514" s="1">
        <v>7.8694100000000002</v>
      </c>
      <c r="S514" s="1">
        <v>0.414244</v>
      </c>
    </row>
    <row r="515" spans="16:19">
      <c r="P515" s="1">
        <v>3.7632099999999999E-3</v>
      </c>
      <c r="Q515" s="1">
        <v>8.3460300000000007</v>
      </c>
      <c r="R515" s="1">
        <v>7.8741199999999996</v>
      </c>
      <c r="S515" s="1">
        <v>0.41467599999999999</v>
      </c>
    </row>
    <row r="516" spans="16:19">
      <c r="P516" s="1">
        <v>3.7694099999999999E-3</v>
      </c>
      <c r="Q516" s="1">
        <v>8.3526500000000006</v>
      </c>
      <c r="R516" s="1">
        <v>7.88</v>
      </c>
      <c r="S516" s="1">
        <v>0.41521200000000003</v>
      </c>
    </row>
    <row r="517" spans="16:19">
      <c r="P517" s="1">
        <v>3.7771699999999998E-3</v>
      </c>
      <c r="Q517" s="1">
        <v>8.3607399999999998</v>
      </c>
      <c r="R517" s="1">
        <v>7.8873499999999996</v>
      </c>
      <c r="S517" s="1">
        <v>0.415879</v>
      </c>
    </row>
    <row r="518" spans="16:19">
      <c r="P518" s="1">
        <v>3.7868699999999999E-3</v>
      </c>
      <c r="Q518" s="1">
        <v>8.3708799999999997</v>
      </c>
      <c r="R518" s="1">
        <v>7.8963200000000002</v>
      </c>
      <c r="S518" s="1">
        <v>0.41670800000000002</v>
      </c>
    </row>
    <row r="519" spans="16:19">
      <c r="P519" s="1">
        <v>3.7989999999999999E-3</v>
      </c>
      <c r="Q519" s="1">
        <v>8.3835300000000004</v>
      </c>
      <c r="R519" s="1">
        <v>7.9073500000000001</v>
      </c>
      <c r="S519" s="1">
        <v>0.417736</v>
      </c>
    </row>
    <row r="520" spans="16:19">
      <c r="P520" s="1">
        <v>3.8141500000000001E-3</v>
      </c>
      <c r="Q520" s="1">
        <v>8.3992599999999999</v>
      </c>
      <c r="R520" s="1">
        <v>7.9208800000000004</v>
      </c>
      <c r="S520" s="1">
        <v>0.419014</v>
      </c>
    </row>
    <row r="521" spans="16:19">
      <c r="P521" s="1">
        <v>3.8330999999999999E-3</v>
      </c>
      <c r="Q521" s="1">
        <v>8.4189699999999998</v>
      </c>
      <c r="R521" s="1">
        <v>7.9377899999999997</v>
      </c>
      <c r="S521" s="1">
        <v>0.420601</v>
      </c>
    </row>
    <row r="522" spans="16:19">
      <c r="P522" s="1">
        <v>3.8567699999999998E-3</v>
      </c>
      <c r="Q522" s="1">
        <v>8.4435300000000009</v>
      </c>
      <c r="R522" s="1">
        <v>7.9585299999999997</v>
      </c>
      <c r="S522" s="1">
        <v>0.42257400000000001</v>
      </c>
    </row>
    <row r="523" spans="16:19">
      <c r="P523" s="1">
        <v>3.8863700000000001E-3</v>
      </c>
      <c r="Q523" s="1">
        <v>8.4742599999999992</v>
      </c>
      <c r="R523" s="1">
        <v>7.9842599999999999</v>
      </c>
      <c r="S523" s="1">
        <v>0.42503000000000002</v>
      </c>
    </row>
    <row r="524" spans="16:19">
      <c r="P524" s="1">
        <v>3.9233699999999998E-3</v>
      </c>
      <c r="Q524" s="1">
        <v>8.5124999999999993</v>
      </c>
      <c r="R524" s="1">
        <v>8.0161800000000003</v>
      </c>
      <c r="S524" s="1">
        <v>0.42809199999999997</v>
      </c>
    </row>
    <row r="525" spans="16:19">
      <c r="P525" s="1">
        <v>3.9696200000000001E-3</v>
      </c>
      <c r="Q525" s="1">
        <v>8.5602900000000002</v>
      </c>
      <c r="R525" s="1">
        <v>8.0563199999999995</v>
      </c>
      <c r="S525" s="1">
        <v>0.43192000000000003</v>
      </c>
    </row>
    <row r="526" spans="16:19">
      <c r="P526" s="1">
        <v>4.0274300000000002E-3</v>
      </c>
      <c r="Q526" s="1">
        <v>8.6202900000000007</v>
      </c>
      <c r="R526" s="1">
        <v>8.1069099999999992</v>
      </c>
      <c r="S526" s="1">
        <v>0.43672</v>
      </c>
    </row>
    <row r="527" spans="16:19">
      <c r="P527" s="1">
        <v>4.0997000000000004E-3</v>
      </c>
      <c r="Q527" s="1">
        <v>8.6966199999999994</v>
      </c>
      <c r="R527" s="1">
        <v>8.1714699999999993</v>
      </c>
      <c r="S527" s="1">
        <v>0.44276500000000002</v>
      </c>
    </row>
    <row r="528" spans="16:19">
      <c r="P528" s="1">
        <v>4.1900399999999999E-3</v>
      </c>
      <c r="Q528" s="1">
        <v>8.7941199999999995</v>
      </c>
      <c r="R528" s="1">
        <v>8.2548499999999994</v>
      </c>
      <c r="S528" s="1">
        <v>0.45042100000000002</v>
      </c>
    </row>
    <row r="529" spans="16:19">
      <c r="P529" s="1">
        <v>4.2126200000000003E-3</v>
      </c>
      <c r="Q529" s="1">
        <v>8.8186800000000005</v>
      </c>
      <c r="R529" s="1">
        <v>8.2757400000000008</v>
      </c>
      <c r="S529" s="1">
        <v>0.45234200000000002</v>
      </c>
    </row>
    <row r="530" spans="16:19">
      <c r="P530" s="1">
        <v>4.2408300000000001E-3</v>
      </c>
      <c r="Q530" s="1">
        <v>8.8495600000000003</v>
      </c>
      <c r="R530" s="1">
        <v>8.3023500000000006</v>
      </c>
      <c r="S530" s="1">
        <v>0.45475399999999999</v>
      </c>
    </row>
    <row r="531" spans="16:19">
      <c r="P531" s="1">
        <v>4.2761199999999996E-3</v>
      </c>
      <c r="Q531" s="1">
        <v>8.8886800000000008</v>
      </c>
      <c r="R531" s="1">
        <v>8.3360299999999992</v>
      </c>
      <c r="S531" s="1">
        <v>0.45778799999999997</v>
      </c>
    </row>
    <row r="532" spans="16:19">
      <c r="P532" s="1">
        <v>4.3202500000000003E-3</v>
      </c>
      <c r="Q532" s="1">
        <v>8.9383800000000004</v>
      </c>
      <c r="R532" s="1">
        <v>8.3788199999999993</v>
      </c>
      <c r="S532" s="1">
        <v>0.46161200000000002</v>
      </c>
    </row>
    <row r="533" spans="16:19">
      <c r="P533" s="1">
        <v>4.37537E-3</v>
      </c>
      <c r="Q533" s="1">
        <v>9.0017600000000009</v>
      </c>
      <c r="R533" s="1">
        <v>8.4335299999999993</v>
      </c>
      <c r="S533" s="1">
        <v>0.466445</v>
      </c>
    </row>
    <row r="534" spans="16:19">
      <c r="P534" s="1">
        <v>4.44429E-3</v>
      </c>
      <c r="Q534" s="1">
        <v>9.0830900000000003</v>
      </c>
      <c r="R534" s="1">
        <v>8.5042600000000004</v>
      </c>
      <c r="S534" s="1">
        <v>0.472576</v>
      </c>
    </row>
    <row r="535" spans="16:19">
      <c r="P535" s="1">
        <v>4.5304200000000003E-3</v>
      </c>
      <c r="Q535" s="1">
        <v>9.1880900000000008</v>
      </c>
      <c r="R535" s="1">
        <v>8.5960300000000007</v>
      </c>
      <c r="S535" s="1">
        <v>0.48038900000000001</v>
      </c>
    </row>
    <row r="536" spans="16:19">
      <c r="P536" s="1">
        <v>4.6381199999999999E-3</v>
      </c>
      <c r="Q536" s="1">
        <v>9.3251500000000007</v>
      </c>
      <c r="R536" s="1">
        <v>8.7167600000000007</v>
      </c>
      <c r="S536" s="1">
        <v>0.49040499999999998</v>
      </c>
    </row>
    <row r="537" spans="16:19">
      <c r="P537" s="1">
        <v>4.6650399999999996E-3</v>
      </c>
      <c r="Q537" s="1">
        <v>9.3598499999999998</v>
      </c>
      <c r="R537" s="1">
        <v>8.7473500000000008</v>
      </c>
      <c r="S537" s="1">
        <v>0.492925</v>
      </c>
    </row>
    <row r="538" spans="16:19">
      <c r="P538" s="1">
        <v>4.6986700000000003E-3</v>
      </c>
      <c r="Q538" s="1">
        <v>9.4038199999999996</v>
      </c>
      <c r="R538" s="1">
        <v>8.7861799999999999</v>
      </c>
      <c r="S538" s="1">
        <v>0.49610100000000001</v>
      </c>
    </row>
    <row r="539" spans="16:19">
      <c r="P539" s="1">
        <v>4.7407500000000002E-3</v>
      </c>
      <c r="Q539" s="1">
        <v>9.4597099999999994</v>
      </c>
      <c r="R539" s="1">
        <v>8.8355899999999998</v>
      </c>
      <c r="S539" s="1">
        <v>0.50011099999999997</v>
      </c>
    </row>
    <row r="540" spans="16:19">
      <c r="P540" s="1">
        <v>4.7933300000000002E-3</v>
      </c>
      <c r="Q540" s="1">
        <v>9.5310299999999994</v>
      </c>
      <c r="R540" s="1">
        <v>8.8989700000000003</v>
      </c>
      <c r="S540" s="1">
        <v>0.50518799999999997</v>
      </c>
    </row>
    <row r="541" spans="16:19">
      <c r="P541" s="1">
        <v>4.8590400000000002E-3</v>
      </c>
      <c r="Q541" s="1">
        <v>9.6226500000000001</v>
      </c>
      <c r="R541" s="1">
        <v>8.9805899999999994</v>
      </c>
      <c r="S541" s="1">
        <v>0.51163800000000004</v>
      </c>
    </row>
    <row r="542" spans="16:19">
      <c r="P542" s="1">
        <v>4.9412099999999997E-3</v>
      </c>
      <c r="Q542" s="1">
        <v>9.7408800000000006</v>
      </c>
      <c r="R542" s="1">
        <v>9.0864700000000003</v>
      </c>
      <c r="S542" s="1">
        <v>0.51986399999999999</v>
      </c>
    </row>
    <row r="543" spans="16:19">
      <c r="P543" s="1">
        <v>5.0439200000000003E-3</v>
      </c>
      <c r="Q543" s="1">
        <v>9.8944100000000006</v>
      </c>
      <c r="R543" s="1">
        <v>9.22485</v>
      </c>
      <c r="S543" s="1">
        <v>0.53040500000000002</v>
      </c>
    </row>
    <row r="544" spans="16:19">
      <c r="P544" s="1">
        <v>5.0695799999999997E-3</v>
      </c>
      <c r="Q544" s="1">
        <v>9.9332399999999996</v>
      </c>
      <c r="R544" s="1">
        <v>9.2598500000000001</v>
      </c>
      <c r="S544" s="1">
        <v>0.53305599999999997</v>
      </c>
    </row>
    <row r="545" spans="16:19">
      <c r="P545" s="1">
        <v>5.10167E-3</v>
      </c>
      <c r="Q545" s="1">
        <v>9.9822100000000002</v>
      </c>
      <c r="R545" s="1">
        <v>9.3041199999999993</v>
      </c>
      <c r="S545" s="1">
        <v>0.53639599999999998</v>
      </c>
    </row>
    <row r="546" spans="16:19">
      <c r="P546" s="1">
        <v>5.1417900000000002E-3</v>
      </c>
      <c r="Q546" s="1">
        <v>10.0215</v>
      </c>
      <c r="R546" s="1">
        <v>9.3552900000000001</v>
      </c>
      <c r="S546" s="1">
        <v>0.54039599999999999</v>
      </c>
    </row>
    <row r="547" spans="16:19">
      <c r="P547" s="1">
        <v>5.1517899999999998E-3</v>
      </c>
      <c r="Q547" s="1">
        <v>10.0313</v>
      </c>
      <c r="R547" s="1">
        <v>9.3677899999999994</v>
      </c>
      <c r="S547" s="1">
        <v>0.54138299999999995</v>
      </c>
    </row>
    <row r="548" spans="16:19">
      <c r="P548" s="1">
        <v>5.16433E-3</v>
      </c>
      <c r="Q548" s="1">
        <v>10.043799999999999</v>
      </c>
      <c r="R548" s="1">
        <v>9.38279</v>
      </c>
      <c r="S548" s="1">
        <v>0.54259400000000002</v>
      </c>
    </row>
    <row r="549" spans="16:19">
      <c r="P549" s="1">
        <v>5.1799999999999997E-3</v>
      </c>
      <c r="Q549" s="1">
        <v>10.058999999999999</v>
      </c>
      <c r="R549" s="1">
        <v>9.4008800000000008</v>
      </c>
      <c r="S549" s="1">
        <v>0.544076</v>
      </c>
    </row>
    <row r="550" spans="16:19">
      <c r="P550" s="1">
        <v>5.1995799999999997E-3</v>
      </c>
      <c r="Q550" s="1">
        <v>10.0776</v>
      </c>
      <c r="R550" s="1">
        <v>9.4222099999999998</v>
      </c>
      <c r="S550" s="1">
        <v>0.54588099999999995</v>
      </c>
    </row>
    <row r="551" spans="16:19">
      <c r="P551" s="1">
        <v>5.2240799999999999E-3</v>
      </c>
      <c r="Q551" s="1">
        <v>10.100899999999999</v>
      </c>
      <c r="R551" s="1">
        <v>9.4474999999999998</v>
      </c>
      <c r="S551" s="1">
        <v>0.54807600000000001</v>
      </c>
    </row>
    <row r="552" spans="16:19">
      <c r="P552" s="1">
        <v>5.2252899999999996E-3</v>
      </c>
      <c r="Q552" s="1">
        <v>10.1021</v>
      </c>
      <c r="R552" s="1">
        <v>9.4488199999999996</v>
      </c>
      <c r="S552" s="1">
        <v>0.54818500000000003</v>
      </c>
    </row>
    <row r="553" spans="16:19">
      <c r="P553" s="1">
        <v>5.22683E-3</v>
      </c>
      <c r="Q553" s="1">
        <v>10.1035</v>
      </c>
      <c r="R553" s="1">
        <v>9.4502900000000007</v>
      </c>
      <c r="S553" s="1">
        <v>0.54832199999999998</v>
      </c>
    </row>
    <row r="554" spans="16:19">
      <c r="P554" s="1">
        <v>5.2272100000000004E-3</v>
      </c>
      <c r="Q554" s="1">
        <v>10.103999999999999</v>
      </c>
      <c r="R554" s="1">
        <v>9.4507399999999997</v>
      </c>
      <c r="S554" s="1">
        <v>0.54835599999999995</v>
      </c>
    </row>
    <row r="555" spans="16:19">
      <c r="P555" s="1">
        <v>5.22771E-3</v>
      </c>
      <c r="Q555" s="1">
        <v>10.1044</v>
      </c>
      <c r="R555" s="1">
        <v>9.4511800000000008</v>
      </c>
      <c r="S555" s="1">
        <v>0.54839899999999997</v>
      </c>
    </row>
    <row r="556" spans="16:19">
      <c r="P556" s="1">
        <v>5.2278300000000002E-3</v>
      </c>
      <c r="Q556" s="1">
        <v>10.1046</v>
      </c>
      <c r="R556" s="1">
        <v>9.4513200000000008</v>
      </c>
      <c r="S556" s="1">
        <v>0.54840900000000004</v>
      </c>
    </row>
    <row r="557" spans="16:19">
      <c r="P557" s="1">
        <v>5.2278300000000002E-3</v>
      </c>
      <c r="Q557" s="1">
        <v>10.1046</v>
      </c>
      <c r="R557" s="1">
        <v>9.4513200000000008</v>
      </c>
      <c r="S557" s="1">
        <v>0.54841200000000001</v>
      </c>
    </row>
    <row r="558" spans="16:19">
      <c r="P558" s="1">
        <v>5.2278699999999999E-3</v>
      </c>
      <c r="Q558" s="1">
        <v>10.1046</v>
      </c>
      <c r="R558" s="1">
        <v>9.4513200000000008</v>
      </c>
      <c r="S558" s="1">
        <v>0.54841499999999999</v>
      </c>
    </row>
    <row r="559" spans="16:19">
      <c r="P559" s="1">
        <v>5.2279199999999996E-3</v>
      </c>
      <c r="Q559" s="1">
        <v>10.1046</v>
      </c>
      <c r="R559" s="1">
        <v>9.4514700000000005</v>
      </c>
      <c r="S559" s="1">
        <v>0.54842000000000002</v>
      </c>
    </row>
    <row r="560" spans="16:19">
      <c r="P560" s="1">
        <v>5.228E-3</v>
      </c>
      <c r="Q560" s="1">
        <v>10.104699999999999</v>
      </c>
      <c r="R560" s="1">
        <v>9.4514700000000005</v>
      </c>
      <c r="S560" s="1">
        <v>0.54842500000000005</v>
      </c>
    </row>
    <row r="561" spans="16:19">
      <c r="P561" s="1">
        <v>5.2280800000000004E-3</v>
      </c>
      <c r="Q561" s="1">
        <v>10.104699999999999</v>
      </c>
      <c r="R561" s="1">
        <v>9.4516200000000001</v>
      </c>
      <c r="S561" s="1">
        <v>0.548431</v>
      </c>
    </row>
    <row r="562" spans="16:19">
      <c r="P562" s="1">
        <v>5.2281699999999999E-3</v>
      </c>
      <c r="Q562" s="1">
        <v>10.104900000000001</v>
      </c>
      <c r="R562" s="1">
        <v>9.4516200000000001</v>
      </c>
      <c r="S562" s="1">
        <v>0.54843900000000001</v>
      </c>
    </row>
    <row r="563" spans="16:19">
      <c r="P563" s="1">
        <v>5.2282500000000003E-3</v>
      </c>
      <c r="Q563" s="1">
        <v>10.105</v>
      </c>
      <c r="R563" s="1">
        <v>9.4517600000000002</v>
      </c>
      <c r="S563" s="1">
        <v>0.54844999999999999</v>
      </c>
    </row>
    <row r="564" spans="16:19">
      <c r="P564" s="1">
        <v>5.2284200000000001E-3</v>
      </c>
      <c r="Q564" s="1">
        <v>10.105</v>
      </c>
      <c r="R564" s="1">
        <v>9.4519099999999998</v>
      </c>
      <c r="S564" s="1">
        <v>0.54846200000000001</v>
      </c>
    </row>
    <row r="565" spans="16:19">
      <c r="P565" s="1">
        <v>5.22858E-3</v>
      </c>
      <c r="Q565" s="1">
        <v>10.1053</v>
      </c>
      <c r="R565" s="1">
        <v>9.4520599999999995</v>
      </c>
      <c r="S565" s="1">
        <v>0.54847800000000002</v>
      </c>
    </row>
    <row r="566" spans="16:19">
      <c r="P566" s="1">
        <v>5.2288300000000003E-3</v>
      </c>
      <c r="Q566" s="1">
        <v>10.105399999999999</v>
      </c>
      <c r="R566" s="1">
        <v>9.4523499999999991</v>
      </c>
      <c r="S566" s="1">
        <v>0.54849800000000004</v>
      </c>
    </row>
    <row r="567" spans="16:19">
      <c r="P567" s="1">
        <v>5.2290799999999997E-3</v>
      </c>
      <c r="Q567" s="1">
        <v>10.105700000000001</v>
      </c>
      <c r="R567" s="1">
        <v>9.4526500000000002</v>
      </c>
      <c r="S567" s="1">
        <v>0.54852299999999998</v>
      </c>
    </row>
    <row r="568" spans="16:19">
      <c r="P568" s="1">
        <v>5.22946E-3</v>
      </c>
      <c r="Q568" s="1">
        <v>10.106</v>
      </c>
      <c r="R568" s="1">
        <v>9.4529399999999999</v>
      </c>
      <c r="S568" s="1">
        <v>0.54855399999999999</v>
      </c>
    </row>
    <row r="569" spans="16:19">
      <c r="P569" s="1">
        <v>5.2298700000000002E-3</v>
      </c>
      <c r="Q569" s="1">
        <v>10.1065</v>
      </c>
      <c r="R569" s="1">
        <v>9.4533799999999992</v>
      </c>
      <c r="S569" s="1">
        <v>0.548593</v>
      </c>
    </row>
    <row r="570" spans="16:19">
      <c r="P570" s="1">
        <v>5.2304200000000004E-3</v>
      </c>
      <c r="Q570" s="1">
        <v>10.107100000000001</v>
      </c>
      <c r="R570" s="1">
        <v>9.45397</v>
      </c>
      <c r="S570" s="1">
        <v>0.54864100000000005</v>
      </c>
    </row>
    <row r="571" spans="16:19">
      <c r="P571" s="1">
        <v>5.2310799999999999E-3</v>
      </c>
      <c r="Q571" s="1">
        <v>10.1076</v>
      </c>
      <c r="R571" s="1">
        <v>9.4547100000000004</v>
      </c>
      <c r="S571" s="1">
        <v>0.54870200000000002</v>
      </c>
    </row>
    <row r="572" spans="16:19">
      <c r="P572" s="1">
        <v>5.2319599999999999E-3</v>
      </c>
      <c r="Q572" s="1">
        <v>10.108499999999999</v>
      </c>
      <c r="R572" s="1">
        <v>9.4555900000000008</v>
      </c>
      <c r="S572" s="1">
        <v>0.54877699999999996</v>
      </c>
    </row>
    <row r="573" spans="16:19">
      <c r="P573" s="1">
        <v>5.2329999999999998E-3</v>
      </c>
      <c r="Q573" s="1">
        <v>10.1096</v>
      </c>
      <c r="R573" s="1">
        <v>9.4566199999999991</v>
      </c>
      <c r="S573" s="1">
        <v>0.548871</v>
      </c>
    </row>
    <row r="574" spans="16:19">
      <c r="P574" s="1">
        <v>5.2343299999999997E-3</v>
      </c>
      <c r="Q574" s="1">
        <v>10.110900000000001</v>
      </c>
      <c r="R574" s="1">
        <v>9.4579400000000007</v>
      </c>
      <c r="S574" s="1">
        <v>0.54898899999999995</v>
      </c>
    </row>
    <row r="575" spans="16:19">
      <c r="P575" s="1">
        <v>5.2360000000000002E-3</v>
      </c>
      <c r="Q575" s="1">
        <v>10.112500000000001</v>
      </c>
      <c r="R575" s="1">
        <v>9.4595599999999997</v>
      </c>
      <c r="S575" s="1">
        <v>0.54913599999999996</v>
      </c>
    </row>
    <row r="576" spans="16:19">
      <c r="P576" s="1">
        <v>5.23808E-3</v>
      </c>
      <c r="Q576" s="1">
        <v>10.114599999999999</v>
      </c>
      <c r="R576" s="1">
        <v>9.4616199999999999</v>
      </c>
      <c r="S576" s="1">
        <v>0.549319</v>
      </c>
    </row>
    <row r="577" spans="16:19">
      <c r="P577" s="1">
        <v>5.2406700000000002E-3</v>
      </c>
      <c r="Q577" s="1">
        <v>10.1172</v>
      </c>
      <c r="R577" s="1">
        <v>9.4642599999999995</v>
      </c>
      <c r="S577" s="1">
        <v>0.54954700000000001</v>
      </c>
    </row>
    <row r="578" spans="16:19">
      <c r="P578" s="1">
        <v>5.24392E-3</v>
      </c>
      <c r="Q578" s="1">
        <v>10.1204</v>
      </c>
      <c r="R578" s="1">
        <v>9.4674999999999994</v>
      </c>
      <c r="S578" s="1">
        <v>0.54983199999999999</v>
      </c>
    </row>
    <row r="579" spans="16:19">
      <c r="P579" s="1">
        <v>5.2479600000000003E-3</v>
      </c>
      <c r="Q579" s="1">
        <v>10.1244</v>
      </c>
      <c r="R579" s="1">
        <v>9.4713200000000004</v>
      </c>
      <c r="S579" s="1">
        <v>0.55018599999999995</v>
      </c>
    </row>
    <row r="580" spans="16:19">
      <c r="P580" s="1">
        <v>5.2529999999999999E-3</v>
      </c>
      <c r="Q580" s="1">
        <v>10.1296</v>
      </c>
      <c r="R580" s="1">
        <v>9.4763199999999994</v>
      </c>
      <c r="S580" s="1">
        <v>0.55062699999999998</v>
      </c>
    </row>
    <row r="581" spans="16:19">
      <c r="P581" s="1">
        <v>5.2593300000000004E-3</v>
      </c>
      <c r="Q581" s="1">
        <v>10.135899999999999</v>
      </c>
      <c r="R581" s="1">
        <v>9.4823500000000003</v>
      </c>
      <c r="S581" s="1">
        <v>0.551176</v>
      </c>
    </row>
    <row r="582" spans="16:19">
      <c r="P582" s="1">
        <v>5.2672500000000002E-3</v>
      </c>
      <c r="Q582" s="1">
        <v>10.144</v>
      </c>
      <c r="R582" s="1">
        <v>9.4898500000000006</v>
      </c>
      <c r="S582" s="1">
        <v>0.55185700000000004</v>
      </c>
    </row>
    <row r="583" spans="16:19">
      <c r="P583" s="1">
        <v>5.2771700000000003E-3</v>
      </c>
      <c r="Q583" s="1">
        <v>10.154</v>
      </c>
      <c r="R583" s="1">
        <v>9.4991199999999996</v>
      </c>
      <c r="S583" s="1">
        <v>0.55270300000000006</v>
      </c>
    </row>
    <row r="584" spans="16:19">
      <c r="P584" s="1">
        <v>5.2894999999999999E-3</v>
      </c>
      <c r="Q584" s="1">
        <v>10.166600000000001</v>
      </c>
      <c r="R584" s="1">
        <v>9.5104399999999991</v>
      </c>
      <c r="S584" s="1">
        <v>0.553755</v>
      </c>
    </row>
    <row r="585" spans="16:19">
      <c r="P585" s="1">
        <v>5.3049600000000001E-3</v>
      </c>
      <c r="Q585" s="1">
        <v>10.182399999999999</v>
      </c>
      <c r="R585" s="1">
        <v>9.5244099999999996</v>
      </c>
      <c r="S585" s="1">
        <v>0.55506</v>
      </c>
    </row>
    <row r="586" spans="16:19">
      <c r="P586" s="1">
        <v>5.3242899999999998E-3</v>
      </c>
      <c r="Q586" s="1">
        <v>10.2021</v>
      </c>
      <c r="R586" s="1">
        <v>9.5414700000000003</v>
      </c>
      <c r="S586" s="1">
        <v>0.55667999999999995</v>
      </c>
    </row>
    <row r="587" spans="16:19">
      <c r="P587" s="1">
        <v>5.3484200000000004E-3</v>
      </c>
      <c r="Q587" s="1">
        <v>10.226800000000001</v>
      </c>
      <c r="R587" s="1">
        <v>9.5627899999999997</v>
      </c>
      <c r="S587" s="1">
        <v>0.55869199999999997</v>
      </c>
    </row>
    <row r="588" spans="16:19">
      <c r="P588" s="1">
        <v>5.37858E-3</v>
      </c>
      <c r="Q588" s="1">
        <v>10.2576</v>
      </c>
      <c r="R588" s="1">
        <v>9.5888200000000001</v>
      </c>
      <c r="S588" s="1">
        <v>0.56119399999999997</v>
      </c>
    </row>
    <row r="589" spans="16:19">
      <c r="P589" s="1">
        <v>5.4163299999999996E-3</v>
      </c>
      <c r="Q589" s="1">
        <v>10.296200000000001</v>
      </c>
      <c r="R589" s="1">
        <v>9.6211800000000007</v>
      </c>
      <c r="S589" s="1">
        <v>0.56430800000000003</v>
      </c>
    </row>
    <row r="590" spans="16:19">
      <c r="P590" s="1">
        <v>5.4634599999999998E-3</v>
      </c>
      <c r="Q590" s="1">
        <v>10.3444</v>
      </c>
      <c r="R590" s="1">
        <v>9.6614699999999996</v>
      </c>
      <c r="S590" s="1">
        <v>0.56818900000000006</v>
      </c>
    </row>
    <row r="591" spans="16:19">
      <c r="P591" s="1">
        <v>5.5224200000000001E-3</v>
      </c>
      <c r="Q591" s="1">
        <v>10.4047</v>
      </c>
      <c r="R591" s="1">
        <v>9.7117599999999999</v>
      </c>
      <c r="S591" s="1">
        <v>0.57303999999999999</v>
      </c>
    </row>
    <row r="592" spans="16:19">
      <c r="P592" s="1">
        <v>5.5960799999999998E-3</v>
      </c>
      <c r="Q592" s="1">
        <v>10.480700000000001</v>
      </c>
      <c r="R592" s="1">
        <v>9.77515</v>
      </c>
      <c r="S592" s="1">
        <v>0.57911800000000002</v>
      </c>
    </row>
    <row r="593" spans="16:19">
      <c r="P593" s="1">
        <v>5.68821E-3</v>
      </c>
      <c r="Q593" s="1">
        <v>10.5768</v>
      </c>
      <c r="R593" s="1">
        <v>9.8555899999999994</v>
      </c>
      <c r="S593" s="1">
        <v>0.58676600000000001</v>
      </c>
    </row>
    <row r="594" spans="16:19">
      <c r="P594" s="1">
        <v>5.8033299999999998E-3</v>
      </c>
      <c r="Q594" s="1">
        <v>10.6991</v>
      </c>
      <c r="R594" s="1">
        <v>9.9592600000000004</v>
      </c>
      <c r="S594" s="1">
        <v>0.59643699999999999</v>
      </c>
    </row>
    <row r="595" spans="16:19">
      <c r="P595" s="1">
        <v>5.9472099999999996E-3</v>
      </c>
      <c r="Q595" s="1">
        <v>10.8566</v>
      </c>
      <c r="R595" s="1">
        <v>10.0943</v>
      </c>
      <c r="S595" s="1">
        <v>0.60874499999999998</v>
      </c>
    </row>
    <row r="596" spans="16:19">
      <c r="P596" s="1">
        <v>6.1271199999999998E-3</v>
      </c>
      <c r="Q596" s="1">
        <v>11.062099999999999</v>
      </c>
      <c r="R596" s="1">
        <v>10.2728</v>
      </c>
      <c r="S596" s="1">
        <v>0.62453199999999998</v>
      </c>
    </row>
    <row r="597" spans="16:19">
      <c r="P597" s="1">
        <v>6.3519600000000002E-3</v>
      </c>
      <c r="Q597" s="1">
        <v>11.334099999999999</v>
      </c>
      <c r="R597" s="1">
        <v>10.5131</v>
      </c>
      <c r="S597" s="1">
        <v>0.64496699999999996</v>
      </c>
    </row>
    <row r="598" spans="16:19">
      <c r="P598" s="1">
        <v>6.6330399999999998E-3</v>
      </c>
      <c r="Q598" s="1">
        <v>11.6999</v>
      </c>
      <c r="R598" s="1">
        <v>10.8413</v>
      </c>
      <c r="S598" s="1">
        <v>0.67168000000000005</v>
      </c>
    </row>
    <row r="599" spans="16:19">
      <c r="P599" s="1">
        <v>6.6952899999999996E-3</v>
      </c>
      <c r="Q599" s="1">
        <v>11.777100000000001</v>
      </c>
      <c r="R599" s="1">
        <v>10.914300000000001</v>
      </c>
      <c r="S599" s="1">
        <v>0.67760399999999998</v>
      </c>
    </row>
    <row r="600" spans="16:19">
      <c r="P600" s="1">
        <v>6.7108699999999999E-3</v>
      </c>
      <c r="Q600" s="1">
        <v>11.7897</v>
      </c>
      <c r="R600" s="1">
        <v>10.9322</v>
      </c>
      <c r="S600" s="1">
        <v>0.67907700000000004</v>
      </c>
    </row>
    <row r="601" spans="16:19">
      <c r="P601" s="1">
        <v>6.7303299999999996E-3</v>
      </c>
      <c r="Q601" s="1">
        <v>11.806800000000001</v>
      </c>
      <c r="R601" s="1">
        <v>10.9541</v>
      </c>
      <c r="S601" s="1">
        <v>0.68089100000000002</v>
      </c>
    </row>
    <row r="602" spans="16:19">
      <c r="P602" s="1">
        <v>6.7352100000000002E-3</v>
      </c>
      <c r="Q602" s="1">
        <v>11.811</v>
      </c>
      <c r="R602" s="1">
        <v>10.9594</v>
      </c>
      <c r="S602" s="1">
        <v>0.681342</v>
      </c>
    </row>
    <row r="603" spans="16:19">
      <c r="P603" s="1">
        <v>6.7412899999999996E-3</v>
      </c>
      <c r="Q603" s="1">
        <v>11.8162</v>
      </c>
      <c r="R603" s="1">
        <v>10.966200000000001</v>
      </c>
      <c r="S603" s="1">
        <v>0.68190399999999995</v>
      </c>
    </row>
    <row r="604" spans="16:19">
      <c r="P604" s="1">
        <v>6.7488699999999997E-3</v>
      </c>
      <c r="Q604" s="1">
        <v>11.822800000000001</v>
      </c>
      <c r="R604" s="1">
        <v>10.974399999999999</v>
      </c>
      <c r="S604" s="1">
        <v>0.68259999999999998</v>
      </c>
    </row>
    <row r="605" spans="16:19">
      <c r="P605" s="1">
        <v>6.7584200000000002E-3</v>
      </c>
      <c r="Q605" s="1">
        <v>11.8309</v>
      </c>
      <c r="R605" s="1">
        <v>10.984400000000001</v>
      </c>
      <c r="S605" s="1">
        <v>0.68346200000000001</v>
      </c>
    </row>
    <row r="606" spans="16:19">
      <c r="P606" s="1">
        <v>6.77029E-3</v>
      </c>
      <c r="Q606" s="1">
        <v>11.841200000000001</v>
      </c>
      <c r="R606" s="1">
        <v>10.9968</v>
      </c>
      <c r="S606" s="1">
        <v>0.684527</v>
      </c>
    </row>
    <row r="607" spans="16:19">
      <c r="P607" s="1">
        <v>6.7851300000000003E-3</v>
      </c>
      <c r="Q607" s="1">
        <v>11.853999999999999</v>
      </c>
      <c r="R607" s="1">
        <v>11.0116</v>
      </c>
      <c r="S607" s="1">
        <v>0.68583899999999998</v>
      </c>
    </row>
    <row r="608" spans="16:19">
      <c r="P608" s="1">
        <v>6.78883E-3</v>
      </c>
      <c r="Q608" s="1">
        <v>11.857100000000001</v>
      </c>
      <c r="R608" s="1">
        <v>11.0153</v>
      </c>
      <c r="S608" s="1">
        <v>0.68616600000000005</v>
      </c>
    </row>
    <row r="609" spans="16:19">
      <c r="P609" s="1">
        <v>6.7935000000000001E-3</v>
      </c>
      <c r="Q609" s="1">
        <v>11.861000000000001</v>
      </c>
      <c r="R609" s="1">
        <v>11.02</v>
      </c>
      <c r="S609" s="1">
        <v>0.68657299999999999</v>
      </c>
    </row>
    <row r="610" spans="16:19">
      <c r="P610" s="1">
        <v>6.7992900000000004E-3</v>
      </c>
      <c r="Q610" s="1">
        <v>11.866</v>
      </c>
      <c r="R610" s="1">
        <v>11.025600000000001</v>
      </c>
      <c r="S610" s="1">
        <v>0.687079</v>
      </c>
    </row>
    <row r="611" spans="16:19">
      <c r="P611" s="1">
        <v>6.8007500000000004E-3</v>
      </c>
      <c r="Q611" s="1">
        <v>11.8674</v>
      </c>
      <c r="R611" s="1">
        <v>11.027100000000001</v>
      </c>
      <c r="S611" s="1">
        <v>0.68720499999999995</v>
      </c>
    </row>
    <row r="612" spans="16:19">
      <c r="P612" s="1">
        <v>6.8007900000000001E-3</v>
      </c>
      <c r="Q612" s="1">
        <v>11.8674</v>
      </c>
      <c r="R612" s="1">
        <v>11.027100000000001</v>
      </c>
      <c r="S612" s="1">
        <v>0.68721100000000002</v>
      </c>
    </row>
    <row r="613" spans="16:19">
      <c r="P613" s="1">
        <v>6.8008799999999996E-3</v>
      </c>
      <c r="Q613" s="1">
        <v>11.8675</v>
      </c>
      <c r="R613" s="1">
        <v>11.027200000000001</v>
      </c>
      <c r="S613" s="1">
        <v>0.68721900000000002</v>
      </c>
    </row>
    <row r="614" spans="16:19">
      <c r="P614" s="1">
        <v>6.8009999999999998E-3</v>
      </c>
      <c r="Q614" s="1">
        <v>11.8675</v>
      </c>
      <c r="R614" s="1">
        <v>11.0274</v>
      </c>
      <c r="S614" s="1">
        <v>0.68722899999999998</v>
      </c>
    </row>
    <row r="615" spans="16:19">
      <c r="P615" s="1">
        <v>6.8011699999999996E-3</v>
      </c>
      <c r="Q615" s="1">
        <v>11.867599999999999</v>
      </c>
      <c r="R615" s="1">
        <v>11.0275</v>
      </c>
      <c r="S615" s="1">
        <v>0.68724099999999999</v>
      </c>
    </row>
    <row r="616" spans="16:19">
      <c r="P616" s="1">
        <v>6.8013300000000004E-3</v>
      </c>
      <c r="Q616" s="1">
        <v>11.867800000000001</v>
      </c>
      <c r="R616" s="1">
        <v>11.0276</v>
      </c>
      <c r="S616" s="1">
        <v>0.68725700000000001</v>
      </c>
    </row>
    <row r="617" spans="16:19">
      <c r="P617" s="1">
        <v>6.80154E-3</v>
      </c>
      <c r="Q617" s="1">
        <v>11.867900000000001</v>
      </c>
      <c r="R617" s="1">
        <v>11.027799999999999</v>
      </c>
      <c r="S617" s="1">
        <v>0.687276</v>
      </c>
    </row>
    <row r="618" spans="16:19">
      <c r="P618" s="1">
        <v>6.80183E-3</v>
      </c>
      <c r="Q618" s="1">
        <v>11.8682</v>
      </c>
      <c r="R618" s="1">
        <v>11.0281</v>
      </c>
      <c r="S618" s="1">
        <v>0.68730000000000002</v>
      </c>
    </row>
    <row r="619" spans="16:19">
      <c r="P619" s="1">
        <v>6.8021699999999997E-3</v>
      </c>
      <c r="Q619" s="1">
        <v>11.868499999999999</v>
      </c>
      <c r="R619" s="1">
        <v>11.028499999999999</v>
      </c>
      <c r="S619" s="1">
        <v>0.68733</v>
      </c>
    </row>
    <row r="620" spans="16:19">
      <c r="P620" s="1">
        <v>6.8025799999999999E-3</v>
      </c>
      <c r="Q620" s="1">
        <v>11.869</v>
      </c>
      <c r="R620" s="1">
        <v>11.0288</v>
      </c>
      <c r="S620" s="1">
        <v>0.68736799999999998</v>
      </c>
    </row>
    <row r="621" spans="16:19">
      <c r="P621" s="1">
        <v>6.8031200000000002E-3</v>
      </c>
      <c r="Q621" s="1">
        <v>11.869400000000001</v>
      </c>
      <c r="R621" s="1">
        <v>11.029400000000001</v>
      </c>
      <c r="S621" s="1">
        <v>0.687415</v>
      </c>
    </row>
    <row r="622" spans="16:19">
      <c r="P622" s="1">
        <v>6.8038300000000003E-3</v>
      </c>
      <c r="Q622" s="1">
        <v>11.87</v>
      </c>
      <c r="R622" s="1">
        <v>11.03</v>
      </c>
      <c r="S622" s="1">
        <v>0.68747400000000003</v>
      </c>
    </row>
    <row r="623" spans="16:19">
      <c r="P623" s="1">
        <v>6.8046699999999996E-3</v>
      </c>
      <c r="Q623" s="1">
        <v>11.870699999999999</v>
      </c>
      <c r="R623" s="1">
        <v>11.030900000000001</v>
      </c>
      <c r="S623" s="1">
        <v>0.68754700000000002</v>
      </c>
    </row>
    <row r="624" spans="16:19">
      <c r="P624" s="1">
        <v>6.8057100000000004E-3</v>
      </c>
      <c r="Q624" s="1">
        <v>11.8718</v>
      </c>
      <c r="R624" s="1">
        <v>11.0319</v>
      </c>
      <c r="S624" s="1">
        <v>0.68763799999999997</v>
      </c>
    </row>
    <row r="625" spans="16:19">
      <c r="P625" s="1">
        <v>6.8070400000000003E-3</v>
      </c>
      <c r="Q625" s="1">
        <v>11.8728</v>
      </c>
      <c r="R625" s="1">
        <v>11.033099999999999</v>
      </c>
      <c r="S625" s="1">
        <v>0.68775299999999995</v>
      </c>
    </row>
    <row r="626" spans="16:19">
      <c r="P626" s="1">
        <v>6.8086700000000002E-3</v>
      </c>
      <c r="Q626" s="1">
        <v>11.8743</v>
      </c>
      <c r="R626" s="1">
        <v>11.034700000000001</v>
      </c>
      <c r="S626" s="1">
        <v>0.68789500000000003</v>
      </c>
    </row>
    <row r="627" spans="16:19">
      <c r="P627" s="1">
        <v>6.81075E-3</v>
      </c>
      <c r="Q627" s="1">
        <v>11.876200000000001</v>
      </c>
      <c r="R627" s="1">
        <v>11.036799999999999</v>
      </c>
      <c r="S627" s="1">
        <v>0.68807300000000005</v>
      </c>
    </row>
    <row r="628" spans="16:19">
      <c r="P628" s="1">
        <v>6.8133300000000003E-3</v>
      </c>
      <c r="Q628" s="1">
        <v>11.878500000000001</v>
      </c>
      <c r="R628" s="1">
        <v>11.039099999999999</v>
      </c>
      <c r="S628" s="1">
        <v>0.68829499999999999</v>
      </c>
    </row>
    <row r="629" spans="16:19">
      <c r="P629" s="1">
        <v>6.8165400000000003E-3</v>
      </c>
      <c r="Q629" s="1">
        <v>11.881500000000001</v>
      </c>
      <c r="R629" s="1">
        <v>11.042199999999999</v>
      </c>
      <c r="S629" s="1">
        <v>0.68857199999999996</v>
      </c>
    </row>
    <row r="630" spans="16:19">
      <c r="P630" s="1">
        <v>6.8205799999999997E-3</v>
      </c>
      <c r="Q630" s="1">
        <v>11.885</v>
      </c>
      <c r="R630" s="1">
        <v>11.045999999999999</v>
      </c>
      <c r="S630" s="1">
        <v>0.688917</v>
      </c>
    </row>
    <row r="631" spans="16:19">
      <c r="P631" s="1">
        <v>6.8255800000000004E-3</v>
      </c>
      <c r="Q631" s="1">
        <v>11.889699999999999</v>
      </c>
      <c r="R631" s="1">
        <v>11.050599999999999</v>
      </c>
      <c r="S631" s="1">
        <v>0.68934600000000001</v>
      </c>
    </row>
    <row r="632" spans="16:19">
      <c r="P632" s="1">
        <v>6.8318700000000003E-3</v>
      </c>
      <c r="Q632" s="1">
        <v>11.8954</v>
      </c>
      <c r="R632" s="1">
        <v>11.0565</v>
      </c>
      <c r="S632" s="1">
        <v>0.68988099999999997</v>
      </c>
    </row>
    <row r="633" spans="16:19">
      <c r="P633" s="1">
        <v>6.8397500000000003E-3</v>
      </c>
      <c r="Q633" s="1">
        <v>11.9026</v>
      </c>
      <c r="R633" s="1">
        <v>11.063499999999999</v>
      </c>
      <c r="S633" s="1">
        <v>0.69054599999999999</v>
      </c>
    </row>
    <row r="634" spans="16:19">
      <c r="P634" s="1">
        <v>6.8495800000000001E-3</v>
      </c>
      <c r="Q634" s="1">
        <v>11.9116</v>
      </c>
      <c r="R634" s="1">
        <v>11.0724</v>
      </c>
      <c r="S634" s="1">
        <v>0.69137199999999999</v>
      </c>
    </row>
    <row r="635" spans="16:19">
      <c r="P635" s="1">
        <v>6.8618799999999999E-3</v>
      </c>
      <c r="Q635" s="1">
        <v>11.9231</v>
      </c>
      <c r="R635" s="1">
        <v>11.0832</v>
      </c>
      <c r="S635" s="1">
        <v>0.69239799999999996</v>
      </c>
    </row>
    <row r="636" spans="16:19">
      <c r="P636" s="1">
        <v>6.8772099999999999E-3</v>
      </c>
      <c r="Q636" s="1">
        <v>11.9374</v>
      </c>
      <c r="R636" s="1">
        <v>11.0966</v>
      </c>
      <c r="S636" s="1">
        <v>0.69367199999999996</v>
      </c>
    </row>
    <row r="637" spans="16:19">
      <c r="P637" s="1">
        <v>6.8964200000000003E-3</v>
      </c>
      <c r="Q637" s="1">
        <v>11.955299999999999</v>
      </c>
      <c r="R637" s="1">
        <v>11.113099999999999</v>
      </c>
      <c r="S637" s="1">
        <v>0.69525499999999996</v>
      </c>
    </row>
    <row r="638" spans="16:19">
      <c r="P638" s="1">
        <v>6.92042E-3</v>
      </c>
      <c r="Q638" s="1">
        <v>11.9778</v>
      </c>
      <c r="R638" s="1">
        <v>11.1334</v>
      </c>
      <c r="S638" s="1">
        <v>0.69721999999999995</v>
      </c>
    </row>
    <row r="639" spans="16:19">
      <c r="P639" s="1">
        <v>6.9444600000000004E-3</v>
      </c>
      <c r="Q639" s="1">
        <v>12.000400000000001</v>
      </c>
      <c r="R639" s="1">
        <v>11.1534</v>
      </c>
      <c r="S639" s="1">
        <v>0.69918000000000002</v>
      </c>
    </row>
    <row r="640" spans="16:19">
      <c r="P640" s="1">
        <v>6.9744999999999998E-3</v>
      </c>
      <c r="Q640" s="1">
        <v>12.028700000000001</v>
      </c>
      <c r="R640" s="1">
        <v>11.1782</v>
      </c>
      <c r="S640" s="1">
        <v>0.70161899999999999</v>
      </c>
    </row>
    <row r="641" spans="16:19">
      <c r="P641" s="1">
        <v>7.0120800000000004E-3</v>
      </c>
      <c r="Q641" s="1">
        <v>12.0641</v>
      </c>
      <c r="R641" s="1">
        <v>11.209</v>
      </c>
      <c r="S641" s="1">
        <v>0.70465599999999995</v>
      </c>
    </row>
    <row r="642" spans="16:19">
      <c r="P642" s="1">
        <v>7.0590399999999999E-3</v>
      </c>
      <c r="Q642" s="1">
        <v>12.1084</v>
      </c>
      <c r="R642" s="1">
        <v>11.2471</v>
      </c>
      <c r="S642" s="1">
        <v>0.70843999999999996</v>
      </c>
    </row>
    <row r="643" spans="16:19">
      <c r="P643" s="1">
        <v>7.1177499999999999E-3</v>
      </c>
      <c r="Q643" s="1">
        <v>12.1638</v>
      </c>
      <c r="R643" s="1">
        <v>11.294600000000001</v>
      </c>
      <c r="S643" s="1">
        <v>0.71316100000000004</v>
      </c>
    </row>
    <row r="644" spans="16:19">
      <c r="P644" s="1">
        <v>7.1911700000000002E-3</v>
      </c>
      <c r="Q644" s="1">
        <v>12.2334</v>
      </c>
      <c r="R644" s="1">
        <v>11.353999999999999</v>
      </c>
      <c r="S644" s="1">
        <v>0.71906300000000001</v>
      </c>
    </row>
    <row r="645" spans="16:19">
      <c r="P645" s="1">
        <v>7.2828700000000003E-3</v>
      </c>
      <c r="Q645" s="1">
        <v>12.3209</v>
      </c>
      <c r="R645" s="1">
        <v>11.428699999999999</v>
      </c>
      <c r="S645" s="1">
        <v>0.72645999999999999</v>
      </c>
    </row>
    <row r="646" spans="16:19">
      <c r="P646" s="1">
        <v>7.39758E-3</v>
      </c>
      <c r="Q646" s="1">
        <v>12.4315</v>
      </c>
      <c r="R646" s="1">
        <v>11.5235</v>
      </c>
      <c r="S646" s="1">
        <v>0.73575999999999997</v>
      </c>
    </row>
    <row r="647" spans="16:19">
      <c r="P647" s="1">
        <v>7.5409199999999996E-3</v>
      </c>
      <c r="Q647" s="1">
        <v>12.5722</v>
      </c>
      <c r="R647" s="1">
        <v>11.6454</v>
      </c>
      <c r="S647" s="1">
        <v>0.747506</v>
      </c>
    </row>
    <row r="648" spans="16:19">
      <c r="P648" s="1">
        <v>7.7200799999999998E-3</v>
      </c>
      <c r="Q648" s="1">
        <v>12.7529</v>
      </c>
      <c r="R648" s="1">
        <v>11.8035</v>
      </c>
      <c r="S648" s="1">
        <v>0.76242399999999999</v>
      </c>
    </row>
    <row r="649" spans="16:19">
      <c r="P649" s="1">
        <v>7.9440399999999994E-3</v>
      </c>
      <c r="Q649" s="1">
        <v>12.988200000000001</v>
      </c>
      <c r="R649" s="1">
        <v>12.011900000000001</v>
      </c>
      <c r="S649" s="1">
        <v>0.781497</v>
      </c>
    </row>
    <row r="650" spans="16:19">
      <c r="P650" s="1">
        <v>8.2240000000000004E-3</v>
      </c>
      <c r="Q650" s="1">
        <v>13.298400000000001</v>
      </c>
      <c r="R650" s="1">
        <v>12.2904</v>
      </c>
      <c r="S650" s="1">
        <v>0.80607099999999998</v>
      </c>
    </row>
    <row r="651" spans="16:19">
      <c r="P651" s="1">
        <v>8.2939999999999993E-3</v>
      </c>
      <c r="Q651" s="1">
        <v>13.376899999999999</v>
      </c>
      <c r="R651" s="1">
        <v>12.3612</v>
      </c>
      <c r="S651" s="1">
        <v>0.81226100000000001</v>
      </c>
    </row>
    <row r="652" spans="16:19">
      <c r="P652" s="1">
        <v>8.3815000000000001E-3</v>
      </c>
      <c r="Q652" s="1">
        <v>13.476800000000001</v>
      </c>
      <c r="R652" s="1">
        <v>12.451499999999999</v>
      </c>
      <c r="S652" s="1">
        <v>0.82007399999999997</v>
      </c>
    </row>
    <row r="653" spans="16:19">
      <c r="P653" s="1">
        <v>8.4033800000000002E-3</v>
      </c>
      <c r="Q653" s="1">
        <v>13.501799999999999</v>
      </c>
      <c r="R653" s="1">
        <v>12.4741</v>
      </c>
      <c r="S653" s="1">
        <v>0.82203199999999998</v>
      </c>
    </row>
    <row r="654" spans="16:19">
      <c r="P654" s="1">
        <v>8.4307099999999992E-3</v>
      </c>
      <c r="Q654" s="1">
        <v>13.5313</v>
      </c>
      <c r="R654" s="1">
        <v>12.5025</v>
      </c>
      <c r="S654" s="1">
        <v>0.82448200000000005</v>
      </c>
    </row>
    <row r="655" spans="16:19">
      <c r="P655" s="1">
        <v>8.4648699999999993E-3</v>
      </c>
      <c r="Q655" s="1">
        <v>13.5566</v>
      </c>
      <c r="R655" s="1">
        <v>12.537100000000001</v>
      </c>
      <c r="S655" s="1">
        <v>0.82750800000000002</v>
      </c>
    </row>
    <row r="656" spans="16:19">
      <c r="P656" s="1">
        <v>8.5075800000000007E-3</v>
      </c>
      <c r="Q656" s="1">
        <v>13.588800000000001</v>
      </c>
      <c r="R656" s="1">
        <v>12.5779</v>
      </c>
      <c r="S656" s="1">
        <v>0.83119200000000004</v>
      </c>
    </row>
    <row r="657" spans="16:19">
      <c r="P657" s="1">
        <v>8.5182899999999995E-3</v>
      </c>
      <c r="Q657" s="1">
        <v>13.5969</v>
      </c>
      <c r="R657" s="1">
        <v>12.587899999999999</v>
      </c>
      <c r="S657" s="1">
        <v>0.83210700000000004</v>
      </c>
    </row>
    <row r="658" spans="16:19">
      <c r="P658" s="1">
        <v>8.5316200000000002E-3</v>
      </c>
      <c r="Q658" s="1">
        <v>13.607100000000001</v>
      </c>
      <c r="R658" s="1">
        <v>12.600300000000001</v>
      </c>
      <c r="S658" s="1">
        <v>0.83323999999999998</v>
      </c>
    </row>
    <row r="659" spans="16:19">
      <c r="P659" s="1">
        <v>8.5349599999999994E-3</v>
      </c>
      <c r="Q659" s="1">
        <v>13.6096</v>
      </c>
      <c r="R659" s="1">
        <v>12.603400000000001</v>
      </c>
      <c r="S659" s="1">
        <v>0.83352199999999999</v>
      </c>
    </row>
    <row r="660" spans="16:19">
      <c r="P660" s="1">
        <v>8.5391300000000007E-3</v>
      </c>
      <c r="Q660" s="1">
        <v>13.6128</v>
      </c>
      <c r="R660" s="1">
        <v>12.607100000000001</v>
      </c>
      <c r="S660" s="1">
        <v>0.83387500000000003</v>
      </c>
    </row>
    <row r="661" spans="16:19">
      <c r="P661" s="1">
        <v>8.5393299999999995E-3</v>
      </c>
      <c r="Q661" s="1">
        <v>13.6129</v>
      </c>
      <c r="R661" s="1">
        <v>12.6074</v>
      </c>
      <c r="S661" s="1">
        <v>0.83389199999999997</v>
      </c>
    </row>
    <row r="662" spans="16:19">
      <c r="P662" s="1">
        <v>8.5395799999999997E-3</v>
      </c>
      <c r="Q662" s="1">
        <v>13.613099999999999</v>
      </c>
      <c r="R662" s="1">
        <v>12.6075</v>
      </c>
      <c r="S662" s="1">
        <v>0.83391400000000004</v>
      </c>
    </row>
    <row r="663" spans="16:19">
      <c r="P663" s="1">
        <v>8.5396699999999992E-3</v>
      </c>
      <c r="Q663" s="1">
        <v>13.613200000000001</v>
      </c>
      <c r="R663" s="1">
        <v>12.6076</v>
      </c>
      <c r="S663" s="1">
        <v>0.83391999999999999</v>
      </c>
    </row>
    <row r="664" spans="16:19">
      <c r="P664" s="1">
        <v>8.5397500000000005E-3</v>
      </c>
      <c r="Q664" s="1">
        <v>13.613200000000001</v>
      </c>
      <c r="R664" s="1">
        <v>12.6076</v>
      </c>
      <c r="S664" s="1">
        <v>0.83392699999999997</v>
      </c>
    </row>
    <row r="665" spans="16:19">
      <c r="P665" s="1">
        <v>8.53983E-3</v>
      </c>
      <c r="Q665" s="1">
        <v>13.6134</v>
      </c>
      <c r="R665" s="1">
        <v>12.607799999999999</v>
      </c>
      <c r="S665" s="1">
        <v>0.83393499999999998</v>
      </c>
    </row>
    <row r="666" spans="16:19">
      <c r="P666" s="1">
        <v>8.5399599999999992E-3</v>
      </c>
      <c r="Q666" s="1">
        <v>13.6134</v>
      </c>
      <c r="R666" s="1">
        <v>12.607900000000001</v>
      </c>
      <c r="S666" s="1">
        <v>0.83394599999999997</v>
      </c>
    </row>
    <row r="667" spans="16:19">
      <c r="P667" s="1">
        <v>8.54012E-3</v>
      </c>
      <c r="Q667" s="1">
        <v>13.6135</v>
      </c>
      <c r="R667" s="1">
        <v>12.6081</v>
      </c>
      <c r="S667" s="1">
        <v>0.83395900000000001</v>
      </c>
    </row>
    <row r="668" spans="16:19">
      <c r="P668" s="1">
        <v>8.5403300000000005E-3</v>
      </c>
      <c r="Q668" s="1">
        <v>13.6137</v>
      </c>
      <c r="R668" s="1">
        <v>12.6082</v>
      </c>
      <c r="S668" s="1">
        <v>0.83397600000000005</v>
      </c>
    </row>
    <row r="669" spans="16:19">
      <c r="P669" s="1">
        <v>8.5405800000000007E-3</v>
      </c>
      <c r="Q669" s="1">
        <v>13.614000000000001</v>
      </c>
      <c r="R669" s="1">
        <v>12.6084</v>
      </c>
      <c r="S669" s="1">
        <v>0.83399699999999999</v>
      </c>
    </row>
    <row r="670" spans="16:19">
      <c r="P670" s="1">
        <v>8.5408800000000007E-3</v>
      </c>
      <c r="Q670" s="1">
        <v>13.614100000000001</v>
      </c>
      <c r="R670" s="1">
        <v>12.608700000000001</v>
      </c>
      <c r="S670" s="1">
        <v>0.83402299999999996</v>
      </c>
    </row>
    <row r="671" spans="16:19">
      <c r="P671" s="1">
        <v>8.54129E-3</v>
      </c>
      <c r="Q671" s="1">
        <v>13.6144</v>
      </c>
      <c r="R671" s="1">
        <v>12.6091</v>
      </c>
      <c r="S671" s="1">
        <v>0.83405600000000002</v>
      </c>
    </row>
    <row r="672" spans="16:19">
      <c r="P672" s="1">
        <v>8.5417500000000007E-3</v>
      </c>
      <c r="Q672" s="1">
        <v>13.6149</v>
      </c>
      <c r="R672" s="1">
        <v>12.6096</v>
      </c>
      <c r="S672" s="1">
        <v>0.83409699999999998</v>
      </c>
    </row>
    <row r="673" spans="16:19">
      <c r="P673" s="1">
        <v>8.5423700000000005E-3</v>
      </c>
      <c r="Q673" s="1">
        <v>13.6153</v>
      </c>
      <c r="R673" s="1">
        <v>12.610099999999999</v>
      </c>
      <c r="S673" s="1">
        <v>0.834148</v>
      </c>
    </row>
    <row r="674" spans="16:19">
      <c r="P674" s="1">
        <v>8.5431199999999995E-3</v>
      </c>
      <c r="Q674" s="1">
        <v>13.6159</v>
      </c>
      <c r="R674" s="1">
        <v>12.6107</v>
      </c>
      <c r="S674" s="1">
        <v>0.83421199999999995</v>
      </c>
    </row>
    <row r="675" spans="16:19">
      <c r="P675" s="1">
        <v>8.5440800000000008E-3</v>
      </c>
      <c r="Q675" s="1">
        <v>13.6166</v>
      </c>
      <c r="R675" s="1">
        <v>12.611599999999999</v>
      </c>
      <c r="S675" s="1">
        <v>0.83429200000000003</v>
      </c>
    </row>
    <row r="676" spans="16:19">
      <c r="P676" s="1">
        <v>8.5452500000000008E-3</v>
      </c>
      <c r="Q676" s="1">
        <v>13.617599999999999</v>
      </c>
      <c r="R676" s="1">
        <v>12.6126</v>
      </c>
      <c r="S676" s="1">
        <v>0.83439200000000002</v>
      </c>
    </row>
    <row r="677" spans="16:19">
      <c r="P677" s="1">
        <v>8.5467500000000005E-3</v>
      </c>
      <c r="Q677" s="1">
        <v>13.6188</v>
      </c>
      <c r="R677" s="1">
        <v>12.614000000000001</v>
      </c>
      <c r="S677" s="1">
        <v>0.83451600000000004</v>
      </c>
    </row>
    <row r="678" spans="16:19">
      <c r="P678" s="1">
        <v>8.5485800000000001E-3</v>
      </c>
      <c r="Q678" s="1">
        <v>13.6203</v>
      </c>
      <c r="R678" s="1">
        <v>12.6157</v>
      </c>
      <c r="S678" s="1">
        <v>0.83467100000000005</v>
      </c>
    </row>
    <row r="679" spans="16:19">
      <c r="P679" s="1">
        <v>8.55092E-3</v>
      </c>
      <c r="Q679" s="1">
        <v>13.6221</v>
      </c>
      <c r="R679" s="1">
        <v>12.617800000000001</v>
      </c>
      <c r="S679" s="1">
        <v>0.834866</v>
      </c>
    </row>
    <row r="680" spans="16:19">
      <c r="P680" s="1">
        <v>8.5538300000000001E-3</v>
      </c>
      <c r="Q680" s="1">
        <v>13.6244</v>
      </c>
      <c r="R680" s="1">
        <v>12.6203</v>
      </c>
      <c r="S680" s="1">
        <v>0.83510700000000004</v>
      </c>
    </row>
    <row r="681" spans="16:19">
      <c r="P681" s="1">
        <v>8.5574199999999996E-3</v>
      </c>
      <c r="Q681" s="1">
        <v>13.6274</v>
      </c>
      <c r="R681" s="1">
        <v>12.6235</v>
      </c>
      <c r="S681" s="1">
        <v>0.83540899999999996</v>
      </c>
    </row>
    <row r="682" spans="16:19">
      <c r="P682" s="1">
        <v>8.5619600000000004E-3</v>
      </c>
      <c r="Q682" s="1">
        <v>13.631</v>
      </c>
      <c r="R682" s="1">
        <v>12.6275</v>
      </c>
      <c r="S682" s="1">
        <v>0.835785</v>
      </c>
    </row>
    <row r="683" spans="16:19">
      <c r="P683" s="1">
        <v>8.5676299999999997E-3</v>
      </c>
      <c r="Q683" s="1">
        <v>13.6357</v>
      </c>
      <c r="R683" s="1">
        <v>12.6325</v>
      </c>
      <c r="S683" s="1">
        <v>0.83625400000000005</v>
      </c>
    </row>
    <row r="684" spans="16:19">
      <c r="P684" s="1">
        <v>8.5746699999999995E-3</v>
      </c>
      <c r="Q684" s="1">
        <v>13.641500000000001</v>
      </c>
      <c r="R684" s="1">
        <v>12.638500000000001</v>
      </c>
      <c r="S684" s="1">
        <v>0.83683700000000005</v>
      </c>
    </row>
    <row r="685" spans="16:19">
      <c r="P685" s="1">
        <v>8.5835000000000009E-3</v>
      </c>
      <c r="Q685" s="1">
        <v>13.6488</v>
      </c>
      <c r="R685" s="1">
        <v>12.646000000000001</v>
      </c>
      <c r="S685" s="1">
        <v>0.83756299999999995</v>
      </c>
    </row>
    <row r="686" spans="16:19">
      <c r="P686" s="1">
        <v>8.5945399999999995E-3</v>
      </c>
      <c r="Q686" s="1">
        <v>13.6579</v>
      </c>
      <c r="R686" s="1">
        <v>12.6553</v>
      </c>
      <c r="S686" s="1">
        <v>0.83846399999999999</v>
      </c>
    </row>
    <row r="687" spans="16:19">
      <c r="P687" s="1">
        <v>8.6083800000000005E-3</v>
      </c>
      <c r="Q687" s="1">
        <v>13.669600000000001</v>
      </c>
      <c r="R687" s="1">
        <v>12.6668</v>
      </c>
      <c r="S687" s="1">
        <v>0.83958500000000003</v>
      </c>
    </row>
    <row r="688" spans="16:19">
      <c r="P688" s="1">
        <v>8.6256200000000005E-3</v>
      </c>
      <c r="Q688" s="1">
        <v>13.684100000000001</v>
      </c>
      <c r="R688" s="1">
        <v>12.680899999999999</v>
      </c>
      <c r="S688" s="1">
        <v>0.84097599999999995</v>
      </c>
    </row>
    <row r="689" spans="16:19">
      <c r="P689" s="1">
        <v>8.6471699999999992E-3</v>
      </c>
      <c r="Q689" s="1">
        <v>13.702400000000001</v>
      </c>
      <c r="R689" s="1">
        <v>12.6982</v>
      </c>
      <c r="S689" s="1">
        <v>0.84270500000000004</v>
      </c>
    </row>
    <row r="690" spans="16:19">
      <c r="P690" s="1">
        <v>8.6741200000000004E-3</v>
      </c>
      <c r="Q690" s="1">
        <v>13.725300000000001</v>
      </c>
      <c r="R690" s="1">
        <v>12.7196</v>
      </c>
      <c r="S690" s="1">
        <v>0.84485100000000002</v>
      </c>
    </row>
    <row r="691" spans="16:19">
      <c r="P691" s="1">
        <v>8.7078299999999997E-3</v>
      </c>
      <c r="Q691" s="1">
        <v>13.754</v>
      </c>
      <c r="R691" s="1">
        <v>12.745699999999999</v>
      </c>
      <c r="S691" s="1">
        <v>0.84751799999999999</v>
      </c>
    </row>
    <row r="692" spans="16:19">
      <c r="P692" s="1">
        <v>8.7499599999999993E-3</v>
      </c>
      <c r="Q692" s="1">
        <v>13.79</v>
      </c>
      <c r="R692" s="1">
        <v>12.7781</v>
      </c>
      <c r="S692" s="1">
        <v>0.85083399999999998</v>
      </c>
    </row>
    <row r="693" spans="16:19">
      <c r="P693" s="1">
        <v>8.8026200000000006E-3</v>
      </c>
      <c r="Q693" s="1">
        <v>13.8353</v>
      </c>
      <c r="R693" s="1">
        <v>12.818199999999999</v>
      </c>
      <c r="S693" s="1">
        <v>0.854962</v>
      </c>
    </row>
    <row r="694" spans="16:19">
      <c r="P694" s="1">
        <v>8.8684200000000001E-3</v>
      </c>
      <c r="Q694" s="1">
        <v>13.8918</v>
      </c>
      <c r="R694" s="1">
        <v>12.867900000000001</v>
      </c>
      <c r="S694" s="1">
        <v>0.86010600000000004</v>
      </c>
    </row>
    <row r="695" spans="16:19">
      <c r="P695" s="1">
        <v>8.9507100000000006E-3</v>
      </c>
      <c r="Q695" s="1">
        <v>13.9628</v>
      </c>
      <c r="R695" s="1">
        <v>12.9299</v>
      </c>
      <c r="S695" s="1">
        <v>0.86652600000000002</v>
      </c>
    </row>
    <row r="696" spans="16:19">
      <c r="P696" s="1">
        <v>9.0535400000000005E-3</v>
      </c>
      <c r="Q696" s="1">
        <v>14.052099999999999</v>
      </c>
      <c r="R696" s="1">
        <v>13.007400000000001</v>
      </c>
      <c r="S696" s="1">
        <v>0.87455400000000005</v>
      </c>
    </row>
    <row r="697" spans="16:19">
      <c r="P697" s="1">
        <v>9.1820800000000004E-3</v>
      </c>
      <c r="Q697" s="1">
        <v>14.164400000000001</v>
      </c>
      <c r="R697" s="1">
        <v>13.105</v>
      </c>
      <c r="S697" s="1">
        <v>0.88461999999999996</v>
      </c>
    </row>
    <row r="698" spans="16:19">
      <c r="P698" s="1">
        <v>9.3427900000000001E-3</v>
      </c>
      <c r="Q698" s="1">
        <v>14.3066</v>
      </c>
      <c r="R698" s="1">
        <v>13.2294</v>
      </c>
      <c r="S698" s="1">
        <v>0.89728399999999997</v>
      </c>
    </row>
    <row r="699" spans="16:19">
      <c r="P699" s="1">
        <v>9.5436700000000006E-3</v>
      </c>
      <c r="Q699" s="1">
        <v>14.4884</v>
      </c>
      <c r="R699" s="1">
        <v>13.3893</v>
      </c>
      <c r="S699" s="1">
        <v>0.91328900000000002</v>
      </c>
    </row>
    <row r="700" spans="16:19">
      <c r="P700" s="1">
        <v>9.7947499999999996E-3</v>
      </c>
      <c r="Q700" s="1">
        <v>14.7226</v>
      </c>
      <c r="R700" s="1">
        <v>13.597799999999999</v>
      </c>
      <c r="S700" s="1">
        <v>0.93363099999999999</v>
      </c>
    </row>
    <row r="701" spans="16:19">
      <c r="P701" s="1">
        <v>1.0108600000000001E-2</v>
      </c>
      <c r="Q701" s="1">
        <v>15.0282</v>
      </c>
      <c r="R701" s="1">
        <v>13.873100000000001</v>
      </c>
      <c r="S701" s="1">
        <v>0.95964899999999997</v>
      </c>
    </row>
    <row r="702" spans="16:19">
      <c r="P702" s="1">
        <v>1.0187E-2</v>
      </c>
      <c r="Q702" s="1">
        <v>15.105399999999999</v>
      </c>
      <c r="R702" s="1">
        <v>13.9429</v>
      </c>
      <c r="S702" s="1">
        <v>0.96619200000000005</v>
      </c>
    </row>
    <row r="703" spans="16:19">
      <c r="P703" s="1">
        <v>1.02851E-2</v>
      </c>
      <c r="Q703" s="1">
        <v>15.203200000000001</v>
      </c>
      <c r="R703" s="1">
        <v>14.0318</v>
      </c>
      <c r="S703" s="1">
        <v>0.97443100000000005</v>
      </c>
    </row>
    <row r="704" spans="16:19">
      <c r="P704" s="1">
        <v>1.03096E-2</v>
      </c>
      <c r="Q704" s="1">
        <v>15.2278</v>
      </c>
      <c r="R704" s="1">
        <v>14.054</v>
      </c>
      <c r="S704" s="1">
        <v>0.976495</v>
      </c>
    </row>
    <row r="705" spans="16:19">
      <c r="P705" s="1">
        <v>1.03403E-2</v>
      </c>
      <c r="Q705" s="1">
        <v>15.258699999999999</v>
      </c>
      <c r="R705" s="1">
        <v>14.082100000000001</v>
      </c>
      <c r="S705" s="1">
        <v>0.97907999999999995</v>
      </c>
    </row>
    <row r="706" spans="16:19">
      <c r="P706" s="1">
        <v>1.03786E-2</v>
      </c>
      <c r="Q706" s="1">
        <v>15.286199999999999</v>
      </c>
      <c r="R706" s="1">
        <v>14.1166</v>
      </c>
      <c r="S706" s="1">
        <v>0.98229500000000003</v>
      </c>
    </row>
    <row r="707" spans="16:19">
      <c r="P707" s="1">
        <v>1.04265E-2</v>
      </c>
      <c r="Q707" s="1">
        <v>15.318099999999999</v>
      </c>
      <c r="R707" s="1">
        <v>14.158099999999999</v>
      </c>
      <c r="S707" s="1">
        <v>0.98624299999999998</v>
      </c>
    </row>
    <row r="708" spans="16:19">
      <c r="P708" s="1">
        <v>1.04385E-2</v>
      </c>
      <c r="Q708" s="1">
        <v>15.326000000000001</v>
      </c>
      <c r="R708" s="1">
        <v>14.168200000000001</v>
      </c>
      <c r="S708" s="1">
        <v>0.98722500000000002</v>
      </c>
    </row>
    <row r="709" spans="16:19">
      <c r="P709" s="1">
        <v>1.04534E-2</v>
      </c>
      <c r="Q709" s="1">
        <v>15.3362</v>
      </c>
      <c r="R709" s="1">
        <v>14.180899999999999</v>
      </c>
      <c r="S709" s="1">
        <v>0.98844299999999996</v>
      </c>
    </row>
    <row r="710" spans="16:19">
      <c r="P710" s="1">
        <v>1.04572E-2</v>
      </c>
      <c r="Q710" s="1">
        <v>15.338699999999999</v>
      </c>
      <c r="R710" s="1">
        <v>14.183999999999999</v>
      </c>
      <c r="S710" s="1">
        <v>0.98874799999999996</v>
      </c>
    </row>
    <row r="711" spans="16:19">
      <c r="P711" s="1">
        <v>1.04618E-2</v>
      </c>
      <c r="Q711" s="1">
        <v>15.341799999999999</v>
      </c>
      <c r="R711" s="1">
        <v>14.187799999999999</v>
      </c>
      <c r="S711" s="1">
        <v>0.98912699999999998</v>
      </c>
    </row>
    <row r="712" spans="16:19">
      <c r="P712" s="1">
        <v>1.04621E-2</v>
      </c>
      <c r="Q712" s="1">
        <v>15.3421</v>
      </c>
      <c r="R712" s="1">
        <v>14.1881</v>
      </c>
      <c r="S712" s="1">
        <v>0.98914599999999997</v>
      </c>
    </row>
    <row r="713" spans="16:19">
      <c r="P713" s="1">
        <v>1.04624E-2</v>
      </c>
      <c r="Q713" s="1">
        <v>15.3422</v>
      </c>
      <c r="R713" s="1">
        <v>14.1882</v>
      </c>
      <c r="S713" s="1">
        <v>0.98916999999999999</v>
      </c>
    </row>
    <row r="714" spans="16:19">
      <c r="P714" s="1">
        <v>1.04625E-2</v>
      </c>
      <c r="Q714" s="1">
        <v>15.3422</v>
      </c>
      <c r="R714" s="1">
        <v>14.1884</v>
      </c>
      <c r="S714" s="1">
        <v>0.98917500000000003</v>
      </c>
    </row>
    <row r="715" spans="16:19">
      <c r="P715" s="1">
        <v>1.04625E-2</v>
      </c>
      <c r="Q715" s="1">
        <v>15.3424</v>
      </c>
      <c r="R715" s="1">
        <v>14.1884</v>
      </c>
      <c r="S715" s="1">
        <v>0.98918300000000003</v>
      </c>
    </row>
    <row r="716" spans="16:19">
      <c r="P716" s="1">
        <v>1.04627E-2</v>
      </c>
      <c r="Q716" s="1">
        <v>15.3424</v>
      </c>
      <c r="R716" s="1">
        <v>14.188499999999999</v>
      </c>
      <c r="S716" s="1">
        <v>0.98919199999999996</v>
      </c>
    </row>
    <row r="717" spans="16:19">
      <c r="P717" s="1">
        <v>1.04628E-2</v>
      </c>
      <c r="Q717" s="1">
        <v>15.342499999999999</v>
      </c>
      <c r="R717" s="1">
        <v>14.188700000000001</v>
      </c>
      <c r="S717" s="1">
        <v>0.98920399999999997</v>
      </c>
    </row>
    <row r="718" spans="16:19">
      <c r="P718" s="1">
        <v>1.0463E-2</v>
      </c>
      <c r="Q718" s="1">
        <v>15.342599999999999</v>
      </c>
      <c r="R718" s="1">
        <v>14.188800000000001</v>
      </c>
      <c r="S718" s="1">
        <v>0.98921800000000004</v>
      </c>
    </row>
    <row r="719" spans="16:19">
      <c r="P719" s="1">
        <v>1.0463200000000001E-2</v>
      </c>
      <c r="Q719" s="1">
        <v>15.3428</v>
      </c>
      <c r="R719" s="1">
        <v>14.189</v>
      </c>
      <c r="S719" s="1">
        <v>0.989236</v>
      </c>
    </row>
    <row r="720" spans="16:19">
      <c r="P720" s="1">
        <v>1.0463500000000001E-2</v>
      </c>
      <c r="Q720" s="1">
        <v>15.3429</v>
      </c>
      <c r="R720" s="1">
        <v>14.189299999999999</v>
      </c>
      <c r="S720" s="1">
        <v>0.989259</v>
      </c>
    </row>
    <row r="721" spans="16:19">
      <c r="P721" s="1">
        <v>1.0463800000000001E-2</v>
      </c>
      <c r="Q721" s="1">
        <v>15.3432</v>
      </c>
      <c r="R721" s="1">
        <v>14.1896</v>
      </c>
      <c r="S721" s="1">
        <v>0.98928700000000003</v>
      </c>
    </row>
    <row r="722" spans="16:19">
      <c r="P722" s="1">
        <v>1.04642E-2</v>
      </c>
      <c r="Q722" s="1">
        <v>15.343500000000001</v>
      </c>
      <c r="R722" s="1">
        <v>14.1899</v>
      </c>
      <c r="S722" s="1">
        <v>0.98932200000000003</v>
      </c>
    </row>
    <row r="723" spans="16:19">
      <c r="P723" s="1">
        <v>1.04648E-2</v>
      </c>
      <c r="Q723" s="1">
        <v>15.3438</v>
      </c>
      <c r="R723" s="1">
        <v>14.190300000000001</v>
      </c>
      <c r="S723" s="1">
        <v>0.989367</v>
      </c>
    </row>
    <row r="724" spans="16:19">
      <c r="P724" s="1">
        <v>1.0465500000000001E-2</v>
      </c>
      <c r="Q724" s="1">
        <v>15.3444</v>
      </c>
      <c r="R724" s="1">
        <v>14.190899999999999</v>
      </c>
      <c r="S724" s="1">
        <v>0.98942200000000002</v>
      </c>
    </row>
    <row r="725" spans="16:19">
      <c r="P725" s="1">
        <v>1.04663E-2</v>
      </c>
      <c r="Q725" s="1">
        <v>15.345000000000001</v>
      </c>
      <c r="R725" s="1">
        <v>14.191599999999999</v>
      </c>
      <c r="S725" s="1">
        <v>0.98949100000000001</v>
      </c>
    </row>
    <row r="726" spans="16:19">
      <c r="P726" s="1">
        <v>1.04674E-2</v>
      </c>
      <c r="Q726" s="1">
        <v>15.345700000000001</v>
      </c>
      <c r="R726" s="1">
        <v>14.192500000000001</v>
      </c>
      <c r="S726" s="1">
        <v>0.98957600000000001</v>
      </c>
    </row>
    <row r="727" spans="16:19">
      <c r="P727" s="1">
        <v>1.0468699999999999E-2</v>
      </c>
      <c r="Q727" s="1">
        <v>15.3466</v>
      </c>
      <c r="R727" s="1">
        <v>14.1935</v>
      </c>
      <c r="S727" s="1">
        <v>0.98968400000000001</v>
      </c>
    </row>
    <row r="728" spans="16:19">
      <c r="P728" s="1">
        <v>1.0470399999999999E-2</v>
      </c>
      <c r="Q728" s="1">
        <v>15.347799999999999</v>
      </c>
      <c r="R728" s="1">
        <v>14.195</v>
      </c>
      <c r="S728" s="1">
        <v>0.98981799999999998</v>
      </c>
    </row>
    <row r="729" spans="16:19">
      <c r="P729" s="1">
        <v>1.0472499999999999E-2</v>
      </c>
      <c r="Q729" s="1">
        <v>15.349299999999999</v>
      </c>
      <c r="R729" s="1">
        <v>14.1966</v>
      </c>
      <c r="S729" s="1">
        <v>0.98998600000000003</v>
      </c>
    </row>
    <row r="730" spans="16:19">
      <c r="P730" s="1">
        <v>1.0475E-2</v>
      </c>
      <c r="Q730" s="1">
        <v>15.3512</v>
      </c>
      <c r="R730" s="1">
        <v>14.1988</v>
      </c>
      <c r="S730" s="1">
        <v>0.99019500000000005</v>
      </c>
    </row>
    <row r="731" spans="16:19">
      <c r="P731" s="1">
        <v>1.0478299999999999E-2</v>
      </c>
      <c r="Q731" s="1">
        <v>15.3535</v>
      </c>
      <c r="R731" s="1">
        <v>14.201499999999999</v>
      </c>
      <c r="S731" s="1">
        <v>0.990456</v>
      </c>
    </row>
    <row r="732" spans="16:19">
      <c r="P732" s="1">
        <v>1.0482399999999999E-2</v>
      </c>
      <c r="Q732" s="1">
        <v>15.3565</v>
      </c>
      <c r="R732" s="1">
        <v>14.204700000000001</v>
      </c>
      <c r="S732" s="1">
        <v>0.99078200000000005</v>
      </c>
    </row>
    <row r="733" spans="16:19">
      <c r="P733" s="1">
        <v>1.0487399999999999E-2</v>
      </c>
      <c r="Q733" s="1">
        <v>15.360099999999999</v>
      </c>
      <c r="R733" s="1">
        <v>14.2088</v>
      </c>
      <c r="S733" s="1">
        <v>0.99118799999999996</v>
      </c>
    </row>
    <row r="734" spans="16:19">
      <c r="P734" s="1">
        <v>1.04937E-2</v>
      </c>
      <c r="Q734" s="1">
        <v>15.364699999999999</v>
      </c>
      <c r="R734" s="1">
        <v>14.213800000000001</v>
      </c>
      <c r="S734" s="1">
        <v>0.99169399999999996</v>
      </c>
    </row>
    <row r="735" spans="16:19">
      <c r="P735" s="1">
        <v>1.0501699999999999E-2</v>
      </c>
      <c r="Q735" s="1">
        <v>15.3706</v>
      </c>
      <c r="R735" s="1">
        <v>14.2201</v>
      </c>
      <c r="S735" s="1">
        <v>0.99232500000000001</v>
      </c>
    </row>
    <row r="736" spans="16:19">
      <c r="P736" s="1">
        <v>1.0511599999999999E-2</v>
      </c>
      <c r="Q736" s="1">
        <v>15.3779</v>
      </c>
      <c r="R736" s="1">
        <v>14.2279</v>
      </c>
      <c r="S736" s="1">
        <v>0.99310900000000002</v>
      </c>
    </row>
    <row r="737" spans="16:19">
      <c r="P737" s="1">
        <v>1.0524E-2</v>
      </c>
      <c r="Q737" s="1">
        <v>15.3872</v>
      </c>
      <c r="R737" s="1">
        <v>14.237500000000001</v>
      </c>
      <c r="S737" s="1">
        <v>0.994085</v>
      </c>
    </row>
    <row r="738" spans="16:19">
      <c r="P738" s="1">
        <v>1.05395E-2</v>
      </c>
      <c r="Q738" s="1">
        <v>15.3988</v>
      </c>
      <c r="R738" s="1">
        <v>14.2494</v>
      </c>
      <c r="S738" s="1">
        <v>0.99529900000000004</v>
      </c>
    </row>
    <row r="739" spans="16:19">
      <c r="P739" s="1">
        <v>1.05588E-2</v>
      </c>
      <c r="Q739" s="1">
        <v>15.413399999999999</v>
      </c>
      <c r="R739" s="1">
        <v>14.2638</v>
      </c>
      <c r="S739" s="1">
        <v>0.99680599999999997</v>
      </c>
    </row>
    <row r="740" spans="16:19">
      <c r="P740" s="1">
        <v>1.0583E-2</v>
      </c>
      <c r="Q740" s="1">
        <v>15.431800000000001</v>
      </c>
      <c r="R740" s="1">
        <v>14.2818</v>
      </c>
      <c r="S740" s="1">
        <v>0.99868000000000001</v>
      </c>
    </row>
    <row r="741" spans="16:19">
      <c r="P741" s="1">
        <v>1.06132E-2</v>
      </c>
      <c r="Q741" s="1">
        <v>15.4549</v>
      </c>
      <c r="R741" s="1">
        <v>14.303800000000001</v>
      </c>
      <c r="S741" s="1">
        <v>1.00101</v>
      </c>
    </row>
    <row r="742" spans="16:19">
      <c r="P742" s="1">
        <v>1.0651000000000001E-2</v>
      </c>
      <c r="Q742" s="1">
        <v>15.484</v>
      </c>
      <c r="R742" s="1">
        <v>14.331</v>
      </c>
      <c r="S742" s="1">
        <v>1.0039</v>
      </c>
    </row>
    <row r="743" spans="16:19">
      <c r="P743" s="1">
        <v>1.06982E-2</v>
      </c>
      <c r="Q743" s="1">
        <v>15.520300000000001</v>
      </c>
      <c r="R743" s="1">
        <v>14.3644</v>
      </c>
      <c r="S743" s="1">
        <v>1.0075000000000001</v>
      </c>
    </row>
    <row r="744" spans="16:19">
      <c r="P744" s="1">
        <v>1.07572E-2</v>
      </c>
      <c r="Q744" s="1">
        <v>15.566000000000001</v>
      </c>
      <c r="R744" s="1">
        <v>14.4057</v>
      </c>
      <c r="S744" s="1">
        <v>1.01197</v>
      </c>
    </row>
    <row r="745" spans="16:19">
      <c r="P745" s="1">
        <v>1.0831E-2</v>
      </c>
      <c r="Q745" s="1">
        <v>15.623200000000001</v>
      </c>
      <c r="R745" s="1">
        <v>14.457100000000001</v>
      </c>
      <c r="S745" s="1">
        <v>1.01755</v>
      </c>
    </row>
    <row r="746" spans="16:19">
      <c r="P746" s="1">
        <v>1.09233E-2</v>
      </c>
      <c r="Q746" s="1">
        <v>15.6951</v>
      </c>
      <c r="R746" s="1">
        <v>14.520899999999999</v>
      </c>
      <c r="S746" s="1">
        <v>1.02451</v>
      </c>
    </row>
    <row r="747" spans="16:19">
      <c r="P747" s="1">
        <v>1.10385E-2</v>
      </c>
      <c r="Q747" s="1">
        <v>15.785399999999999</v>
      </c>
      <c r="R747" s="1">
        <v>14.6006</v>
      </c>
      <c r="S747" s="1">
        <v>1.03321</v>
      </c>
    </row>
    <row r="748" spans="16:19">
      <c r="P748" s="1">
        <v>1.1182599999999999E-2</v>
      </c>
      <c r="Q748" s="1">
        <v>15.898999999999999</v>
      </c>
      <c r="R748" s="1">
        <v>14.700900000000001</v>
      </c>
      <c r="S748" s="1">
        <v>1.0441</v>
      </c>
    </row>
    <row r="749" spans="16:19">
      <c r="P749" s="1">
        <v>1.1362799999999999E-2</v>
      </c>
      <c r="Q749" s="1">
        <v>16.042400000000001</v>
      </c>
      <c r="R749" s="1">
        <v>14.8276</v>
      </c>
      <c r="S749" s="1">
        <v>1.0577799999999999</v>
      </c>
    </row>
    <row r="750" spans="16:19">
      <c r="P750" s="1">
        <v>1.1587999999999999E-2</v>
      </c>
      <c r="Q750" s="1">
        <v>16.224399999999999</v>
      </c>
      <c r="R750" s="1">
        <v>14.9899</v>
      </c>
      <c r="S750" s="1">
        <v>1.07501</v>
      </c>
    </row>
    <row r="751" spans="16:19">
      <c r="P751" s="1">
        <v>1.18694E-2</v>
      </c>
      <c r="Q751" s="1">
        <v>16.4575</v>
      </c>
      <c r="R751" s="1">
        <v>15.199400000000001</v>
      </c>
      <c r="S751" s="1">
        <v>1.0968100000000001</v>
      </c>
    </row>
    <row r="752" spans="16:19">
      <c r="P752" s="1">
        <v>1.22212E-2</v>
      </c>
      <c r="Q752" s="1">
        <v>16.759</v>
      </c>
      <c r="R752" s="1">
        <v>15.4735</v>
      </c>
      <c r="S752" s="1">
        <v>1.1245400000000001</v>
      </c>
    </row>
    <row r="753" spans="16:19">
      <c r="P753" s="1">
        <v>1.2309199999999999E-2</v>
      </c>
      <c r="Q753" s="1">
        <v>16.835000000000001</v>
      </c>
      <c r="R753" s="1">
        <v>15.542899999999999</v>
      </c>
      <c r="S753" s="1">
        <v>1.1315</v>
      </c>
    </row>
    <row r="754" spans="16:19">
      <c r="P754" s="1">
        <v>1.24192E-2</v>
      </c>
      <c r="Q754" s="1">
        <v>16.930900000000001</v>
      </c>
      <c r="R754" s="1">
        <v>15.6309</v>
      </c>
      <c r="S754" s="1">
        <v>1.14025</v>
      </c>
    </row>
    <row r="755" spans="16:19">
      <c r="P755" s="1">
        <v>1.24467E-2</v>
      </c>
      <c r="Q755" s="1">
        <v>16.954999999999998</v>
      </c>
      <c r="R755" s="1">
        <v>15.652900000000001</v>
      </c>
      <c r="S755" s="1">
        <v>1.1424399999999999</v>
      </c>
    </row>
    <row r="756" spans="16:19">
      <c r="P756" s="1">
        <v>1.2481000000000001E-2</v>
      </c>
      <c r="Q756" s="1">
        <v>16.985099999999999</v>
      </c>
      <c r="R756" s="1">
        <v>15.6806</v>
      </c>
      <c r="S756" s="1">
        <v>1.1451899999999999</v>
      </c>
    </row>
    <row r="757" spans="16:19">
      <c r="P757" s="1">
        <v>1.2524E-2</v>
      </c>
      <c r="Q757" s="1">
        <v>17.0181</v>
      </c>
      <c r="R757" s="1">
        <v>15.715299999999999</v>
      </c>
      <c r="S757" s="1">
        <v>1.14862</v>
      </c>
    </row>
    <row r="758" spans="16:19">
      <c r="P758" s="1">
        <v>1.25776E-2</v>
      </c>
      <c r="Q758" s="1">
        <v>17.049399999999999</v>
      </c>
      <c r="R758" s="1">
        <v>15.757400000000001</v>
      </c>
      <c r="S758" s="1">
        <v>1.15286</v>
      </c>
    </row>
    <row r="759" spans="16:19">
      <c r="P759" s="1">
        <v>1.2591E-2</v>
      </c>
      <c r="Q759" s="1">
        <v>17.057400000000001</v>
      </c>
      <c r="R759" s="1">
        <v>15.767799999999999</v>
      </c>
      <c r="S759" s="1">
        <v>1.1539200000000001</v>
      </c>
    </row>
    <row r="760" spans="16:19">
      <c r="P760" s="1">
        <v>1.2607800000000001E-2</v>
      </c>
      <c r="Q760" s="1">
        <v>17.067399999999999</v>
      </c>
      <c r="R760" s="1">
        <v>15.7806</v>
      </c>
      <c r="S760" s="1">
        <v>1.15523</v>
      </c>
    </row>
    <row r="761" spans="16:19">
      <c r="P761" s="1">
        <v>1.2628800000000001E-2</v>
      </c>
      <c r="Q761" s="1">
        <v>17.079999999999998</v>
      </c>
      <c r="R761" s="1">
        <v>15.7965</v>
      </c>
      <c r="S761" s="1">
        <v>1.15686</v>
      </c>
    </row>
    <row r="762" spans="16:19">
      <c r="P762" s="1">
        <v>1.2655E-2</v>
      </c>
      <c r="Q762" s="1">
        <v>17.096900000000002</v>
      </c>
      <c r="R762" s="1">
        <v>15.8157</v>
      </c>
      <c r="S762" s="1">
        <v>1.15889</v>
      </c>
    </row>
    <row r="763" spans="16:19">
      <c r="P763" s="1">
        <v>1.2687800000000001E-2</v>
      </c>
      <c r="Q763" s="1">
        <v>17.118500000000001</v>
      </c>
      <c r="R763" s="1">
        <v>15.8393</v>
      </c>
      <c r="S763" s="1">
        <v>1.1613899999999999</v>
      </c>
    </row>
    <row r="764" spans="16:19">
      <c r="P764" s="1">
        <v>1.27288E-2</v>
      </c>
      <c r="Q764" s="1">
        <v>17.1462</v>
      </c>
      <c r="R764" s="1">
        <v>15.867800000000001</v>
      </c>
      <c r="S764" s="1">
        <v>1.16448</v>
      </c>
    </row>
    <row r="765" spans="16:19">
      <c r="P765" s="1">
        <v>1.278E-2</v>
      </c>
      <c r="Q765" s="1">
        <v>17.180900000000001</v>
      </c>
      <c r="R765" s="1">
        <v>15.9025</v>
      </c>
      <c r="S765" s="1">
        <v>1.16831</v>
      </c>
    </row>
    <row r="766" spans="16:19">
      <c r="P766" s="1">
        <v>1.2844E-2</v>
      </c>
      <c r="Q766" s="1">
        <v>17.224900000000002</v>
      </c>
      <c r="R766" s="1">
        <v>15.944900000000001</v>
      </c>
      <c r="S766" s="1">
        <v>1.17306</v>
      </c>
    </row>
    <row r="767" spans="16:19">
      <c r="P767" s="1">
        <v>1.2924E-2</v>
      </c>
      <c r="Q767" s="1">
        <v>17.280100000000001</v>
      </c>
      <c r="R767" s="1">
        <v>15.9969</v>
      </c>
      <c r="S767" s="1">
        <v>1.17896</v>
      </c>
    </row>
    <row r="768" spans="16:19">
      <c r="P768" s="1">
        <v>1.3024000000000001E-2</v>
      </c>
      <c r="Q768" s="1">
        <v>17.349399999999999</v>
      </c>
      <c r="R768" s="1">
        <v>16.061</v>
      </c>
      <c r="S768" s="1">
        <v>1.1862900000000001</v>
      </c>
    </row>
    <row r="769" spans="16:19">
      <c r="P769" s="1">
        <v>1.3148999999999999E-2</v>
      </c>
      <c r="Q769" s="1">
        <v>17.436599999999999</v>
      </c>
      <c r="R769" s="1">
        <v>16.140599999999999</v>
      </c>
      <c r="S769" s="1">
        <v>1.19543</v>
      </c>
    </row>
    <row r="770" spans="16:19">
      <c r="P770" s="1">
        <v>1.33052E-2</v>
      </c>
      <c r="Q770" s="1">
        <v>17.545999999999999</v>
      </c>
      <c r="R770" s="1">
        <v>16.239899999999999</v>
      </c>
      <c r="S770" s="1">
        <v>1.2068399999999999</v>
      </c>
    </row>
    <row r="771" spans="16:19">
      <c r="P771" s="1">
        <v>1.35005E-2</v>
      </c>
      <c r="Q771" s="1">
        <v>17.683700000000002</v>
      </c>
      <c r="R771" s="1">
        <v>16.364599999999999</v>
      </c>
      <c r="S771" s="1">
        <v>1.22113</v>
      </c>
    </row>
    <row r="772" spans="16:19">
      <c r="P772" s="1">
        <v>1.3744599999999999E-2</v>
      </c>
      <c r="Q772" s="1">
        <v>17.857600000000001</v>
      </c>
      <c r="R772" s="1">
        <v>16.522500000000001</v>
      </c>
      <c r="S772" s="1">
        <v>1.2390699999999999</v>
      </c>
    </row>
    <row r="773" spans="16:19">
      <c r="P773" s="1">
        <v>1.3888899999999999E-2</v>
      </c>
      <c r="Q773" s="1">
        <v>17.960999999999999</v>
      </c>
      <c r="R773" s="1">
        <v>16.616599999999998</v>
      </c>
      <c r="S773" s="1">
        <v>1.2497</v>
      </c>
    </row>
    <row r="774" spans="16:19">
      <c r="P774" s="1">
        <v>1.4133E-2</v>
      </c>
      <c r="Q774" s="1">
        <v>18.138400000000001</v>
      </c>
      <c r="R774" s="1">
        <v>16.779299999999999</v>
      </c>
      <c r="S774" s="1">
        <v>1.2678100000000001</v>
      </c>
    </row>
    <row r="775" spans="16:19">
      <c r="P775" s="1">
        <v>1.44382E-2</v>
      </c>
      <c r="Q775" s="1">
        <v>18.3644</v>
      </c>
      <c r="R775" s="1">
        <v>16.988199999999999</v>
      </c>
      <c r="S775" s="1">
        <v>1.29067</v>
      </c>
    </row>
    <row r="776" spans="16:19">
      <c r="P776" s="1">
        <v>1.48197E-2</v>
      </c>
      <c r="Q776" s="1">
        <v>18.654699999999998</v>
      </c>
      <c r="R776" s="1">
        <v>17.259599999999999</v>
      </c>
      <c r="S776" s="1">
        <v>1.3196300000000001</v>
      </c>
    </row>
    <row r="777" spans="16:19">
      <c r="P777" s="1">
        <v>1.5296499999999999E-2</v>
      </c>
      <c r="Q777" s="1">
        <v>18.959399999999999</v>
      </c>
      <c r="R777" s="1">
        <v>17.573499999999999</v>
      </c>
      <c r="S777" s="1">
        <v>1.35484</v>
      </c>
    </row>
    <row r="778" spans="16:19">
      <c r="P778" s="1">
        <v>1.53203E-2</v>
      </c>
      <c r="Q778" s="1">
        <v>18.971800000000002</v>
      </c>
      <c r="R778" s="1">
        <v>17.589300000000001</v>
      </c>
      <c r="S778" s="1">
        <v>1.3566</v>
      </c>
    </row>
    <row r="779" spans="16:19">
      <c r="P779" s="1">
        <v>1.5326299999999999E-2</v>
      </c>
      <c r="Q779" s="1">
        <v>18.975000000000001</v>
      </c>
      <c r="R779" s="1">
        <v>17.5931</v>
      </c>
      <c r="S779" s="1">
        <v>1.35704</v>
      </c>
    </row>
    <row r="780" spans="16:19">
      <c r="P780" s="1">
        <v>1.53277E-2</v>
      </c>
      <c r="Q780" s="1">
        <v>18.9757</v>
      </c>
      <c r="R780" s="1">
        <v>17.594100000000001</v>
      </c>
      <c r="S780" s="1">
        <v>1.3571500000000001</v>
      </c>
    </row>
    <row r="781" spans="16:19">
      <c r="P781" s="1">
        <v>1.5329600000000001E-2</v>
      </c>
      <c r="Q781" s="1">
        <v>18.976800000000001</v>
      </c>
      <c r="R781" s="1">
        <v>17.595300000000002</v>
      </c>
      <c r="S781" s="1">
        <v>1.35728</v>
      </c>
    </row>
    <row r="782" spans="16:19">
      <c r="P782" s="1">
        <v>1.5330099999999999E-2</v>
      </c>
      <c r="Q782" s="1">
        <v>18.9771</v>
      </c>
      <c r="R782" s="1">
        <v>17.595600000000001</v>
      </c>
      <c r="S782" s="1">
        <v>1.3573200000000001</v>
      </c>
    </row>
    <row r="783" spans="16:19">
      <c r="P783" s="1">
        <v>1.53302E-2</v>
      </c>
      <c r="Q783" s="1">
        <v>18.9771</v>
      </c>
      <c r="R783" s="1">
        <v>17.595700000000001</v>
      </c>
      <c r="S783" s="1">
        <v>1.3573299999999999</v>
      </c>
    </row>
    <row r="784" spans="16:19">
      <c r="P784" s="1">
        <v>1.5330399999999999E-2</v>
      </c>
      <c r="Q784" s="1">
        <v>18.9772</v>
      </c>
      <c r="R784" s="1">
        <v>17.595700000000001</v>
      </c>
      <c r="S784" s="1">
        <v>1.35734</v>
      </c>
    </row>
    <row r="785" spans="16:19">
      <c r="P785" s="1">
        <v>1.53305E-2</v>
      </c>
      <c r="Q785" s="1">
        <v>18.9772</v>
      </c>
      <c r="R785" s="1">
        <v>17.5959</v>
      </c>
      <c r="S785" s="1">
        <v>1.3573500000000001</v>
      </c>
    </row>
    <row r="786" spans="16:19">
      <c r="P786" s="1">
        <v>1.5330699999999999E-2</v>
      </c>
      <c r="Q786" s="1">
        <v>18.977399999999999</v>
      </c>
      <c r="R786" s="1">
        <v>17.596</v>
      </c>
      <c r="S786" s="1">
        <v>1.35737</v>
      </c>
    </row>
    <row r="787" spans="16:19">
      <c r="P787" s="1">
        <v>1.5330999999999999E-2</v>
      </c>
      <c r="Q787" s="1">
        <v>18.977499999999999</v>
      </c>
      <c r="R787" s="1">
        <v>17.5962</v>
      </c>
      <c r="S787" s="1">
        <v>1.3573900000000001</v>
      </c>
    </row>
    <row r="788" spans="16:19">
      <c r="P788" s="1">
        <v>1.53314E-2</v>
      </c>
      <c r="Q788" s="1">
        <v>18.977799999999998</v>
      </c>
      <c r="R788" s="1">
        <v>17.596499999999999</v>
      </c>
      <c r="S788" s="1">
        <v>1.3574200000000001</v>
      </c>
    </row>
    <row r="789" spans="16:19">
      <c r="P789" s="1">
        <v>1.53318E-2</v>
      </c>
      <c r="Q789" s="1">
        <v>18.977900000000002</v>
      </c>
      <c r="R789" s="1">
        <v>17.596800000000002</v>
      </c>
      <c r="S789" s="1">
        <v>1.35745</v>
      </c>
    </row>
    <row r="790" spans="16:19">
      <c r="P790" s="1">
        <v>1.53324E-2</v>
      </c>
      <c r="Q790" s="1">
        <v>18.978400000000001</v>
      </c>
      <c r="R790" s="1">
        <v>17.597100000000001</v>
      </c>
      <c r="S790" s="1">
        <v>1.3574900000000001</v>
      </c>
    </row>
    <row r="791" spans="16:19">
      <c r="P791" s="1">
        <v>1.5333100000000001E-2</v>
      </c>
      <c r="Q791" s="1">
        <v>18.9787</v>
      </c>
      <c r="R791" s="1">
        <v>17.5975</v>
      </c>
      <c r="S791" s="1">
        <v>1.35754</v>
      </c>
    </row>
    <row r="792" spans="16:19">
      <c r="P792" s="1">
        <v>1.5334E-2</v>
      </c>
      <c r="Q792" s="1">
        <v>18.979099999999999</v>
      </c>
      <c r="R792" s="1">
        <v>17.598099999999999</v>
      </c>
      <c r="S792" s="1">
        <v>1.3575999999999999</v>
      </c>
    </row>
    <row r="793" spans="16:19">
      <c r="P793" s="1">
        <v>1.5335E-2</v>
      </c>
      <c r="Q793" s="1">
        <v>18.979900000000001</v>
      </c>
      <c r="R793" s="1">
        <v>17.598800000000001</v>
      </c>
      <c r="S793" s="1">
        <v>1.35768</v>
      </c>
    </row>
    <row r="794" spans="16:19">
      <c r="P794" s="1">
        <v>1.53364E-2</v>
      </c>
      <c r="Q794" s="1">
        <v>18.980599999999999</v>
      </c>
      <c r="R794" s="1">
        <v>17.599699999999999</v>
      </c>
      <c r="S794" s="1">
        <v>1.35778</v>
      </c>
    </row>
    <row r="795" spans="16:19">
      <c r="P795" s="1">
        <v>1.53381E-2</v>
      </c>
      <c r="Q795" s="1">
        <v>18.9815</v>
      </c>
      <c r="R795" s="1">
        <v>17.600899999999999</v>
      </c>
      <c r="S795" s="1">
        <v>1.35791</v>
      </c>
    </row>
    <row r="796" spans="16:19">
      <c r="P796" s="1">
        <v>1.53402E-2</v>
      </c>
      <c r="Q796" s="1">
        <v>18.982600000000001</v>
      </c>
      <c r="R796" s="1">
        <v>17.6022</v>
      </c>
      <c r="S796" s="1">
        <v>1.35806</v>
      </c>
    </row>
    <row r="797" spans="16:19">
      <c r="P797" s="1">
        <v>1.53429E-2</v>
      </c>
      <c r="Q797" s="1">
        <v>18.984300000000001</v>
      </c>
      <c r="R797" s="1">
        <v>17.603999999999999</v>
      </c>
      <c r="S797" s="1">
        <v>1.35826</v>
      </c>
    </row>
    <row r="798" spans="16:19">
      <c r="P798" s="1">
        <v>1.5346200000000001E-2</v>
      </c>
      <c r="Q798" s="1">
        <v>18.9862</v>
      </c>
      <c r="R798" s="1">
        <v>17.606000000000002</v>
      </c>
      <c r="S798" s="1">
        <v>1.3585</v>
      </c>
    </row>
    <row r="799" spans="16:19">
      <c r="P799" s="1">
        <v>1.5350300000000001E-2</v>
      </c>
      <c r="Q799" s="1">
        <v>18.988499999999998</v>
      </c>
      <c r="R799" s="1">
        <v>17.608799999999999</v>
      </c>
      <c r="S799" s="1">
        <v>1.3588100000000001</v>
      </c>
    </row>
    <row r="800" spans="16:19">
      <c r="P800" s="1">
        <v>1.5355499999999999E-2</v>
      </c>
      <c r="Q800" s="1">
        <v>18.991499999999998</v>
      </c>
      <c r="R800" s="1">
        <v>17.612100000000002</v>
      </c>
      <c r="S800" s="1">
        <v>1.3591899999999999</v>
      </c>
    </row>
    <row r="801" spans="16:19">
      <c r="P801" s="1">
        <v>1.5362000000000001E-2</v>
      </c>
      <c r="Q801" s="1">
        <v>18.9953</v>
      </c>
      <c r="R801" s="1">
        <v>17.616299999999999</v>
      </c>
      <c r="S801" s="1">
        <v>1.3596600000000001</v>
      </c>
    </row>
    <row r="802" spans="16:19">
      <c r="P802" s="1">
        <v>1.537E-2</v>
      </c>
      <c r="Q802" s="1">
        <v>19.0001</v>
      </c>
      <c r="R802" s="1">
        <v>17.621500000000001</v>
      </c>
      <c r="S802" s="1">
        <v>1.36025</v>
      </c>
    </row>
    <row r="803" spans="16:19">
      <c r="P803" s="1">
        <v>1.5380100000000001E-2</v>
      </c>
      <c r="Q803" s="1">
        <v>19.006</v>
      </c>
      <c r="R803" s="1">
        <v>17.6279</v>
      </c>
      <c r="S803" s="1">
        <v>1.3609899999999999</v>
      </c>
    </row>
    <row r="804" spans="16:19">
      <c r="P804" s="1">
        <v>1.53927E-2</v>
      </c>
      <c r="Q804" s="1">
        <v>19.0137</v>
      </c>
      <c r="R804" s="1">
        <v>17.635999999999999</v>
      </c>
      <c r="S804" s="1">
        <v>1.36191</v>
      </c>
    </row>
    <row r="805" spans="16:19">
      <c r="P805" s="1">
        <v>1.54085E-2</v>
      </c>
      <c r="Q805" s="1">
        <v>19.023099999999999</v>
      </c>
      <c r="R805" s="1">
        <v>17.646000000000001</v>
      </c>
      <c r="S805" s="1">
        <v>1.3630599999999999</v>
      </c>
    </row>
    <row r="806" spans="16:19">
      <c r="P806" s="1">
        <v>1.54282E-2</v>
      </c>
      <c r="Q806" s="1">
        <v>19.035</v>
      </c>
      <c r="R806" s="1">
        <v>17.6584</v>
      </c>
      <c r="S806" s="1">
        <v>1.3645</v>
      </c>
    </row>
    <row r="807" spans="16:19">
      <c r="P807" s="1">
        <v>1.54529E-2</v>
      </c>
      <c r="Q807" s="1">
        <v>19.05</v>
      </c>
      <c r="R807" s="1">
        <v>17.6738</v>
      </c>
      <c r="S807" s="1">
        <v>1.3662799999999999</v>
      </c>
    </row>
    <row r="808" spans="16:19">
      <c r="P808" s="1">
        <v>1.54837E-2</v>
      </c>
      <c r="Q808" s="1">
        <v>19.0688</v>
      </c>
      <c r="R808" s="1">
        <v>17.692799999999998</v>
      </c>
      <c r="S808" s="1">
        <v>1.3685</v>
      </c>
    </row>
    <row r="809" spans="16:19">
      <c r="P809" s="1">
        <v>1.55222E-2</v>
      </c>
      <c r="Q809" s="1">
        <v>19.092500000000001</v>
      </c>
      <c r="R809" s="1">
        <v>17.716200000000001</v>
      </c>
      <c r="S809" s="1">
        <v>1.37127</v>
      </c>
    </row>
    <row r="810" spans="16:19">
      <c r="P810" s="1">
        <v>1.55704E-2</v>
      </c>
      <c r="Q810" s="1">
        <v>19.1221</v>
      </c>
      <c r="R810" s="1">
        <v>17.7453</v>
      </c>
      <c r="S810" s="1">
        <v>1.3747199999999999</v>
      </c>
    </row>
    <row r="811" spans="16:19">
      <c r="P811" s="1">
        <v>1.5630499999999999E-2</v>
      </c>
      <c r="Q811" s="1">
        <v>19.159300000000002</v>
      </c>
      <c r="R811" s="1">
        <v>17.781199999999998</v>
      </c>
      <c r="S811" s="1">
        <v>1.3790199999999999</v>
      </c>
    </row>
    <row r="812" spans="16:19">
      <c r="P812" s="1">
        <v>1.5705799999999999E-2</v>
      </c>
      <c r="Q812" s="1">
        <v>19.206</v>
      </c>
      <c r="R812" s="1">
        <v>17.825900000000001</v>
      </c>
      <c r="S812" s="1">
        <v>1.3843799999999999</v>
      </c>
    </row>
    <row r="813" spans="16:19">
      <c r="P813" s="1">
        <v>1.5799799999999999E-2</v>
      </c>
      <c r="Q813" s="1">
        <v>19.264600000000002</v>
      </c>
      <c r="R813" s="1">
        <v>17.8813</v>
      </c>
      <c r="S813" s="1">
        <v>1.39107</v>
      </c>
    </row>
    <row r="814" spans="16:19">
      <c r="P814" s="1">
        <v>1.5917400000000002E-2</v>
      </c>
      <c r="Q814" s="1">
        <v>19.338100000000001</v>
      </c>
      <c r="R814" s="1">
        <v>17.950600000000001</v>
      </c>
      <c r="S814" s="1">
        <v>1.3994200000000001</v>
      </c>
    </row>
    <row r="815" spans="16:19">
      <c r="P815" s="1">
        <v>1.60643E-2</v>
      </c>
      <c r="Q815" s="1">
        <v>19.430299999999999</v>
      </c>
      <c r="R815" s="1">
        <v>18.037199999999999</v>
      </c>
      <c r="S815" s="1">
        <v>1.4098599999999999</v>
      </c>
    </row>
    <row r="816" spans="16:19">
      <c r="P816" s="1">
        <v>1.6247999999999999E-2</v>
      </c>
      <c r="Q816" s="1">
        <v>19.546600000000002</v>
      </c>
      <c r="R816" s="1">
        <v>18.1463</v>
      </c>
      <c r="S816" s="1">
        <v>1.4229400000000001</v>
      </c>
    </row>
    <row r="817" spans="16:19">
      <c r="P817" s="1">
        <v>1.6477499999999999E-2</v>
      </c>
      <c r="Q817" s="1">
        <v>19.6938</v>
      </c>
      <c r="R817" s="1">
        <v>18.284300000000002</v>
      </c>
      <c r="S817" s="1">
        <v>1.43936</v>
      </c>
    </row>
    <row r="818" spans="16:19">
      <c r="P818" s="1">
        <v>1.6764500000000002E-2</v>
      </c>
      <c r="Q818" s="1">
        <v>19.8813</v>
      </c>
      <c r="R818" s="1">
        <v>18.460699999999999</v>
      </c>
      <c r="S818" s="1">
        <v>1.4600200000000001</v>
      </c>
    </row>
    <row r="819" spans="16:19">
      <c r="P819" s="1">
        <v>1.7123300000000001E-2</v>
      </c>
      <c r="Q819" s="1">
        <v>20.122900000000001</v>
      </c>
      <c r="R819" s="1">
        <v>18.6891</v>
      </c>
      <c r="S819" s="1">
        <v>1.48614</v>
      </c>
    </row>
    <row r="820" spans="16:19">
      <c r="P820" s="1">
        <v>1.7571699999999999E-2</v>
      </c>
      <c r="Q820" s="1">
        <v>20.439</v>
      </c>
      <c r="R820" s="1">
        <v>18.989999999999998</v>
      </c>
      <c r="S820" s="1">
        <v>1.5194000000000001</v>
      </c>
    </row>
    <row r="821" spans="16:19">
      <c r="P821" s="1">
        <v>1.76837E-2</v>
      </c>
      <c r="Q821" s="1">
        <v>20.518999999999998</v>
      </c>
      <c r="R821" s="1">
        <v>19.066199999999998</v>
      </c>
      <c r="S821" s="1">
        <v>1.5277499999999999</v>
      </c>
    </row>
    <row r="822" spans="16:19">
      <c r="P822" s="1">
        <v>1.78239E-2</v>
      </c>
      <c r="Q822" s="1">
        <v>20.620699999999999</v>
      </c>
      <c r="R822" s="1">
        <v>19.1632</v>
      </c>
      <c r="S822" s="1">
        <v>1.53826</v>
      </c>
    </row>
    <row r="823" spans="16:19">
      <c r="P823" s="1">
        <v>1.7999000000000001E-2</v>
      </c>
      <c r="Q823" s="1">
        <v>20.750399999999999</v>
      </c>
      <c r="R823" s="1">
        <v>19.287400000000002</v>
      </c>
      <c r="S823" s="1">
        <v>1.5515000000000001</v>
      </c>
    </row>
    <row r="824" spans="16:19">
      <c r="P824" s="1">
        <v>1.8218000000000002E-2</v>
      </c>
      <c r="Q824" s="1">
        <v>20.9085</v>
      </c>
      <c r="R824" s="1">
        <v>19.444900000000001</v>
      </c>
      <c r="S824" s="1">
        <v>1.5681499999999999</v>
      </c>
    </row>
    <row r="825" spans="16:19">
      <c r="P825" s="1">
        <v>1.8272699999999999E-2</v>
      </c>
      <c r="Q825" s="1">
        <v>20.937799999999999</v>
      </c>
      <c r="R825" s="1">
        <v>19.484000000000002</v>
      </c>
      <c r="S825" s="1">
        <v>1.5723100000000001</v>
      </c>
    </row>
    <row r="826" spans="16:19">
      <c r="P826" s="1">
        <v>1.8286400000000001E-2</v>
      </c>
      <c r="Q826" s="1">
        <v>20.9453</v>
      </c>
      <c r="R826" s="1">
        <v>19.4937</v>
      </c>
      <c r="S826" s="1">
        <v>1.57334</v>
      </c>
    </row>
    <row r="827" spans="16:19">
      <c r="P827" s="1">
        <v>1.83035E-2</v>
      </c>
      <c r="Q827" s="1">
        <v>20.954899999999999</v>
      </c>
      <c r="R827" s="1">
        <v>19.505700000000001</v>
      </c>
      <c r="S827" s="1">
        <v>1.57464</v>
      </c>
    </row>
    <row r="828" spans="16:19">
      <c r="P828" s="1">
        <v>1.8307799999999999E-2</v>
      </c>
      <c r="Q828" s="1">
        <v>20.9572</v>
      </c>
      <c r="R828" s="1">
        <v>19.508800000000001</v>
      </c>
      <c r="S828" s="1">
        <v>1.5749599999999999</v>
      </c>
    </row>
    <row r="829" spans="16:19">
      <c r="P829" s="1">
        <v>1.8308899999999999E-2</v>
      </c>
      <c r="Q829" s="1">
        <v>20.957799999999999</v>
      </c>
      <c r="R829" s="1">
        <v>19.509599999999999</v>
      </c>
      <c r="S829" s="1">
        <v>1.57504</v>
      </c>
    </row>
    <row r="830" spans="16:19">
      <c r="P830" s="1">
        <v>1.8310199999999999E-2</v>
      </c>
      <c r="Q830" s="1">
        <v>20.958500000000001</v>
      </c>
      <c r="R830" s="1">
        <v>19.5106</v>
      </c>
      <c r="S830" s="1">
        <v>1.57514</v>
      </c>
    </row>
    <row r="831" spans="16:19">
      <c r="P831" s="1">
        <v>1.83105E-2</v>
      </c>
      <c r="Q831" s="1">
        <v>20.9587</v>
      </c>
      <c r="R831" s="1">
        <v>19.5107</v>
      </c>
      <c r="S831" s="1">
        <v>1.57517</v>
      </c>
    </row>
    <row r="832" spans="16:19">
      <c r="P832" s="1">
        <v>1.83106E-2</v>
      </c>
      <c r="Q832" s="1">
        <v>20.9588</v>
      </c>
      <c r="R832" s="1">
        <v>19.510899999999999</v>
      </c>
      <c r="S832" s="1">
        <v>1.57517</v>
      </c>
    </row>
    <row r="833" spans="16:19">
      <c r="P833" s="1">
        <v>1.8310699999999999E-2</v>
      </c>
      <c r="Q833" s="1">
        <v>20.9588</v>
      </c>
      <c r="R833" s="1">
        <v>19.510899999999999</v>
      </c>
      <c r="S833" s="1">
        <v>1.57518</v>
      </c>
    </row>
    <row r="834" spans="16:19">
      <c r="P834" s="1">
        <v>1.8310799999999999E-2</v>
      </c>
      <c r="Q834" s="1">
        <v>20.959</v>
      </c>
      <c r="R834" s="1">
        <v>19.510999999999999</v>
      </c>
      <c r="S834" s="1">
        <v>1.5751900000000001</v>
      </c>
    </row>
    <row r="835" spans="16:19">
      <c r="P835" s="1">
        <v>1.8311000000000001E-2</v>
      </c>
      <c r="Q835" s="1">
        <v>20.959</v>
      </c>
      <c r="R835" s="1">
        <v>19.510999999999999</v>
      </c>
      <c r="S835" s="1">
        <v>1.5751999999999999</v>
      </c>
    </row>
    <row r="836" spans="16:19">
      <c r="P836" s="1">
        <v>1.83112E-2</v>
      </c>
      <c r="Q836" s="1">
        <v>20.959099999999999</v>
      </c>
      <c r="R836" s="1">
        <v>19.511199999999999</v>
      </c>
      <c r="S836" s="1">
        <v>1.5752200000000001</v>
      </c>
    </row>
    <row r="837" spans="16:19">
      <c r="P837" s="1">
        <v>1.8311500000000001E-2</v>
      </c>
      <c r="Q837" s="1">
        <v>20.959299999999999</v>
      </c>
      <c r="R837" s="1">
        <v>19.511500000000002</v>
      </c>
      <c r="S837" s="1">
        <v>1.57524</v>
      </c>
    </row>
    <row r="838" spans="16:19">
      <c r="P838" s="1">
        <v>1.83118E-2</v>
      </c>
      <c r="Q838" s="1">
        <v>20.959399999999999</v>
      </c>
      <c r="R838" s="1">
        <v>19.511600000000001</v>
      </c>
      <c r="S838" s="1">
        <v>1.5752600000000001</v>
      </c>
    </row>
    <row r="839" spans="16:19">
      <c r="P839" s="1">
        <v>1.8312200000000001E-2</v>
      </c>
      <c r="Q839" s="1">
        <v>20.959700000000002</v>
      </c>
      <c r="R839" s="1">
        <v>19.511900000000001</v>
      </c>
      <c r="S839" s="1">
        <v>1.5752900000000001</v>
      </c>
    </row>
    <row r="840" spans="16:19">
      <c r="P840" s="1">
        <v>1.8312700000000001E-2</v>
      </c>
      <c r="Q840" s="1">
        <v>20.96</v>
      </c>
      <c r="R840" s="1">
        <v>19.5124</v>
      </c>
      <c r="S840" s="1">
        <v>1.5753299999999999</v>
      </c>
    </row>
    <row r="841" spans="16:19">
      <c r="P841" s="1">
        <v>1.8313300000000001E-2</v>
      </c>
      <c r="Q841" s="1">
        <v>20.9603</v>
      </c>
      <c r="R841" s="1">
        <v>19.512799999999999</v>
      </c>
      <c r="S841" s="1">
        <v>1.57538</v>
      </c>
    </row>
    <row r="842" spans="16:19">
      <c r="P842" s="1">
        <v>1.83141E-2</v>
      </c>
      <c r="Q842" s="1">
        <v>20.960699999999999</v>
      </c>
      <c r="R842" s="1">
        <v>19.513200000000001</v>
      </c>
      <c r="S842" s="1">
        <v>1.57544</v>
      </c>
    </row>
    <row r="843" spans="16:19">
      <c r="P843" s="1">
        <v>1.8315000000000001E-2</v>
      </c>
      <c r="Q843" s="1">
        <v>20.961300000000001</v>
      </c>
      <c r="R843" s="1">
        <v>19.513999999999999</v>
      </c>
      <c r="S843" s="1">
        <v>1.57551</v>
      </c>
    </row>
    <row r="844" spans="16:19">
      <c r="P844" s="1">
        <v>1.8316300000000001E-2</v>
      </c>
      <c r="Q844" s="1">
        <v>20.9621</v>
      </c>
      <c r="R844" s="1">
        <v>19.514900000000001</v>
      </c>
      <c r="S844" s="1">
        <v>1.5755999999999999</v>
      </c>
    </row>
    <row r="845" spans="16:19">
      <c r="P845" s="1">
        <v>1.8317799999999999E-2</v>
      </c>
      <c r="Q845" s="1">
        <v>20.962900000000001</v>
      </c>
      <c r="R845" s="1">
        <v>19.515899999999998</v>
      </c>
      <c r="S845" s="1">
        <v>1.57572</v>
      </c>
    </row>
    <row r="846" spans="16:19">
      <c r="P846" s="1">
        <v>1.8319700000000001E-2</v>
      </c>
      <c r="Q846" s="1">
        <v>20.963999999999999</v>
      </c>
      <c r="R846" s="1">
        <v>19.517199999999999</v>
      </c>
      <c r="S846" s="1">
        <v>1.57586</v>
      </c>
    </row>
    <row r="847" spans="16:19">
      <c r="P847" s="1">
        <v>1.8322100000000001E-2</v>
      </c>
      <c r="Q847" s="1">
        <v>20.965399999999999</v>
      </c>
      <c r="R847" s="1">
        <v>19.518999999999998</v>
      </c>
      <c r="S847" s="1">
        <v>1.5760400000000001</v>
      </c>
    </row>
    <row r="848" spans="16:19">
      <c r="P848" s="1">
        <v>1.8325000000000001E-2</v>
      </c>
      <c r="Q848" s="1">
        <v>20.967199999999998</v>
      </c>
      <c r="R848" s="1">
        <v>19.521000000000001</v>
      </c>
      <c r="S848" s="1">
        <v>1.57626</v>
      </c>
    </row>
    <row r="849" spans="16:19">
      <c r="P849" s="1">
        <v>1.8328799999999999E-2</v>
      </c>
      <c r="Q849" s="1">
        <v>20.9694</v>
      </c>
      <c r="R849" s="1">
        <v>19.523700000000002</v>
      </c>
      <c r="S849" s="1">
        <v>1.5765400000000001</v>
      </c>
    </row>
    <row r="850" spans="16:19">
      <c r="P850" s="1">
        <v>1.83334E-2</v>
      </c>
      <c r="Q850" s="1">
        <v>20.972200000000001</v>
      </c>
      <c r="R850" s="1">
        <v>19.526900000000001</v>
      </c>
      <c r="S850" s="1">
        <v>1.5768899999999999</v>
      </c>
    </row>
    <row r="851" spans="16:19">
      <c r="P851" s="1">
        <v>1.83392E-2</v>
      </c>
      <c r="Q851" s="1">
        <v>20.9757</v>
      </c>
      <c r="R851" s="1">
        <v>19.530899999999999</v>
      </c>
      <c r="S851" s="1">
        <v>1.5773299999999999</v>
      </c>
    </row>
    <row r="852" spans="16:19">
      <c r="P852" s="1">
        <v>1.8346399999999999E-2</v>
      </c>
      <c r="Q852" s="1">
        <v>20.9801</v>
      </c>
      <c r="R852" s="1">
        <v>19.536000000000001</v>
      </c>
      <c r="S852" s="1">
        <v>1.5778700000000001</v>
      </c>
    </row>
    <row r="853" spans="16:19">
      <c r="P853" s="1">
        <v>1.83555E-2</v>
      </c>
      <c r="Q853" s="1">
        <v>20.985600000000002</v>
      </c>
      <c r="R853" s="1">
        <v>19.542200000000001</v>
      </c>
      <c r="S853" s="1">
        <v>1.5785499999999999</v>
      </c>
    </row>
    <row r="854" spans="16:19">
      <c r="P854" s="1">
        <v>1.8366799999999999E-2</v>
      </c>
      <c r="Q854" s="1">
        <v>20.992599999999999</v>
      </c>
      <c r="R854" s="1">
        <v>19.5501</v>
      </c>
      <c r="S854" s="1">
        <v>1.5793999999999999</v>
      </c>
    </row>
    <row r="855" spans="16:19">
      <c r="P855" s="1">
        <v>1.8381000000000002E-2</v>
      </c>
      <c r="Q855" s="1">
        <v>21.0015</v>
      </c>
      <c r="R855" s="1">
        <v>19.559899999999999</v>
      </c>
      <c r="S855" s="1">
        <v>1.58046</v>
      </c>
    </row>
    <row r="856" spans="16:19">
      <c r="P856" s="1">
        <v>1.8398600000000001E-2</v>
      </c>
      <c r="Q856" s="1">
        <v>21.012499999999999</v>
      </c>
      <c r="R856" s="1">
        <v>19.571899999999999</v>
      </c>
      <c r="S856" s="1">
        <v>1.58178</v>
      </c>
    </row>
    <row r="857" spans="16:19">
      <c r="P857" s="1">
        <v>1.8420700000000002E-2</v>
      </c>
      <c r="Q857" s="1">
        <v>21.026599999999998</v>
      </c>
      <c r="R857" s="1">
        <v>19.5869</v>
      </c>
      <c r="S857" s="1">
        <v>1.5834299999999999</v>
      </c>
    </row>
    <row r="858" spans="16:19">
      <c r="P858" s="1">
        <v>1.84484E-2</v>
      </c>
      <c r="Q858" s="1">
        <v>21.0443</v>
      </c>
      <c r="R858" s="1">
        <v>19.605399999999999</v>
      </c>
      <c r="S858" s="1">
        <v>1.58548</v>
      </c>
    </row>
    <row r="859" spans="16:19">
      <c r="P859" s="1">
        <v>1.84829E-2</v>
      </c>
      <c r="Q859" s="1">
        <v>21.066500000000001</v>
      </c>
      <c r="R859" s="1">
        <v>19.628499999999999</v>
      </c>
      <c r="S859" s="1">
        <v>1.5880399999999999</v>
      </c>
    </row>
    <row r="860" spans="16:19">
      <c r="P860" s="1">
        <v>1.85261E-2</v>
      </c>
      <c r="Q860" s="1">
        <v>21.0946</v>
      </c>
      <c r="R860" s="1">
        <v>19.6572</v>
      </c>
      <c r="S860" s="1">
        <v>1.5912299999999999</v>
      </c>
    </row>
    <row r="861" spans="16:19">
      <c r="P861" s="1">
        <v>1.8580099999999999E-2</v>
      </c>
      <c r="Q861" s="1">
        <v>21.13</v>
      </c>
      <c r="R861" s="1">
        <v>19.692799999999998</v>
      </c>
      <c r="S861" s="1">
        <v>1.59521</v>
      </c>
    </row>
    <row r="862" spans="16:19">
      <c r="P862" s="1">
        <v>1.8647500000000001E-2</v>
      </c>
      <c r="Q862" s="1">
        <v>21.174700000000001</v>
      </c>
      <c r="R862" s="1">
        <v>19.737200000000001</v>
      </c>
      <c r="S862" s="1">
        <v>1.6001799999999999</v>
      </c>
    </row>
    <row r="863" spans="16:19">
      <c r="P863" s="1">
        <v>1.8731899999999999E-2</v>
      </c>
      <c r="Q863" s="1">
        <v>21.231200000000001</v>
      </c>
      <c r="R863" s="1">
        <v>19.7926</v>
      </c>
      <c r="S863" s="1">
        <v>1.60639</v>
      </c>
    </row>
    <row r="864" spans="16:19">
      <c r="P864" s="1">
        <v>1.8837300000000001E-2</v>
      </c>
      <c r="Q864" s="1">
        <v>21.302600000000002</v>
      </c>
      <c r="R864" s="1">
        <v>19.862400000000001</v>
      </c>
      <c r="S864" s="1">
        <v>1.61416</v>
      </c>
    </row>
    <row r="865" spans="16:19">
      <c r="P865" s="1">
        <v>1.8969099999999999E-2</v>
      </c>
      <c r="Q865" s="1">
        <v>21.3932</v>
      </c>
      <c r="R865" s="1">
        <v>19.950099999999999</v>
      </c>
      <c r="S865" s="1">
        <v>1.62391</v>
      </c>
    </row>
    <row r="866" spans="16:19">
      <c r="P866" s="1">
        <v>1.9133799999999999E-2</v>
      </c>
      <c r="Q866" s="1">
        <v>21.508700000000001</v>
      </c>
      <c r="R866" s="1">
        <v>20.061599999999999</v>
      </c>
      <c r="S866" s="1">
        <v>1.63615</v>
      </c>
    </row>
    <row r="867" spans="16:19">
      <c r="P867" s="1">
        <v>1.9339700000000001E-2</v>
      </c>
      <c r="Q867" s="1">
        <v>21.6568</v>
      </c>
      <c r="R867" s="1">
        <v>20.204000000000001</v>
      </c>
      <c r="S867" s="1">
        <v>1.65158</v>
      </c>
    </row>
    <row r="868" spans="16:19">
      <c r="P868" s="1">
        <v>1.9597E-2</v>
      </c>
      <c r="Q868" s="1">
        <v>21.847899999999999</v>
      </c>
      <c r="R868" s="1">
        <v>20.3874</v>
      </c>
      <c r="S868" s="1">
        <v>1.6710799999999999</v>
      </c>
    </row>
    <row r="869" spans="16:19">
      <c r="P869" s="1">
        <v>1.9918700000000001E-2</v>
      </c>
      <c r="Q869" s="1">
        <v>22.0976</v>
      </c>
      <c r="R869" s="1">
        <v>20.626899999999999</v>
      </c>
      <c r="S869" s="1">
        <v>1.6958500000000001</v>
      </c>
    </row>
    <row r="870" spans="16:19">
      <c r="P870" s="1">
        <v>2.0320899999999999E-2</v>
      </c>
      <c r="Q870" s="1">
        <v>22.429099999999998</v>
      </c>
      <c r="R870" s="1">
        <v>20.945</v>
      </c>
      <c r="S870" s="1">
        <v>1.7275499999999999</v>
      </c>
    </row>
    <row r="871" spans="16:19">
      <c r="P871" s="1">
        <v>2.0421499999999999E-2</v>
      </c>
      <c r="Q871" s="1">
        <v>22.513200000000001</v>
      </c>
      <c r="R871" s="1">
        <v>21.025700000000001</v>
      </c>
      <c r="S871" s="1">
        <v>1.73553</v>
      </c>
    </row>
    <row r="872" spans="16:19">
      <c r="P872" s="1">
        <v>2.0446599999999999E-2</v>
      </c>
      <c r="Q872" s="1">
        <v>22.529699999999998</v>
      </c>
      <c r="R872" s="1">
        <v>21.0459</v>
      </c>
      <c r="S872" s="1">
        <v>1.73753</v>
      </c>
    </row>
    <row r="873" spans="16:19">
      <c r="P873" s="1">
        <v>2.0478E-2</v>
      </c>
      <c r="Q873" s="1">
        <v>22.546299999999999</v>
      </c>
      <c r="R873" s="1">
        <v>21.071200000000001</v>
      </c>
      <c r="S873" s="1">
        <v>1.7400199999999999</v>
      </c>
    </row>
    <row r="874" spans="16:19">
      <c r="P874" s="1">
        <v>2.0479600000000001E-2</v>
      </c>
      <c r="Q874" s="1">
        <v>22.5472</v>
      </c>
      <c r="R874" s="1">
        <v>21.072399999999998</v>
      </c>
      <c r="S874" s="1">
        <v>1.74014</v>
      </c>
    </row>
    <row r="875" spans="16:19">
      <c r="P875" s="1">
        <v>2.04815E-2</v>
      </c>
      <c r="Q875" s="1">
        <v>22.548200000000001</v>
      </c>
      <c r="R875" s="1">
        <v>21.074000000000002</v>
      </c>
      <c r="S875" s="1">
        <v>1.7403</v>
      </c>
    </row>
    <row r="876" spans="16:19">
      <c r="P876" s="1">
        <v>2.0482E-2</v>
      </c>
      <c r="Q876" s="1">
        <v>22.548500000000001</v>
      </c>
      <c r="R876" s="1">
        <v>21.074400000000001</v>
      </c>
      <c r="S876" s="1">
        <v>1.74034</v>
      </c>
    </row>
    <row r="877" spans="16:19">
      <c r="P877" s="1">
        <v>2.04826E-2</v>
      </c>
      <c r="Q877" s="1">
        <v>22.5488</v>
      </c>
      <c r="R877" s="1">
        <v>21.0749</v>
      </c>
      <c r="S877" s="1">
        <v>1.7403900000000001</v>
      </c>
    </row>
    <row r="878" spans="16:19">
      <c r="P878" s="1">
        <v>2.0483399999999999E-2</v>
      </c>
      <c r="Q878" s="1">
        <v>22.549299999999999</v>
      </c>
      <c r="R878" s="1">
        <v>21.075399999999998</v>
      </c>
      <c r="S878" s="1">
        <v>1.7404500000000001</v>
      </c>
    </row>
    <row r="879" spans="16:19">
      <c r="P879" s="1">
        <v>2.0483500000000002E-2</v>
      </c>
      <c r="Q879" s="1">
        <v>22.549299999999999</v>
      </c>
      <c r="R879" s="1">
        <v>21.075600000000001</v>
      </c>
      <c r="S879" s="1">
        <v>1.7404500000000001</v>
      </c>
    </row>
    <row r="880" spans="16:19">
      <c r="P880" s="1">
        <v>2.0483500000000002E-2</v>
      </c>
      <c r="Q880" s="1">
        <v>22.549299999999999</v>
      </c>
      <c r="R880" s="1">
        <v>21.075600000000001</v>
      </c>
      <c r="S880" s="1">
        <v>1.7404500000000001</v>
      </c>
    </row>
    <row r="881" spans="16:19">
      <c r="P881" s="1">
        <v>2.0483500000000002E-2</v>
      </c>
      <c r="Q881" s="1">
        <v>22.549299999999999</v>
      </c>
      <c r="R881" s="1">
        <v>21.075600000000001</v>
      </c>
      <c r="S881" s="1">
        <v>1.7404599999999999</v>
      </c>
    </row>
    <row r="882" spans="16:19">
      <c r="P882" s="1">
        <v>2.0483600000000001E-2</v>
      </c>
      <c r="Q882" s="1">
        <v>22.549399999999999</v>
      </c>
      <c r="R882" s="1">
        <v>21.075700000000001</v>
      </c>
      <c r="S882" s="1">
        <v>1.7404599999999999</v>
      </c>
    </row>
    <row r="883" spans="16:19">
      <c r="P883" s="1">
        <v>2.0483700000000001E-2</v>
      </c>
      <c r="Q883" s="1">
        <v>22.549399999999999</v>
      </c>
      <c r="R883" s="1">
        <v>21.075700000000001</v>
      </c>
      <c r="S883" s="1">
        <v>1.74047</v>
      </c>
    </row>
    <row r="884" spans="16:19">
      <c r="P884" s="1">
        <v>2.04838E-2</v>
      </c>
      <c r="Q884" s="1">
        <v>22.549399999999999</v>
      </c>
      <c r="R884" s="1">
        <v>21.075900000000001</v>
      </c>
      <c r="S884" s="1">
        <v>1.74048</v>
      </c>
    </row>
    <row r="885" spans="16:19">
      <c r="P885" s="1">
        <v>2.0483999999999999E-2</v>
      </c>
      <c r="Q885" s="1">
        <v>22.549600000000002</v>
      </c>
      <c r="R885" s="1">
        <v>21.076000000000001</v>
      </c>
      <c r="S885" s="1">
        <v>1.7404900000000001</v>
      </c>
    </row>
    <row r="886" spans="16:19">
      <c r="P886" s="1">
        <v>2.0484200000000001E-2</v>
      </c>
      <c r="Q886" s="1">
        <v>22.549700000000001</v>
      </c>
      <c r="R886" s="1">
        <v>21.076000000000001</v>
      </c>
      <c r="S886" s="1">
        <v>1.74051</v>
      </c>
    </row>
    <row r="887" spans="16:19">
      <c r="P887" s="1">
        <v>2.04844E-2</v>
      </c>
      <c r="Q887" s="1">
        <v>22.549900000000001</v>
      </c>
      <c r="R887" s="1">
        <v>21.0763</v>
      </c>
      <c r="S887" s="1">
        <v>1.7405299999999999</v>
      </c>
    </row>
    <row r="888" spans="16:19">
      <c r="P888" s="1">
        <v>2.0484700000000002E-2</v>
      </c>
      <c r="Q888" s="1">
        <v>22.55</v>
      </c>
      <c r="R888" s="1">
        <v>21.076499999999999</v>
      </c>
      <c r="S888" s="1">
        <v>1.74055</v>
      </c>
    </row>
    <row r="889" spans="16:19">
      <c r="P889" s="1">
        <v>2.0485E-2</v>
      </c>
      <c r="Q889" s="1">
        <v>22.5501</v>
      </c>
      <c r="R889" s="1">
        <v>21.076799999999999</v>
      </c>
      <c r="S889" s="1">
        <v>1.74058</v>
      </c>
    </row>
    <row r="890" spans="16:19">
      <c r="P890" s="1">
        <v>2.04855E-2</v>
      </c>
      <c r="Q890" s="1">
        <v>22.5504</v>
      </c>
      <c r="R890" s="1">
        <v>21.077200000000001</v>
      </c>
      <c r="S890" s="1">
        <v>1.74061</v>
      </c>
    </row>
    <row r="891" spans="16:19">
      <c r="P891" s="1">
        <v>2.0486000000000001E-2</v>
      </c>
      <c r="Q891" s="1">
        <v>22.550699999999999</v>
      </c>
      <c r="R891" s="1">
        <v>21.0776</v>
      </c>
      <c r="S891" s="1">
        <v>1.7406600000000001</v>
      </c>
    </row>
    <row r="892" spans="16:19">
      <c r="P892" s="1">
        <v>2.04867E-2</v>
      </c>
      <c r="Q892" s="1">
        <v>22.551200000000001</v>
      </c>
      <c r="R892" s="1">
        <v>21.078199999999999</v>
      </c>
      <c r="S892" s="1">
        <v>1.74071</v>
      </c>
    </row>
    <row r="893" spans="16:19">
      <c r="P893" s="1">
        <v>2.0487600000000002E-2</v>
      </c>
      <c r="Q893" s="1">
        <v>22.551600000000001</v>
      </c>
      <c r="R893" s="1">
        <v>21.078800000000001</v>
      </c>
      <c r="S893" s="1">
        <v>1.74078</v>
      </c>
    </row>
    <row r="894" spans="16:19">
      <c r="P894" s="1">
        <v>2.0488699999999999E-2</v>
      </c>
      <c r="Q894" s="1">
        <v>22.552399999999999</v>
      </c>
      <c r="R894" s="1">
        <v>21.079699999999999</v>
      </c>
      <c r="S894" s="1">
        <v>1.7408699999999999</v>
      </c>
    </row>
    <row r="895" spans="16:19">
      <c r="P895" s="1">
        <v>2.0490100000000001E-2</v>
      </c>
      <c r="Q895" s="1">
        <v>22.553100000000001</v>
      </c>
      <c r="R895" s="1">
        <v>21.0809</v>
      </c>
      <c r="S895" s="1">
        <v>1.7409699999999999</v>
      </c>
    </row>
    <row r="896" spans="16:19">
      <c r="P896" s="1">
        <v>2.0491700000000002E-2</v>
      </c>
      <c r="Q896" s="1">
        <v>22.554099999999998</v>
      </c>
      <c r="R896" s="1">
        <v>21.0822</v>
      </c>
      <c r="S896" s="1">
        <v>1.7411099999999999</v>
      </c>
    </row>
    <row r="897" spans="16:19">
      <c r="P897" s="1">
        <v>2.0493899999999999E-2</v>
      </c>
      <c r="Q897" s="1">
        <v>22.555399999999999</v>
      </c>
      <c r="R897" s="1">
        <v>21.084</v>
      </c>
      <c r="S897" s="1">
        <v>1.7412799999999999</v>
      </c>
    </row>
    <row r="898" spans="16:19">
      <c r="P898" s="1">
        <v>2.0496500000000001E-2</v>
      </c>
      <c r="Q898" s="1">
        <v>22.557099999999998</v>
      </c>
      <c r="R898" s="1">
        <v>21.085999999999999</v>
      </c>
      <c r="S898" s="1">
        <v>1.74149</v>
      </c>
    </row>
    <row r="899" spans="16:19">
      <c r="P899" s="1">
        <v>2.0499900000000001E-2</v>
      </c>
      <c r="Q899" s="1">
        <v>22.5593</v>
      </c>
      <c r="R899" s="1">
        <v>21.088699999999999</v>
      </c>
      <c r="S899" s="1">
        <v>1.7417499999999999</v>
      </c>
    </row>
    <row r="900" spans="16:19">
      <c r="P900" s="1">
        <v>2.0504000000000001E-2</v>
      </c>
      <c r="Q900" s="1">
        <v>22.561900000000001</v>
      </c>
      <c r="R900" s="1">
        <v>21.092099999999999</v>
      </c>
      <c r="S900" s="1">
        <v>1.7420800000000001</v>
      </c>
    </row>
    <row r="901" spans="16:19">
      <c r="P901" s="1">
        <v>2.0509300000000001E-2</v>
      </c>
      <c r="Q901" s="1">
        <v>22.565300000000001</v>
      </c>
      <c r="R901" s="1">
        <v>21.0962</v>
      </c>
      <c r="S901" s="1">
        <v>1.7424900000000001</v>
      </c>
    </row>
    <row r="902" spans="16:19">
      <c r="P902" s="1">
        <v>2.0515700000000001E-2</v>
      </c>
      <c r="Q902" s="1">
        <v>22.569600000000001</v>
      </c>
      <c r="R902" s="1">
        <v>21.101299999999998</v>
      </c>
      <c r="S902" s="1">
        <v>1.7430099999999999</v>
      </c>
    </row>
    <row r="903" spans="16:19">
      <c r="P903" s="1">
        <v>2.0523900000000001E-2</v>
      </c>
      <c r="Q903" s="1">
        <v>22.574999999999999</v>
      </c>
      <c r="R903" s="1">
        <v>21.107800000000001</v>
      </c>
      <c r="S903" s="1">
        <v>1.7436499999999999</v>
      </c>
    </row>
    <row r="904" spans="16:19">
      <c r="P904" s="1">
        <v>2.0534E-2</v>
      </c>
      <c r="Q904" s="1">
        <v>22.581900000000001</v>
      </c>
      <c r="R904" s="1">
        <v>21.1159</v>
      </c>
      <c r="S904" s="1">
        <v>1.7444500000000001</v>
      </c>
    </row>
    <row r="905" spans="16:19">
      <c r="P905" s="1">
        <v>2.0546700000000001E-2</v>
      </c>
      <c r="Q905" s="1">
        <v>22.590699999999998</v>
      </c>
      <c r="R905" s="1">
        <v>21.125900000000001</v>
      </c>
      <c r="S905" s="1">
        <v>1.7454499999999999</v>
      </c>
    </row>
    <row r="906" spans="16:19">
      <c r="P906" s="1">
        <v>2.05626E-2</v>
      </c>
      <c r="Q906" s="1">
        <v>22.601900000000001</v>
      </c>
      <c r="R906" s="1">
        <v>21.138200000000001</v>
      </c>
      <c r="S906" s="1">
        <v>1.7466999999999999</v>
      </c>
    </row>
    <row r="907" spans="16:19">
      <c r="P907" s="1">
        <v>2.0582400000000001E-2</v>
      </c>
      <c r="Q907" s="1">
        <v>22.616</v>
      </c>
      <c r="R907" s="1">
        <v>21.153700000000001</v>
      </c>
      <c r="S907" s="1">
        <v>1.7482500000000001</v>
      </c>
    </row>
    <row r="908" spans="16:19">
      <c r="P908" s="1">
        <v>2.0607199999999999E-2</v>
      </c>
      <c r="Q908" s="1">
        <v>22.634</v>
      </c>
      <c r="R908" s="1">
        <v>21.172799999999999</v>
      </c>
      <c r="S908" s="1">
        <v>1.7501800000000001</v>
      </c>
    </row>
    <row r="909" spans="16:19">
      <c r="P909" s="1">
        <v>2.0638199999999999E-2</v>
      </c>
      <c r="Q909" s="1">
        <v>22.656500000000001</v>
      </c>
      <c r="R909" s="1">
        <v>21.196300000000001</v>
      </c>
      <c r="S909" s="1">
        <v>1.7525900000000001</v>
      </c>
    </row>
    <row r="910" spans="16:19">
      <c r="P910" s="1">
        <v>2.0676900000000002E-2</v>
      </c>
      <c r="Q910" s="1">
        <v>22.685099999999998</v>
      </c>
      <c r="R910" s="1">
        <v>21.2257</v>
      </c>
      <c r="S910" s="1">
        <v>1.7556</v>
      </c>
    </row>
    <row r="911" spans="16:19">
      <c r="P911" s="1">
        <v>2.0725299999999999E-2</v>
      </c>
      <c r="Q911" s="1">
        <v>22.721299999999999</v>
      </c>
      <c r="R911" s="1">
        <v>21.2622</v>
      </c>
      <c r="S911" s="1">
        <v>1.7593399999999999</v>
      </c>
    </row>
    <row r="912" spans="16:19">
      <c r="P912" s="1">
        <v>2.07858E-2</v>
      </c>
      <c r="Q912" s="1">
        <v>22.767099999999999</v>
      </c>
      <c r="R912" s="1">
        <v>21.307600000000001</v>
      </c>
      <c r="S912" s="1">
        <v>1.7640199999999999</v>
      </c>
    </row>
    <row r="913" spans="16:19">
      <c r="P913" s="1">
        <v>2.0833299999999999E-2</v>
      </c>
      <c r="Q913" s="1">
        <v>22.8032</v>
      </c>
      <c r="R913" s="1">
        <v>21.343499999999999</v>
      </c>
      <c r="S913" s="1">
        <v>1.7677</v>
      </c>
    </row>
    <row r="914" spans="16:19">
      <c r="P914" s="1">
        <v>2.0893800000000001E-2</v>
      </c>
      <c r="Q914" s="1">
        <v>22.849699999999999</v>
      </c>
      <c r="R914" s="1">
        <v>21.389099999999999</v>
      </c>
      <c r="S914" s="1">
        <v>1.7723899999999999</v>
      </c>
    </row>
    <row r="915" spans="16:19">
      <c r="P915" s="1">
        <v>2.0969499999999999E-2</v>
      </c>
      <c r="Q915" s="1">
        <v>22.9084</v>
      </c>
      <c r="R915" s="1">
        <v>21.4465</v>
      </c>
      <c r="S915" s="1">
        <v>1.7782500000000001</v>
      </c>
    </row>
    <row r="916" spans="16:19">
      <c r="P916" s="1">
        <v>2.1063999999999999E-2</v>
      </c>
      <c r="Q916" s="1">
        <v>22.982600000000001</v>
      </c>
      <c r="R916" s="1">
        <v>21.518799999999999</v>
      </c>
      <c r="S916" s="1">
        <v>1.7856099999999999</v>
      </c>
    </row>
    <row r="917" spans="16:19">
      <c r="P917" s="1">
        <v>2.1182200000000002E-2</v>
      </c>
      <c r="Q917" s="1">
        <v>23.076899999999998</v>
      </c>
      <c r="R917" s="1">
        <v>21.610299999999999</v>
      </c>
      <c r="S917" s="1">
        <v>1.79484</v>
      </c>
    </row>
    <row r="918" spans="16:19">
      <c r="P918" s="1">
        <v>2.1329899999999999E-2</v>
      </c>
      <c r="Q918" s="1">
        <v>23.197099999999999</v>
      </c>
      <c r="R918" s="1">
        <v>21.726500000000001</v>
      </c>
      <c r="S918" s="1">
        <v>1.80647</v>
      </c>
    </row>
    <row r="919" spans="16:19">
      <c r="P919" s="1">
        <v>2.1514599999999998E-2</v>
      </c>
      <c r="Q919" s="1">
        <v>23.350899999999999</v>
      </c>
      <c r="R919" s="1">
        <v>21.8751</v>
      </c>
      <c r="S919" s="1">
        <v>1.8211200000000001</v>
      </c>
    </row>
    <row r="920" spans="16:19">
      <c r="P920" s="1">
        <v>2.1745400000000002E-2</v>
      </c>
      <c r="Q920" s="1">
        <v>23.549600000000002</v>
      </c>
      <c r="R920" s="1">
        <v>22.066600000000001</v>
      </c>
      <c r="S920" s="1">
        <v>1.8396699999999999</v>
      </c>
    </row>
    <row r="921" spans="16:19">
      <c r="P921" s="1">
        <v>2.2033899999999999E-2</v>
      </c>
      <c r="Q921" s="1">
        <v>23.8081</v>
      </c>
      <c r="R921" s="1">
        <v>22.3157</v>
      </c>
      <c r="S921" s="1">
        <v>1.86324</v>
      </c>
    </row>
    <row r="922" spans="16:19">
      <c r="P922" s="1">
        <v>2.20483E-2</v>
      </c>
      <c r="Q922" s="1">
        <v>23.821000000000002</v>
      </c>
      <c r="R922" s="1">
        <v>22.328199999999999</v>
      </c>
      <c r="S922" s="1">
        <v>1.8644099999999999</v>
      </c>
    </row>
    <row r="923" spans="16:19">
      <c r="P923" s="1">
        <v>2.20664E-2</v>
      </c>
      <c r="Q923" s="1">
        <v>23.834299999999999</v>
      </c>
      <c r="R923" s="1">
        <v>22.343800000000002</v>
      </c>
      <c r="S923" s="1">
        <v>1.86589</v>
      </c>
    </row>
    <row r="924" spans="16:19">
      <c r="P924" s="1">
        <v>2.2070900000000001E-2</v>
      </c>
      <c r="Q924" s="1">
        <v>23.836200000000002</v>
      </c>
      <c r="R924" s="1">
        <v>22.347799999999999</v>
      </c>
      <c r="S924" s="1">
        <v>1.86626</v>
      </c>
    </row>
    <row r="925" spans="16:19">
      <c r="P925" s="1">
        <v>2.2076499999999999E-2</v>
      </c>
      <c r="Q925" s="1">
        <v>23.838799999999999</v>
      </c>
      <c r="R925" s="1">
        <v>22.352599999999999</v>
      </c>
      <c r="S925" s="1">
        <v>1.8667199999999999</v>
      </c>
    </row>
    <row r="926" spans="16:19">
      <c r="P926" s="1">
        <v>2.2083599999999998E-2</v>
      </c>
      <c r="Q926" s="1">
        <v>23.842300000000002</v>
      </c>
      <c r="R926" s="1">
        <v>22.358699999999999</v>
      </c>
      <c r="S926" s="1">
        <v>1.8673</v>
      </c>
    </row>
    <row r="927" spans="16:19">
      <c r="P927" s="1">
        <v>2.2085299999999999E-2</v>
      </c>
      <c r="Q927" s="1">
        <v>23.8432</v>
      </c>
      <c r="R927" s="1">
        <v>22.360299999999999</v>
      </c>
      <c r="S927" s="1">
        <v>1.86744</v>
      </c>
    </row>
    <row r="928" spans="16:19">
      <c r="P928" s="1">
        <v>2.20857E-2</v>
      </c>
      <c r="Q928" s="1">
        <v>23.843399999999999</v>
      </c>
      <c r="R928" s="1">
        <v>22.360600000000002</v>
      </c>
      <c r="S928" s="1">
        <v>1.86748</v>
      </c>
    </row>
    <row r="929" spans="16:19">
      <c r="P929" s="1">
        <v>2.2085899999999999E-2</v>
      </c>
      <c r="Q929" s="1">
        <v>23.843499999999999</v>
      </c>
      <c r="R929" s="1">
        <v>22.360700000000001</v>
      </c>
      <c r="S929" s="1">
        <v>1.8674900000000001</v>
      </c>
    </row>
    <row r="930" spans="16:19">
      <c r="P930" s="1">
        <v>2.2086000000000001E-2</v>
      </c>
      <c r="Q930" s="1">
        <v>23.843599999999999</v>
      </c>
      <c r="R930" s="1">
        <v>22.360900000000001</v>
      </c>
      <c r="S930" s="1">
        <v>1.8674999999999999</v>
      </c>
    </row>
    <row r="931" spans="16:19">
      <c r="P931" s="1">
        <v>2.20862E-2</v>
      </c>
      <c r="Q931" s="1">
        <v>23.843699999999998</v>
      </c>
      <c r="R931" s="1">
        <v>22.361000000000001</v>
      </c>
      <c r="S931" s="1">
        <v>1.86751</v>
      </c>
    </row>
    <row r="932" spans="16:19">
      <c r="P932" s="1">
        <v>2.2086399999999999E-2</v>
      </c>
      <c r="Q932" s="1">
        <v>23.843800000000002</v>
      </c>
      <c r="R932" s="1">
        <v>22.3612</v>
      </c>
      <c r="S932" s="1">
        <v>1.8675299999999999</v>
      </c>
    </row>
    <row r="933" spans="16:19">
      <c r="P933" s="1">
        <v>2.2086700000000001E-2</v>
      </c>
      <c r="Q933" s="1">
        <v>23.843900000000001</v>
      </c>
      <c r="R933" s="1">
        <v>22.361499999999999</v>
      </c>
      <c r="S933" s="1">
        <v>1.86755</v>
      </c>
    </row>
    <row r="934" spans="16:19">
      <c r="P934" s="1">
        <v>2.2086999999999999E-2</v>
      </c>
      <c r="Q934" s="1">
        <v>23.844100000000001</v>
      </c>
      <c r="R934" s="1">
        <v>22.361799999999999</v>
      </c>
      <c r="S934" s="1">
        <v>1.86758</v>
      </c>
    </row>
    <row r="935" spans="16:19">
      <c r="P935" s="1">
        <v>2.20874E-2</v>
      </c>
      <c r="Q935" s="1">
        <v>23.8444</v>
      </c>
      <c r="R935" s="1">
        <v>22.362100000000002</v>
      </c>
      <c r="S935" s="1">
        <v>1.86761</v>
      </c>
    </row>
    <row r="936" spans="16:19">
      <c r="P936" s="1">
        <v>2.2088E-2</v>
      </c>
      <c r="Q936" s="1">
        <v>23.8446</v>
      </c>
      <c r="R936" s="1">
        <v>22.362500000000001</v>
      </c>
      <c r="S936" s="1">
        <v>1.8676600000000001</v>
      </c>
    </row>
    <row r="937" spans="16:19">
      <c r="P937" s="1">
        <v>2.20886E-2</v>
      </c>
      <c r="Q937" s="1">
        <v>23.844999999999999</v>
      </c>
      <c r="R937" s="1">
        <v>22.363099999999999</v>
      </c>
      <c r="S937" s="1">
        <v>1.86771</v>
      </c>
    </row>
    <row r="938" spans="16:19">
      <c r="P938" s="1">
        <v>2.2089399999999999E-2</v>
      </c>
      <c r="Q938" s="1">
        <v>23.845500000000001</v>
      </c>
      <c r="R938" s="1">
        <v>22.363800000000001</v>
      </c>
      <c r="S938" s="1">
        <v>1.86778</v>
      </c>
    </row>
    <row r="939" spans="16:19">
      <c r="P939" s="1">
        <v>2.2090499999999999E-2</v>
      </c>
      <c r="Q939" s="1">
        <v>23.8461</v>
      </c>
      <c r="R939" s="1">
        <v>22.364699999999999</v>
      </c>
      <c r="S939" s="1">
        <v>1.8678600000000001</v>
      </c>
    </row>
    <row r="940" spans="16:19">
      <c r="P940" s="1">
        <v>2.2091699999999999E-2</v>
      </c>
      <c r="Q940" s="1">
        <v>23.846900000000002</v>
      </c>
      <c r="R940" s="1">
        <v>22.3659</v>
      </c>
      <c r="S940" s="1">
        <v>1.8679699999999999</v>
      </c>
    </row>
    <row r="941" spans="16:19">
      <c r="P941" s="1">
        <v>2.20933E-2</v>
      </c>
      <c r="Q941" s="1">
        <v>23.847899999999999</v>
      </c>
      <c r="R941" s="1">
        <v>22.3672</v>
      </c>
      <c r="S941" s="1">
        <v>1.8681000000000001</v>
      </c>
    </row>
    <row r="942" spans="16:19">
      <c r="P942" s="1">
        <v>2.2095299999999998E-2</v>
      </c>
      <c r="Q942" s="1">
        <v>23.8491</v>
      </c>
      <c r="R942" s="1">
        <v>22.369</v>
      </c>
      <c r="S942" s="1">
        <v>1.86826</v>
      </c>
    </row>
    <row r="943" spans="16:19">
      <c r="P943" s="1">
        <v>2.2097800000000001E-2</v>
      </c>
      <c r="Q943" s="1">
        <v>23.8507</v>
      </c>
      <c r="R943" s="1">
        <v>22.371200000000002</v>
      </c>
      <c r="S943" s="1">
        <v>1.8684700000000001</v>
      </c>
    </row>
    <row r="944" spans="16:19">
      <c r="P944" s="1">
        <v>2.2100999999999999E-2</v>
      </c>
      <c r="Q944" s="1">
        <v>23.852699999999999</v>
      </c>
      <c r="R944" s="1">
        <v>22.373799999999999</v>
      </c>
      <c r="S944" s="1">
        <v>1.8687199999999999</v>
      </c>
    </row>
    <row r="945" spans="16:19">
      <c r="P945" s="1">
        <v>2.21049E-2</v>
      </c>
      <c r="Q945" s="1">
        <v>23.8553</v>
      </c>
      <c r="R945" s="1">
        <v>22.377199999999998</v>
      </c>
      <c r="S945" s="1">
        <v>1.86904</v>
      </c>
    </row>
    <row r="946" spans="16:19">
      <c r="P946" s="1">
        <v>2.2109699999999999E-2</v>
      </c>
      <c r="Q946" s="1">
        <v>23.858599999999999</v>
      </c>
      <c r="R946" s="1">
        <v>22.381499999999999</v>
      </c>
      <c r="S946" s="1">
        <v>1.86944</v>
      </c>
    </row>
    <row r="947" spans="16:19">
      <c r="P947" s="1">
        <v>2.2115900000000001E-2</v>
      </c>
      <c r="Q947" s="1">
        <v>23.8629</v>
      </c>
      <c r="R947" s="1">
        <v>22.386800000000001</v>
      </c>
      <c r="S947" s="1">
        <v>1.8699399999999999</v>
      </c>
    </row>
    <row r="948" spans="16:19">
      <c r="P948" s="1">
        <v>2.2123500000000001E-2</v>
      </c>
      <c r="Q948" s="1">
        <v>23.868200000000002</v>
      </c>
      <c r="R948" s="1">
        <v>22.3934</v>
      </c>
      <c r="S948" s="1">
        <v>1.8705700000000001</v>
      </c>
    </row>
    <row r="949" spans="16:19">
      <c r="P949" s="1">
        <v>2.2133E-2</v>
      </c>
      <c r="Q949" s="1">
        <v>23.8752</v>
      </c>
      <c r="R949" s="1">
        <v>22.401599999999998</v>
      </c>
      <c r="S949" s="1">
        <v>1.8713500000000001</v>
      </c>
    </row>
    <row r="950" spans="16:19">
      <c r="P950" s="1">
        <v>2.2145000000000001E-2</v>
      </c>
      <c r="Q950" s="1">
        <v>23.884</v>
      </c>
      <c r="R950" s="1">
        <v>22.411899999999999</v>
      </c>
      <c r="S950" s="1">
        <v>1.87232</v>
      </c>
    </row>
    <row r="951" spans="16:19">
      <c r="P951" s="1">
        <v>2.21599E-2</v>
      </c>
      <c r="Q951" s="1">
        <v>23.895199999999999</v>
      </c>
      <c r="R951" s="1">
        <v>22.424700000000001</v>
      </c>
      <c r="S951" s="1">
        <v>1.87354</v>
      </c>
    </row>
    <row r="952" spans="16:19">
      <c r="P952" s="1">
        <v>2.21785E-2</v>
      </c>
      <c r="Q952" s="1">
        <v>23.909500000000001</v>
      </c>
      <c r="R952" s="1">
        <v>22.4406</v>
      </c>
      <c r="S952" s="1">
        <v>1.8750500000000001</v>
      </c>
    </row>
    <row r="953" spans="16:19">
      <c r="P953" s="1">
        <v>2.22019E-2</v>
      </c>
      <c r="Q953" s="1">
        <v>23.927600000000002</v>
      </c>
      <c r="R953" s="1">
        <v>22.460100000000001</v>
      </c>
      <c r="S953" s="1">
        <v>1.87693</v>
      </c>
    </row>
    <row r="954" spans="16:19">
      <c r="P954" s="1">
        <v>2.2231000000000001E-2</v>
      </c>
      <c r="Q954" s="1">
        <v>23.950600000000001</v>
      </c>
      <c r="R954" s="1">
        <v>22.484400000000001</v>
      </c>
      <c r="S954" s="1">
        <v>1.8792800000000001</v>
      </c>
    </row>
    <row r="955" spans="16:19">
      <c r="P955" s="1">
        <v>2.22674E-2</v>
      </c>
      <c r="Q955" s="1">
        <v>23.979800000000001</v>
      </c>
      <c r="R955" s="1">
        <v>22.514399999999998</v>
      </c>
      <c r="S955" s="1">
        <v>1.8822000000000001</v>
      </c>
    </row>
    <row r="956" spans="16:19">
      <c r="P956" s="1">
        <v>2.23129E-2</v>
      </c>
      <c r="Q956" s="1">
        <v>24.0168</v>
      </c>
      <c r="R956" s="1">
        <v>22.5518</v>
      </c>
      <c r="S956" s="1">
        <v>1.88585</v>
      </c>
    </row>
    <row r="957" spans="16:19">
      <c r="P957" s="1">
        <v>2.2369799999999999E-2</v>
      </c>
      <c r="Q957" s="1">
        <v>24.063500000000001</v>
      </c>
      <c r="R957" s="1">
        <v>22.598400000000002</v>
      </c>
      <c r="S957" s="1">
        <v>1.89039</v>
      </c>
    </row>
    <row r="958" spans="16:19">
      <c r="P958" s="1">
        <v>2.2440999999999999E-2</v>
      </c>
      <c r="Q958" s="1">
        <v>24.122499999999999</v>
      </c>
      <c r="R958" s="1">
        <v>22.656600000000001</v>
      </c>
      <c r="S958" s="1">
        <v>1.89608</v>
      </c>
    </row>
    <row r="959" spans="16:19">
      <c r="P959" s="1">
        <v>2.2529899999999999E-2</v>
      </c>
      <c r="Q959" s="1">
        <v>24.197299999999998</v>
      </c>
      <c r="R959" s="1">
        <v>22.729700000000001</v>
      </c>
      <c r="S959" s="1">
        <v>1.9032</v>
      </c>
    </row>
    <row r="960" spans="16:19">
      <c r="P960" s="1">
        <v>2.2641000000000001E-2</v>
      </c>
      <c r="Q960" s="1">
        <v>24.292100000000001</v>
      </c>
      <c r="R960" s="1">
        <v>22.822099999999999</v>
      </c>
      <c r="S960" s="1">
        <v>1.9121300000000001</v>
      </c>
    </row>
    <row r="961" spans="16:19">
      <c r="P961" s="1">
        <v>2.2779899999999999E-2</v>
      </c>
      <c r="Q961" s="1">
        <v>24.412600000000001</v>
      </c>
      <c r="R961" s="1">
        <v>22.938800000000001</v>
      </c>
      <c r="S961" s="1">
        <v>1.92336</v>
      </c>
    </row>
    <row r="962" spans="16:19">
      <c r="P962" s="1">
        <v>2.2953600000000001E-2</v>
      </c>
      <c r="Q962" s="1">
        <v>24.566500000000001</v>
      </c>
      <c r="R962" s="1">
        <v>23.087800000000001</v>
      </c>
      <c r="S962" s="1">
        <v>1.9375</v>
      </c>
    </row>
    <row r="963" spans="16:19">
      <c r="P963" s="1">
        <v>2.31706E-2</v>
      </c>
      <c r="Q963" s="1">
        <v>24.764199999999999</v>
      </c>
      <c r="R963" s="1">
        <v>23.278500000000001</v>
      </c>
      <c r="S963" s="1">
        <v>1.95536</v>
      </c>
    </row>
    <row r="964" spans="16:19">
      <c r="P964" s="1">
        <v>2.32249E-2</v>
      </c>
      <c r="Q964" s="1">
        <v>24.8139</v>
      </c>
      <c r="R964" s="1">
        <v>23.326599999999999</v>
      </c>
      <c r="S964" s="1">
        <v>1.95984</v>
      </c>
    </row>
    <row r="965" spans="16:19">
      <c r="P965" s="1">
        <v>2.32927E-2</v>
      </c>
      <c r="Q965" s="1">
        <v>24.8766</v>
      </c>
      <c r="R965" s="1">
        <v>23.3871</v>
      </c>
      <c r="S965" s="1">
        <v>1.9654499999999999</v>
      </c>
    </row>
    <row r="966" spans="16:19">
      <c r="P966" s="1">
        <v>2.3377499999999999E-2</v>
      </c>
      <c r="Q966" s="1">
        <v>24.9558</v>
      </c>
      <c r="R966" s="1">
        <v>23.4634</v>
      </c>
      <c r="S966" s="1">
        <v>1.9724999999999999</v>
      </c>
    </row>
    <row r="967" spans="16:19">
      <c r="P967" s="1">
        <v>2.3398700000000001E-2</v>
      </c>
      <c r="Q967" s="1">
        <v>24.9756</v>
      </c>
      <c r="R967" s="1">
        <v>23.482500000000002</v>
      </c>
      <c r="S967" s="1">
        <v>1.97427</v>
      </c>
    </row>
    <row r="968" spans="16:19">
      <c r="P968" s="1">
        <v>2.3404000000000001E-2</v>
      </c>
      <c r="Q968" s="1">
        <v>24.980599999999999</v>
      </c>
      <c r="R968" s="1">
        <v>23.487400000000001</v>
      </c>
      <c r="S968" s="1">
        <v>1.97471</v>
      </c>
    </row>
    <row r="969" spans="16:19">
      <c r="P969" s="1">
        <v>2.34106E-2</v>
      </c>
      <c r="Q969" s="1">
        <v>24.984200000000001</v>
      </c>
      <c r="R969" s="1">
        <v>23.493400000000001</v>
      </c>
      <c r="S969" s="1">
        <v>1.97526</v>
      </c>
    </row>
    <row r="970" spans="16:19">
      <c r="P970" s="1">
        <v>2.3418899999999999E-2</v>
      </c>
      <c r="Q970" s="1">
        <v>24.9878</v>
      </c>
      <c r="R970" s="1">
        <v>23.500900000000001</v>
      </c>
      <c r="S970" s="1">
        <v>1.9759500000000001</v>
      </c>
    </row>
    <row r="971" spans="16:19">
      <c r="P971" s="1">
        <v>2.3421000000000001E-2</v>
      </c>
      <c r="Q971" s="1">
        <v>24.988700000000001</v>
      </c>
      <c r="R971" s="1">
        <v>23.502600000000001</v>
      </c>
      <c r="S971" s="1">
        <v>1.9761200000000001</v>
      </c>
    </row>
    <row r="972" spans="16:19">
      <c r="P972" s="1">
        <v>2.3421500000000001E-2</v>
      </c>
      <c r="Q972" s="1">
        <v>24.988900000000001</v>
      </c>
      <c r="R972" s="1">
        <v>23.5032</v>
      </c>
      <c r="S972" s="1">
        <v>1.97617</v>
      </c>
    </row>
    <row r="973" spans="16:19">
      <c r="P973" s="1">
        <v>2.3422200000000001E-2</v>
      </c>
      <c r="Q973" s="1">
        <v>24.9892</v>
      </c>
      <c r="R973" s="1">
        <v>23.503799999999998</v>
      </c>
      <c r="S973" s="1">
        <v>1.9762200000000001</v>
      </c>
    </row>
    <row r="974" spans="16:19">
      <c r="P974" s="1">
        <v>2.34223E-2</v>
      </c>
      <c r="Q974" s="1">
        <v>24.9893</v>
      </c>
      <c r="R974" s="1">
        <v>23.504000000000001</v>
      </c>
      <c r="S974" s="1">
        <v>1.9762299999999999</v>
      </c>
    </row>
    <row r="975" spans="16:19">
      <c r="P975" s="1">
        <v>2.3422499999999999E-2</v>
      </c>
      <c r="Q975" s="1">
        <v>24.9894</v>
      </c>
      <c r="R975" s="1">
        <v>23.504100000000001</v>
      </c>
      <c r="S975" s="1">
        <v>1.9762500000000001</v>
      </c>
    </row>
    <row r="976" spans="16:19">
      <c r="P976" s="1">
        <v>2.3422800000000001E-2</v>
      </c>
      <c r="Q976" s="1">
        <v>24.9895</v>
      </c>
      <c r="R976" s="1">
        <v>23.504300000000001</v>
      </c>
      <c r="S976" s="1">
        <v>1.97627</v>
      </c>
    </row>
    <row r="977" spans="16:19">
      <c r="P977" s="1">
        <v>2.3422800000000001E-2</v>
      </c>
      <c r="Q977" s="1">
        <v>24.9895</v>
      </c>
      <c r="R977" s="1">
        <v>23.5044</v>
      </c>
      <c r="S977" s="1">
        <v>1.97628</v>
      </c>
    </row>
    <row r="978" spans="16:19">
      <c r="P978" s="1">
        <v>2.34229E-2</v>
      </c>
      <c r="Q978" s="1">
        <v>24.9895</v>
      </c>
      <c r="R978" s="1">
        <v>23.5046</v>
      </c>
      <c r="S978" s="1">
        <v>1.97628</v>
      </c>
    </row>
    <row r="979" spans="16:19">
      <c r="P979" s="1">
        <v>2.3422999999999999E-2</v>
      </c>
      <c r="Q979" s="1">
        <v>24.989599999999999</v>
      </c>
      <c r="R979" s="1">
        <v>23.5046</v>
      </c>
      <c r="S979" s="1">
        <v>1.9762900000000001</v>
      </c>
    </row>
    <row r="980" spans="16:19">
      <c r="P980" s="1">
        <v>2.3423099999999999E-2</v>
      </c>
      <c r="Q980" s="1">
        <v>24.989599999999999</v>
      </c>
      <c r="R980" s="1">
        <v>23.5047</v>
      </c>
      <c r="S980" s="1">
        <v>1.9762999999999999</v>
      </c>
    </row>
    <row r="981" spans="16:19">
      <c r="P981" s="1">
        <v>2.3423300000000001E-2</v>
      </c>
      <c r="Q981" s="1">
        <v>24.989699999999999</v>
      </c>
      <c r="R981" s="1">
        <v>23.504899999999999</v>
      </c>
      <c r="S981" s="1">
        <v>1.9763200000000001</v>
      </c>
    </row>
    <row r="982" spans="16:19">
      <c r="P982" s="1">
        <v>2.34235E-2</v>
      </c>
      <c r="Q982" s="1">
        <v>24.989799999999999</v>
      </c>
      <c r="R982" s="1">
        <v>23.504999999999999</v>
      </c>
      <c r="S982" s="1">
        <v>1.9763299999999999</v>
      </c>
    </row>
    <row r="983" spans="16:19">
      <c r="P983" s="1">
        <v>2.3423699999999999E-2</v>
      </c>
      <c r="Q983" s="1">
        <v>24.99</v>
      </c>
      <c r="R983" s="1">
        <v>23.505299999999998</v>
      </c>
      <c r="S983" s="1">
        <v>1.9763500000000001</v>
      </c>
    </row>
    <row r="984" spans="16:19">
      <c r="P984" s="1">
        <v>2.3424E-2</v>
      </c>
      <c r="Q984" s="1">
        <v>24.990100000000002</v>
      </c>
      <c r="R984" s="1">
        <v>23.505600000000001</v>
      </c>
      <c r="S984" s="1">
        <v>1.97638</v>
      </c>
    </row>
    <row r="985" spans="16:19">
      <c r="P985" s="1">
        <v>2.3424400000000001E-2</v>
      </c>
      <c r="Q985" s="1">
        <v>24.990300000000001</v>
      </c>
      <c r="R985" s="1">
        <v>23.5059</v>
      </c>
      <c r="S985" s="1">
        <v>1.97641</v>
      </c>
    </row>
    <row r="986" spans="16:19">
      <c r="P986" s="1">
        <v>2.3424899999999999E-2</v>
      </c>
      <c r="Q986" s="1">
        <v>24.990600000000001</v>
      </c>
      <c r="R986" s="1">
        <v>23.5063</v>
      </c>
      <c r="S986" s="1">
        <v>1.97645</v>
      </c>
    </row>
    <row r="987" spans="16:19">
      <c r="P987" s="1">
        <v>2.3425499999999998E-2</v>
      </c>
      <c r="Q987" s="1">
        <v>24.9909</v>
      </c>
      <c r="R987" s="1">
        <v>23.506799999999998</v>
      </c>
      <c r="S987" s="1">
        <v>1.9764999999999999</v>
      </c>
    </row>
    <row r="988" spans="16:19">
      <c r="P988" s="1">
        <v>2.3426200000000001E-2</v>
      </c>
      <c r="Q988" s="1">
        <v>24.991299999999999</v>
      </c>
      <c r="R988" s="1">
        <v>23.5075</v>
      </c>
      <c r="S988" s="1">
        <v>1.9765600000000001</v>
      </c>
    </row>
    <row r="989" spans="16:19">
      <c r="P989" s="1">
        <v>2.3427099999999999E-2</v>
      </c>
      <c r="Q989" s="1">
        <v>24.991800000000001</v>
      </c>
      <c r="R989" s="1">
        <v>23.508400000000002</v>
      </c>
      <c r="S989" s="1">
        <v>1.9766300000000001</v>
      </c>
    </row>
    <row r="990" spans="16:19">
      <c r="P990" s="1">
        <v>2.34282E-2</v>
      </c>
      <c r="Q990" s="1">
        <v>24.9925</v>
      </c>
      <c r="R990" s="1">
        <v>23.509399999999999</v>
      </c>
      <c r="S990" s="1">
        <v>1.9767300000000001</v>
      </c>
    </row>
    <row r="991" spans="16:19">
      <c r="P991" s="1">
        <v>2.3429700000000001E-2</v>
      </c>
      <c r="Q991" s="1">
        <v>24.993300000000001</v>
      </c>
      <c r="R991" s="1">
        <v>23.5107</v>
      </c>
      <c r="S991" s="1">
        <v>1.97685</v>
      </c>
    </row>
    <row r="992" spans="16:19">
      <c r="P992" s="1">
        <v>2.3431500000000001E-2</v>
      </c>
      <c r="Q992" s="1">
        <v>24.994399999999999</v>
      </c>
      <c r="R992" s="1">
        <v>23.5124</v>
      </c>
      <c r="S992" s="1">
        <v>1.9770000000000001</v>
      </c>
    </row>
    <row r="993" spans="16:19">
      <c r="P993" s="1">
        <v>2.3433699999999998E-2</v>
      </c>
      <c r="Q993" s="1">
        <v>24.995799999999999</v>
      </c>
      <c r="R993" s="1">
        <v>23.514299999999999</v>
      </c>
      <c r="S993" s="1">
        <v>1.97719</v>
      </c>
    </row>
    <row r="994" spans="16:19">
      <c r="P994" s="1">
        <v>2.3436499999999999E-2</v>
      </c>
      <c r="Q994" s="1">
        <v>24.997599999999998</v>
      </c>
      <c r="R994" s="1">
        <v>23.5169</v>
      </c>
      <c r="S994" s="1">
        <v>1.97742</v>
      </c>
    </row>
    <row r="995" spans="16:19">
      <c r="P995" s="1">
        <v>2.3439999999999999E-2</v>
      </c>
      <c r="Q995" s="1">
        <v>24.9999</v>
      </c>
      <c r="R995" s="1">
        <v>23.52</v>
      </c>
      <c r="S995" s="1">
        <v>1.9777100000000001</v>
      </c>
    </row>
    <row r="996" spans="16:19">
      <c r="P996" s="1">
        <v>2.3444400000000001E-2</v>
      </c>
      <c r="Q996" s="1">
        <v>25.0029</v>
      </c>
      <c r="R996" s="1">
        <v>23.524000000000001</v>
      </c>
      <c r="S996" s="1">
        <v>1.9780800000000001</v>
      </c>
    </row>
    <row r="997" spans="16:19">
      <c r="P997" s="1">
        <v>2.3449899999999999E-2</v>
      </c>
      <c r="Q997" s="1">
        <v>25.006699999999999</v>
      </c>
      <c r="R997" s="1">
        <v>23.529</v>
      </c>
      <c r="S997" s="1">
        <v>1.9785299999999999</v>
      </c>
    </row>
    <row r="998" spans="16:19">
      <c r="P998" s="1">
        <v>2.34567E-2</v>
      </c>
      <c r="Q998" s="1">
        <v>25.011600000000001</v>
      </c>
      <c r="R998" s="1">
        <v>23.5351</v>
      </c>
      <c r="S998" s="1">
        <v>1.9791099999999999</v>
      </c>
    </row>
    <row r="999" spans="16:19">
      <c r="P999" s="1">
        <v>2.3465300000000001E-2</v>
      </c>
      <c r="Q999" s="1">
        <v>25.017900000000001</v>
      </c>
      <c r="R999" s="1">
        <v>23.542899999999999</v>
      </c>
      <c r="S999" s="1">
        <v>1.9798199999999999</v>
      </c>
    </row>
    <row r="1000" spans="16:19">
      <c r="P1000" s="1">
        <v>2.3476E-2</v>
      </c>
      <c r="Q1000" s="1">
        <v>25.026</v>
      </c>
      <c r="R1000" s="1">
        <v>23.552600000000002</v>
      </c>
      <c r="S1000" s="1">
        <v>1.98071</v>
      </c>
    </row>
    <row r="1001" spans="16:19">
      <c r="P1001" s="1">
        <v>2.3489400000000001E-2</v>
      </c>
      <c r="Q1001" s="1">
        <v>25.036300000000001</v>
      </c>
      <c r="R1001" s="1">
        <v>23.564699999999998</v>
      </c>
      <c r="S1001" s="1">
        <v>1.9818199999999999</v>
      </c>
    </row>
    <row r="1002" spans="16:19">
      <c r="P1002" s="1">
        <v>2.3506099999999999E-2</v>
      </c>
      <c r="Q1002" s="1">
        <v>25.049499999999998</v>
      </c>
      <c r="R1002" s="1">
        <v>23.579599999999999</v>
      </c>
      <c r="S1002" s="1">
        <v>1.9832099999999999</v>
      </c>
    </row>
    <row r="1003" spans="16:19">
      <c r="P1003" s="1">
        <v>2.3526999999999999E-2</v>
      </c>
      <c r="Q1003" s="1">
        <v>25.066400000000002</v>
      </c>
      <c r="R1003" s="1">
        <v>23.598099999999999</v>
      </c>
      <c r="S1003" s="1">
        <v>1.9849300000000001</v>
      </c>
    </row>
    <row r="1004" spans="16:19">
      <c r="P1004" s="1">
        <v>2.35532E-2</v>
      </c>
      <c r="Q1004" s="1">
        <v>25.087800000000001</v>
      </c>
      <c r="R1004" s="1">
        <v>23.620999999999999</v>
      </c>
      <c r="S1004" s="1">
        <v>1.98709</v>
      </c>
    </row>
    <row r="1005" spans="16:19">
      <c r="P1005" s="1">
        <v>2.3585800000000001E-2</v>
      </c>
      <c r="Q1005" s="1">
        <v>25.115100000000002</v>
      </c>
      <c r="R1005" s="1">
        <v>23.6494</v>
      </c>
      <c r="S1005" s="1">
        <v>1.98976</v>
      </c>
    </row>
    <row r="1006" spans="16:19">
      <c r="P1006" s="1">
        <v>2.3626600000000001E-2</v>
      </c>
      <c r="Q1006" s="1">
        <v>25.149699999999999</v>
      </c>
      <c r="R1006" s="1">
        <v>23.684699999999999</v>
      </c>
      <c r="S1006" s="1">
        <v>1.9931000000000001</v>
      </c>
    </row>
    <row r="1007" spans="16:19">
      <c r="P1007" s="1">
        <v>2.3677699999999999E-2</v>
      </c>
      <c r="Q1007" s="1">
        <v>25.1934</v>
      </c>
      <c r="R1007" s="1">
        <v>23.7285</v>
      </c>
      <c r="S1007" s="1">
        <v>1.99726</v>
      </c>
    </row>
    <row r="1008" spans="16:19">
      <c r="P1008" s="1">
        <v>2.3741499999999999E-2</v>
      </c>
      <c r="Q1008" s="1">
        <v>25.248799999999999</v>
      </c>
      <c r="R1008" s="1">
        <v>23.783100000000001</v>
      </c>
      <c r="S1008" s="1">
        <v>2.0024500000000001</v>
      </c>
    </row>
    <row r="1009" spans="16:19">
      <c r="P1009" s="1">
        <v>2.3821200000000001E-2</v>
      </c>
      <c r="Q1009" s="1">
        <v>25.3188</v>
      </c>
      <c r="R1009" s="1">
        <v>23.851600000000001</v>
      </c>
      <c r="S1009" s="1">
        <v>2.00895</v>
      </c>
    </row>
    <row r="1010" spans="16:19">
      <c r="P1010" s="1">
        <v>2.3920899999999998E-2</v>
      </c>
      <c r="Q1010" s="1">
        <v>25.407399999999999</v>
      </c>
      <c r="R1010" s="1">
        <v>23.9376</v>
      </c>
      <c r="S1010" s="1">
        <v>2.01709</v>
      </c>
    </row>
    <row r="1011" spans="16:19">
      <c r="P1011" s="1">
        <v>2.4045500000000001E-2</v>
      </c>
      <c r="Q1011" s="1">
        <v>25.519600000000001</v>
      </c>
      <c r="R1011" s="1">
        <v>24.046500000000002</v>
      </c>
      <c r="S1011" s="1">
        <v>2.0273099999999999</v>
      </c>
    </row>
    <row r="1012" spans="16:19">
      <c r="P1012" s="1">
        <v>2.4201199999999999E-2</v>
      </c>
      <c r="Q1012" s="1">
        <v>25.662299999999998</v>
      </c>
      <c r="R1012" s="1">
        <v>24.1845</v>
      </c>
      <c r="S1012" s="1">
        <v>2.0401699999999998</v>
      </c>
    </row>
    <row r="1013" spans="16:19">
      <c r="P1013" s="1">
        <v>2.4395900000000002E-2</v>
      </c>
      <c r="Q1013" s="1">
        <v>25.8447</v>
      </c>
      <c r="R1013" s="1">
        <v>24.360499999999998</v>
      </c>
      <c r="S1013" s="1">
        <v>2.0563799999999999</v>
      </c>
    </row>
    <row r="1014" spans="16:19">
      <c r="P1014" s="1">
        <v>2.4444500000000001E-2</v>
      </c>
      <c r="Q1014" s="1">
        <v>25.890499999999999</v>
      </c>
      <c r="R1014" s="1">
        <v>24.404699999999998</v>
      </c>
      <c r="S1014" s="1">
        <v>2.0604399999999998</v>
      </c>
    </row>
    <row r="1015" spans="16:19">
      <c r="P1015" s="1">
        <v>2.45054E-2</v>
      </c>
      <c r="Q1015" s="1">
        <v>25.9482</v>
      </c>
      <c r="R1015" s="1">
        <v>24.4603</v>
      </c>
      <c r="S1015" s="1">
        <v>2.0655299999999999</v>
      </c>
    </row>
    <row r="1016" spans="16:19">
      <c r="P1016" s="1">
        <v>2.45814E-2</v>
      </c>
      <c r="Q1016" s="1">
        <v>26.020800000000001</v>
      </c>
      <c r="R1016" s="1">
        <v>24.5304</v>
      </c>
      <c r="S1016" s="1">
        <v>2.0719099999999999</v>
      </c>
    </row>
    <row r="1017" spans="16:19">
      <c r="P1017" s="1">
        <v>2.4600400000000001E-2</v>
      </c>
      <c r="Q1017" s="1">
        <v>26.039000000000001</v>
      </c>
      <c r="R1017" s="1">
        <v>24.547999999999998</v>
      </c>
      <c r="S1017" s="1">
        <v>2.0735100000000002</v>
      </c>
    </row>
    <row r="1018" spans="16:19">
      <c r="P1018" s="1">
        <v>2.4605200000000001E-2</v>
      </c>
      <c r="Q1018" s="1">
        <v>26.040700000000001</v>
      </c>
      <c r="R1018" s="1">
        <v>24.552399999999999</v>
      </c>
      <c r="S1018" s="1">
        <v>2.0739100000000001</v>
      </c>
    </row>
    <row r="1019" spans="16:19">
      <c r="P1019" s="1">
        <v>2.46111E-2</v>
      </c>
      <c r="Q1019" s="1">
        <v>26.042999999999999</v>
      </c>
      <c r="R1019" s="1">
        <v>24.5579</v>
      </c>
      <c r="S1019" s="1">
        <v>2.0744099999999999</v>
      </c>
    </row>
    <row r="1020" spans="16:19">
      <c r="P1020" s="1">
        <v>2.4611399999999999E-2</v>
      </c>
      <c r="Q1020" s="1">
        <v>26.043199999999999</v>
      </c>
      <c r="R1020" s="1">
        <v>24.5581</v>
      </c>
      <c r="S1020" s="1">
        <v>2.07443</v>
      </c>
    </row>
    <row r="1021" spans="16:19">
      <c r="P1021" s="1">
        <v>2.46117E-2</v>
      </c>
      <c r="Q1021" s="1">
        <v>26.043299999999999</v>
      </c>
      <c r="R1021" s="1">
        <v>24.558499999999999</v>
      </c>
      <c r="S1021" s="1">
        <v>2.0744600000000002</v>
      </c>
    </row>
    <row r="1022" spans="16:19">
      <c r="P1022" s="1">
        <v>2.4612200000000001E-2</v>
      </c>
      <c r="Q1022" s="1">
        <v>26.043500000000002</v>
      </c>
      <c r="R1022" s="1">
        <v>24.558900000000001</v>
      </c>
      <c r="S1022" s="1">
        <v>2.0745</v>
      </c>
    </row>
    <row r="1023" spans="16:19">
      <c r="P1023" s="1">
        <v>2.4612800000000001E-2</v>
      </c>
      <c r="Q1023" s="1">
        <v>26.043800000000001</v>
      </c>
      <c r="R1023" s="1">
        <v>24.5595</v>
      </c>
      <c r="S1023" s="1">
        <v>2.0745499999999999</v>
      </c>
    </row>
    <row r="1024" spans="16:19">
      <c r="P1024" s="1">
        <v>2.46135E-2</v>
      </c>
      <c r="Q1024" s="1">
        <v>26.0441</v>
      </c>
      <c r="R1024" s="1">
        <v>24.560099999999998</v>
      </c>
      <c r="S1024" s="1">
        <v>2.0746099999999998</v>
      </c>
    </row>
    <row r="1025" spans="16:19">
      <c r="P1025" s="1">
        <v>2.4614500000000001E-2</v>
      </c>
      <c r="Q1025" s="1">
        <v>26.044599999999999</v>
      </c>
      <c r="R1025" s="1">
        <v>24.561</v>
      </c>
      <c r="S1025" s="1">
        <v>2.0746899999999999</v>
      </c>
    </row>
    <row r="1026" spans="16:19">
      <c r="P1026" s="1">
        <v>2.4615600000000001E-2</v>
      </c>
      <c r="Q1026" s="1">
        <v>26.045200000000001</v>
      </c>
      <c r="R1026" s="1">
        <v>24.562000000000001</v>
      </c>
      <c r="S1026" s="1">
        <v>2.0747800000000001</v>
      </c>
    </row>
    <row r="1027" spans="16:19">
      <c r="P1027" s="1">
        <v>2.4617E-2</v>
      </c>
      <c r="Q1027" s="1">
        <v>26.045999999999999</v>
      </c>
      <c r="R1027" s="1">
        <v>24.563300000000002</v>
      </c>
      <c r="S1027" s="1">
        <v>2.0749</v>
      </c>
    </row>
    <row r="1028" spans="16:19">
      <c r="P1028" s="1">
        <v>2.46187E-2</v>
      </c>
      <c r="Q1028" s="1">
        <v>26.047000000000001</v>
      </c>
      <c r="R1028" s="1">
        <v>24.565000000000001</v>
      </c>
      <c r="S1028" s="1">
        <v>2.0750500000000001</v>
      </c>
    </row>
    <row r="1029" spans="16:19">
      <c r="P1029" s="1">
        <v>2.4621000000000001E-2</v>
      </c>
      <c r="Q1029" s="1">
        <v>26.048300000000001</v>
      </c>
      <c r="R1029" s="1">
        <v>24.567</v>
      </c>
      <c r="S1029" s="1">
        <v>2.07524</v>
      </c>
    </row>
    <row r="1030" spans="16:19">
      <c r="P1030" s="1">
        <v>2.4623699999999998E-2</v>
      </c>
      <c r="Q1030" s="1">
        <v>26.05</v>
      </c>
      <c r="R1030" s="1">
        <v>24.569600000000001</v>
      </c>
      <c r="S1030" s="1">
        <v>2.0754700000000001</v>
      </c>
    </row>
    <row r="1031" spans="16:19">
      <c r="P1031" s="1">
        <v>2.4627199999999998E-2</v>
      </c>
      <c r="Q1031" s="1">
        <v>26.052199999999999</v>
      </c>
      <c r="R1031" s="1">
        <v>24.572800000000001</v>
      </c>
      <c r="S1031" s="1">
        <v>2.0757599999999998</v>
      </c>
    </row>
    <row r="1032" spans="16:19">
      <c r="P1032" s="1">
        <v>2.4631500000000001E-2</v>
      </c>
      <c r="Q1032" s="1">
        <v>26.055099999999999</v>
      </c>
      <c r="R1032" s="1">
        <v>24.576799999999999</v>
      </c>
      <c r="S1032" s="1">
        <v>2.07613</v>
      </c>
    </row>
    <row r="1033" spans="16:19">
      <c r="P1033" s="1">
        <v>2.46369E-2</v>
      </c>
      <c r="Q1033" s="1">
        <v>26.058800000000002</v>
      </c>
      <c r="R1033" s="1">
        <v>24.581800000000001</v>
      </c>
      <c r="S1033" s="1">
        <v>2.0765799999999999</v>
      </c>
    </row>
    <row r="1034" spans="16:19">
      <c r="P1034" s="1">
        <v>2.4643700000000001E-2</v>
      </c>
      <c r="Q1034" s="1">
        <v>26.063700000000001</v>
      </c>
      <c r="R1034" s="1">
        <v>24.588000000000001</v>
      </c>
      <c r="S1034" s="1">
        <v>2.0771500000000001</v>
      </c>
    </row>
    <row r="1035" spans="16:19">
      <c r="P1035" s="1">
        <v>2.46521E-2</v>
      </c>
      <c r="Q1035" s="1">
        <v>26.069900000000001</v>
      </c>
      <c r="R1035" s="1">
        <v>24.5959</v>
      </c>
      <c r="S1035" s="1">
        <v>2.0778599999999998</v>
      </c>
    </row>
    <row r="1036" spans="16:19">
      <c r="P1036" s="1">
        <v>2.4662699999999999E-2</v>
      </c>
      <c r="Q1036" s="1">
        <v>26.0779</v>
      </c>
      <c r="R1036" s="1">
        <v>24.605599999999999</v>
      </c>
      <c r="S1036" s="1">
        <v>2.0787499999999999</v>
      </c>
    </row>
    <row r="1037" spans="16:19">
      <c r="P1037" s="1">
        <v>2.4675900000000001E-2</v>
      </c>
      <c r="Q1037" s="1">
        <v>26.088200000000001</v>
      </c>
      <c r="R1037" s="1">
        <v>24.617799999999999</v>
      </c>
      <c r="S1037" s="1">
        <v>2.07985</v>
      </c>
    </row>
    <row r="1038" spans="16:19">
      <c r="P1038" s="1">
        <v>2.46924E-2</v>
      </c>
      <c r="Q1038" s="1">
        <v>26.101500000000001</v>
      </c>
      <c r="R1038" s="1">
        <v>24.632899999999999</v>
      </c>
      <c r="S1038" s="1">
        <v>2.0812300000000001</v>
      </c>
    </row>
    <row r="1039" spans="16:19">
      <c r="P1039" s="1">
        <v>2.4712999999999999E-2</v>
      </c>
      <c r="Q1039" s="1">
        <v>26.118400000000001</v>
      </c>
      <c r="R1039" s="1">
        <v>24.651700000000002</v>
      </c>
      <c r="S1039" s="1">
        <v>2.0829599999999999</v>
      </c>
    </row>
    <row r="1040" spans="16:19">
      <c r="P1040" s="1">
        <v>2.4738699999999999E-2</v>
      </c>
      <c r="Q1040" s="1">
        <v>26.14</v>
      </c>
      <c r="R1040" s="1">
        <v>24.675000000000001</v>
      </c>
      <c r="S1040" s="1">
        <v>2.0851000000000002</v>
      </c>
    </row>
    <row r="1041" spans="16:19">
      <c r="P1041" s="1">
        <v>2.4770899999999998E-2</v>
      </c>
      <c r="Q1041" s="1">
        <v>26.1675</v>
      </c>
      <c r="R1041" s="1">
        <v>24.703800000000001</v>
      </c>
      <c r="S1041" s="1">
        <v>2.0877699999999999</v>
      </c>
    </row>
    <row r="1042" spans="16:19">
      <c r="P1042" s="1">
        <v>2.4811199999999999E-2</v>
      </c>
      <c r="Q1042" s="1">
        <v>26.202400000000001</v>
      </c>
      <c r="R1042" s="1">
        <v>24.7395</v>
      </c>
      <c r="S1042" s="1">
        <v>2.0911</v>
      </c>
    </row>
    <row r="1043" spans="16:19">
      <c r="P1043" s="1">
        <v>2.4861500000000002E-2</v>
      </c>
      <c r="Q1043" s="1">
        <v>26.246700000000001</v>
      </c>
      <c r="R1043" s="1">
        <v>24.783799999999999</v>
      </c>
      <c r="S1043" s="1">
        <v>2.09524</v>
      </c>
    </row>
    <row r="1044" spans="16:19">
      <c r="P1044" s="1">
        <v>2.4924399999999999E-2</v>
      </c>
      <c r="Q1044" s="1">
        <v>26.302700000000002</v>
      </c>
      <c r="R1044" s="1">
        <v>24.839099999999998</v>
      </c>
      <c r="S1044" s="1">
        <v>2.1004200000000002</v>
      </c>
    </row>
    <row r="1045" spans="16:19">
      <c r="P1045" s="1">
        <v>2.5003000000000001E-2</v>
      </c>
      <c r="Q1045" s="1">
        <v>26.3735</v>
      </c>
      <c r="R1045" s="1">
        <v>24.908200000000001</v>
      </c>
      <c r="S1045" s="1">
        <v>2.1068899999999999</v>
      </c>
    </row>
    <row r="1046" spans="16:19">
      <c r="P1046" s="1">
        <v>2.51013E-2</v>
      </c>
      <c r="Q1046" s="1">
        <v>26.462900000000001</v>
      </c>
      <c r="R1046" s="1">
        <v>24.995000000000001</v>
      </c>
      <c r="S1046" s="1">
        <v>2.1149900000000001</v>
      </c>
    </row>
    <row r="1047" spans="16:19">
      <c r="P1047" s="1">
        <v>2.5224199999999999E-2</v>
      </c>
      <c r="Q1047" s="1">
        <v>26.5761</v>
      </c>
      <c r="R1047" s="1">
        <v>25.104600000000001</v>
      </c>
      <c r="S1047" s="1">
        <v>2.1251600000000002</v>
      </c>
    </row>
    <row r="1048" spans="16:19">
      <c r="P1048" s="1">
        <v>2.53777E-2</v>
      </c>
      <c r="Q1048" s="1">
        <v>26.719899999999999</v>
      </c>
      <c r="R1048" s="1">
        <v>25.243300000000001</v>
      </c>
      <c r="S1048" s="1">
        <v>2.13794</v>
      </c>
    </row>
    <row r="1049" spans="16:19">
      <c r="P1049" s="1">
        <v>2.5569700000000001E-2</v>
      </c>
      <c r="Q1049" s="1">
        <v>26.902799999999999</v>
      </c>
      <c r="R1049" s="1">
        <v>25.419799999999999</v>
      </c>
      <c r="S1049" s="1">
        <v>2.1540300000000001</v>
      </c>
    </row>
    <row r="1050" spans="16:19">
      <c r="P1050" s="1">
        <v>2.56177E-2</v>
      </c>
      <c r="Q1050" s="1">
        <v>26.948799999999999</v>
      </c>
      <c r="R1050" s="1">
        <v>25.464099999999998</v>
      </c>
      <c r="S1050" s="1">
        <v>2.1580599999999999</v>
      </c>
    </row>
    <row r="1051" spans="16:19">
      <c r="P1051" s="1">
        <v>2.5677700000000001E-2</v>
      </c>
      <c r="Q1051" s="1">
        <v>27.006499999999999</v>
      </c>
      <c r="R1051" s="1">
        <v>25.5198</v>
      </c>
      <c r="S1051" s="1">
        <v>2.1631100000000001</v>
      </c>
    </row>
    <row r="1052" spans="16:19">
      <c r="P1052" s="1">
        <v>2.5692699999999999E-2</v>
      </c>
      <c r="Q1052" s="1">
        <v>27.021000000000001</v>
      </c>
      <c r="R1052" s="1">
        <v>25.533799999999999</v>
      </c>
      <c r="S1052" s="1">
        <v>2.1643699999999999</v>
      </c>
    </row>
    <row r="1053" spans="16:19">
      <c r="P1053" s="1">
        <v>2.5696400000000001E-2</v>
      </c>
      <c r="Q1053" s="1">
        <v>27.0246</v>
      </c>
      <c r="R1053" s="1">
        <v>25.537299999999998</v>
      </c>
      <c r="S1053" s="1">
        <v>2.1646899999999998</v>
      </c>
    </row>
    <row r="1054" spans="16:19">
      <c r="P1054" s="1">
        <v>2.5701100000000001E-2</v>
      </c>
      <c r="Q1054" s="1">
        <v>27.0291</v>
      </c>
      <c r="R1054" s="1">
        <v>25.541599999999999</v>
      </c>
      <c r="S1054" s="1">
        <v>2.1650800000000001</v>
      </c>
    </row>
    <row r="1055" spans="16:19">
      <c r="P1055" s="1">
        <v>2.5707000000000001E-2</v>
      </c>
      <c r="Q1055" s="1">
        <v>27.032499999999999</v>
      </c>
      <c r="R1055" s="1">
        <v>25.5471</v>
      </c>
      <c r="S1055" s="1">
        <v>2.1655799999999998</v>
      </c>
    </row>
    <row r="1056" spans="16:19">
      <c r="P1056" s="1">
        <v>2.5708399999999999E-2</v>
      </c>
      <c r="Q1056" s="1">
        <v>27.032900000000001</v>
      </c>
      <c r="R1056" s="1">
        <v>25.548500000000001</v>
      </c>
      <c r="S1056" s="1">
        <v>2.1657000000000002</v>
      </c>
    </row>
    <row r="1057" spans="16:19">
      <c r="P1057" s="1">
        <v>2.5710199999999999E-2</v>
      </c>
      <c r="Q1057" s="1">
        <v>27.0335</v>
      </c>
      <c r="R1057" s="1">
        <v>25.5502</v>
      </c>
      <c r="S1057" s="1">
        <v>2.1658599999999999</v>
      </c>
    </row>
    <row r="1058" spans="16:19">
      <c r="P1058" s="1">
        <v>2.57107E-2</v>
      </c>
      <c r="Q1058" s="1">
        <v>27.0337</v>
      </c>
      <c r="R1058" s="1">
        <v>25.550599999999999</v>
      </c>
      <c r="S1058" s="1">
        <v>2.1658900000000001</v>
      </c>
    </row>
    <row r="1059" spans="16:19">
      <c r="P1059" s="1">
        <v>2.5711299999999999E-2</v>
      </c>
      <c r="Q1059" s="1">
        <v>27.033899999999999</v>
      </c>
      <c r="R1059" s="1">
        <v>25.551100000000002</v>
      </c>
      <c r="S1059" s="1">
        <v>2.16594</v>
      </c>
    </row>
    <row r="1060" spans="16:19">
      <c r="P1060" s="1">
        <v>2.5711999999999999E-2</v>
      </c>
      <c r="Q1060" s="1">
        <v>27.034199999999998</v>
      </c>
      <c r="R1060" s="1">
        <v>25.5518</v>
      </c>
      <c r="S1060" s="1">
        <v>2.1659999999999999</v>
      </c>
    </row>
    <row r="1061" spans="16:19">
      <c r="P1061" s="1">
        <v>2.57129E-2</v>
      </c>
      <c r="Q1061" s="1">
        <v>27.034600000000001</v>
      </c>
      <c r="R1061" s="1">
        <v>25.552600000000002</v>
      </c>
      <c r="S1061" s="1">
        <v>2.16608</v>
      </c>
    </row>
    <row r="1062" spans="16:19">
      <c r="P1062" s="1">
        <v>2.5714000000000001E-2</v>
      </c>
      <c r="Q1062" s="1">
        <v>27.0351</v>
      </c>
      <c r="R1062" s="1">
        <v>25.553699999999999</v>
      </c>
      <c r="S1062" s="1">
        <v>2.1661700000000002</v>
      </c>
    </row>
    <row r="1063" spans="16:19">
      <c r="P1063" s="1">
        <v>2.5715399999999999E-2</v>
      </c>
      <c r="Q1063" s="1">
        <v>27.035900000000002</v>
      </c>
      <c r="R1063" s="1">
        <v>25.555</v>
      </c>
      <c r="S1063" s="1">
        <v>2.16629</v>
      </c>
    </row>
    <row r="1064" spans="16:19">
      <c r="P1064" s="1">
        <v>2.5717199999999999E-2</v>
      </c>
      <c r="Q1064" s="1">
        <v>27.036799999999999</v>
      </c>
      <c r="R1064" s="1">
        <v>25.5566</v>
      </c>
      <c r="S1064" s="1">
        <v>2.1664400000000001</v>
      </c>
    </row>
    <row r="1065" spans="16:19">
      <c r="P1065" s="1">
        <v>2.57193E-2</v>
      </c>
      <c r="Q1065" s="1">
        <v>27.038</v>
      </c>
      <c r="R1065" s="1">
        <v>25.558599999999998</v>
      </c>
      <c r="S1065" s="1">
        <v>2.16662</v>
      </c>
    </row>
    <row r="1066" spans="16:19">
      <c r="P1066" s="1">
        <v>2.5722100000000001E-2</v>
      </c>
      <c r="Q1066" s="1">
        <v>27.0396</v>
      </c>
      <c r="R1066" s="1">
        <v>25.561199999999999</v>
      </c>
      <c r="S1066" s="1">
        <v>2.1668500000000002</v>
      </c>
    </row>
    <row r="1067" spans="16:19">
      <c r="P1067" s="1">
        <v>2.5725499999999998E-2</v>
      </c>
      <c r="Q1067" s="1">
        <v>27.041699999999999</v>
      </c>
      <c r="R1067" s="1">
        <v>25.564399999999999</v>
      </c>
      <c r="S1067" s="1">
        <v>2.1671399999999998</v>
      </c>
    </row>
    <row r="1068" spans="16:19">
      <c r="P1068" s="1">
        <v>2.5729700000000001E-2</v>
      </c>
      <c r="Q1068" s="1">
        <v>27.044499999999999</v>
      </c>
      <c r="R1068" s="1">
        <v>25.568300000000001</v>
      </c>
      <c r="S1068" s="1">
        <v>2.1675</v>
      </c>
    </row>
    <row r="1069" spans="16:19">
      <c r="P1069" s="1">
        <v>2.57351E-2</v>
      </c>
      <c r="Q1069" s="1">
        <v>27.048100000000002</v>
      </c>
      <c r="R1069" s="1">
        <v>25.5733</v>
      </c>
      <c r="S1069" s="1">
        <v>2.1679499999999998</v>
      </c>
    </row>
    <row r="1070" spans="16:19">
      <c r="P1070" s="1">
        <v>2.5741699999999999E-2</v>
      </c>
      <c r="Q1070" s="1">
        <v>27.052800000000001</v>
      </c>
      <c r="R1070" s="1">
        <v>25.579499999999999</v>
      </c>
      <c r="S1070" s="1">
        <v>2.1685099999999999</v>
      </c>
    </row>
    <row r="1071" spans="16:19">
      <c r="P1071" s="1">
        <v>2.5749999999999999E-2</v>
      </c>
      <c r="Q1071" s="1">
        <v>27.058900000000001</v>
      </c>
      <c r="R1071" s="1">
        <v>25.587299999999999</v>
      </c>
      <c r="S1071" s="1">
        <v>2.1692100000000001</v>
      </c>
    </row>
    <row r="1072" spans="16:19">
      <c r="P1072" s="1">
        <v>2.5760499999999999E-2</v>
      </c>
      <c r="Q1072" s="1">
        <v>27.066800000000001</v>
      </c>
      <c r="R1072" s="1">
        <v>25.597000000000001</v>
      </c>
      <c r="S1072" s="1">
        <v>2.1700900000000001</v>
      </c>
    </row>
    <row r="1073" spans="16:19">
      <c r="P1073" s="1">
        <v>2.5773500000000001E-2</v>
      </c>
      <c r="Q1073" s="1">
        <v>27.077000000000002</v>
      </c>
      <c r="R1073" s="1">
        <v>25.609100000000002</v>
      </c>
      <c r="S1073" s="1">
        <v>2.1711900000000002</v>
      </c>
    </row>
    <row r="1074" spans="16:19">
      <c r="P1074" s="1">
        <v>2.5789699999999999E-2</v>
      </c>
      <c r="Q1074" s="1">
        <v>27.09</v>
      </c>
      <c r="R1074" s="1">
        <v>25.624199999999998</v>
      </c>
      <c r="S1074" s="1">
        <v>2.1725599999999998</v>
      </c>
    </row>
    <row r="1075" spans="16:19">
      <c r="P1075" s="1">
        <v>2.581E-2</v>
      </c>
      <c r="Q1075" s="1">
        <v>27.1068</v>
      </c>
      <c r="R1075" s="1">
        <v>25.642900000000001</v>
      </c>
      <c r="S1075" s="1">
        <v>2.1742599999999999</v>
      </c>
    </row>
    <row r="1076" spans="16:19">
      <c r="P1076" s="1">
        <v>2.5835500000000001E-2</v>
      </c>
      <c r="Q1076" s="1">
        <v>27.128299999999999</v>
      </c>
      <c r="R1076" s="1">
        <v>25.6662</v>
      </c>
      <c r="S1076" s="1">
        <v>2.17639</v>
      </c>
    </row>
    <row r="1077" spans="16:19">
      <c r="P1077" s="1">
        <v>2.58672E-2</v>
      </c>
      <c r="Q1077" s="1">
        <v>27.1556</v>
      </c>
      <c r="R1077" s="1">
        <v>25.695</v>
      </c>
      <c r="S1077" s="1">
        <v>2.1790400000000001</v>
      </c>
    </row>
    <row r="1078" spans="16:19">
      <c r="P1078" s="1">
        <v>2.59069E-2</v>
      </c>
      <c r="Q1078" s="1">
        <v>27.1904</v>
      </c>
      <c r="R1078" s="1">
        <v>25.730699999999999</v>
      </c>
      <c r="S1078" s="1">
        <v>2.1823299999999999</v>
      </c>
    </row>
    <row r="1079" spans="16:19">
      <c r="P1079" s="1">
        <v>2.59565E-2</v>
      </c>
      <c r="Q1079" s="1">
        <v>27.234400000000001</v>
      </c>
      <c r="R1079" s="1">
        <v>25.774999999999999</v>
      </c>
      <c r="S1079" s="1">
        <v>2.1864400000000002</v>
      </c>
    </row>
    <row r="1080" spans="16:19">
      <c r="P1080" s="1">
        <v>2.60185E-2</v>
      </c>
      <c r="Q1080" s="1">
        <v>27.290199999999999</v>
      </c>
      <c r="R1080" s="1">
        <v>25.830100000000002</v>
      </c>
      <c r="S1080" s="1">
        <v>2.19157</v>
      </c>
    </row>
    <row r="1081" spans="16:19">
      <c r="P1081" s="1">
        <v>2.6096100000000001E-2</v>
      </c>
      <c r="Q1081" s="1">
        <v>27.360700000000001</v>
      </c>
      <c r="R1081" s="1">
        <v>25.898900000000001</v>
      </c>
      <c r="S1081" s="1">
        <v>2.1979700000000002</v>
      </c>
    </row>
    <row r="1082" spans="16:19">
      <c r="P1082" s="1">
        <v>2.6193000000000001E-2</v>
      </c>
      <c r="Q1082" s="1">
        <v>27.4498</v>
      </c>
      <c r="R1082" s="1">
        <v>25.985299999999999</v>
      </c>
      <c r="S1082" s="1">
        <v>2.2059899999999999</v>
      </c>
    </row>
    <row r="1083" spans="16:19">
      <c r="P1083" s="1">
        <v>2.63141E-2</v>
      </c>
      <c r="Q1083" s="1">
        <v>27.5625</v>
      </c>
      <c r="R1083" s="1">
        <v>26.094200000000001</v>
      </c>
      <c r="S1083" s="1">
        <v>2.21604</v>
      </c>
    </row>
    <row r="1084" spans="16:19">
      <c r="P1084" s="1">
        <v>2.6465499999999999E-2</v>
      </c>
      <c r="Q1084" s="1">
        <v>27.705100000000002</v>
      </c>
      <c r="R1084" s="1">
        <v>26.2319</v>
      </c>
      <c r="S1084" s="1">
        <v>2.2286700000000002</v>
      </c>
    </row>
    <row r="1085" spans="16:19">
      <c r="P1085" s="1">
        <v>2.6654799999999999E-2</v>
      </c>
      <c r="Q1085" s="1">
        <v>27.886299999999999</v>
      </c>
      <c r="R1085" s="1">
        <v>26.406600000000001</v>
      </c>
      <c r="S1085" s="1">
        <v>2.24457</v>
      </c>
    </row>
    <row r="1086" spans="16:19">
      <c r="P1086" s="1">
        <v>2.6702199999999999E-2</v>
      </c>
      <c r="Q1086" s="1">
        <v>27.931699999999999</v>
      </c>
      <c r="R1086" s="1">
        <v>26.450500000000002</v>
      </c>
      <c r="S1086" s="1">
        <v>2.2485400000000002</v>
      </c>
    </row>
    <row r="1087" spans="16:19">
      <c r="P1087" s="1">
        <v>2.6714000000000002E-2</v>
      </c>
      <c r="Q1087" s="1">
        <v>27.943100000000001</v>
      </c>
      <c r="R1087" s="1">
        <v>26.461500000000001</v>
      </c>
      <c r="S1087" s="1">
        <v>2.2495400000000001</v>
      </c>
    </row>
    <row r="1088" spans="16:19">
      <c r="P1088" s="1">
        <v>2.67288E-2</v>
      </c>
      <c r="Q1088" s="1">
        <v>27.9573</v>
      </c>
      <c r="R1088" s="1">
        <v>26.475200000000001</v>
      </c>
      <c r="S1088" s="1">
        <v>2.2507799999999998</v>
      </c>
    </row>
    <row r="1089" spans="16:19">
      <c r="P1089" s="1">
        <v>2.6747199999999999E-2</v>
      </c>
      <c r="Q1089" s="1">
        <v>27.974900000000002</v>
      </c>
      <c r="R1089" s="1">
        <v>26.4924</v>
      </c>
      <c r="S1089" s="1">
        <v>2.2523399999999998</v>
      </c>
    </row>
    <row r="1090" spans="16:19">
      <c r="P1090" s="1">
        <v>2.67482E-2</v>
      </c>
      <c r="Q1090" s="1">
        <v>27.975000000000001</v>
      </c>
      <c r="R1090" s="1">
        <v>26.493300000000001</v>
      </c>
      <c r="S1090" s="1">
        <v>2.2524199999999999</v>
      </c>
    </row>
    <row r="1091" spans="16:19">
      <c r="P1091" s="1">
        <v>2.67493E-2</v>
      </c>
      <c r="Q1091" s="1">
        <v>27.975300000000001</v>
      </c>
      <c r="R1091" s="1">
        <v>26.494299999999999</v>
      </c>
      <c r="S1091" s="1">
        <v>2.2525200000000001</v>
      </c>
    </row>
    <row r="1092" spans="16:19">
      <c r="P1092" s="1">
        <v>2.6750800000000002E-2</v>
      </c>
      <c r="Q1092" s="1">
        <v>27.9757</v>
      </c>
      <c r="R1092" s="1">
        <v>26.495699999999999</v>
      </c>
      <c r="S1092" s="1">
        <v>2.25264</v>
      </c>
    </row>
    <row r="1093" spans="16:19">
      <c r="P1093" s="1">
        <v>2.6752600000000001E-2</v>
      </c>
      <c r="Q1093" s="1">
        <v>27.976299999999998</v>
      </c>
      <c r="R1093" s="1">
        <v>26.497399999999999</v>
      </c>
      <c r="S1093" s="1">
        <v>2.2527900000000001</v>
      </c>
    </row>
    <row r="1094" spans="16:19">
      <c r="P1094" s="1">
        <v>2.6754799999999999E-2</v>
      </c>
      <c r="Q1094" s="1">
        <v>27.9773</v>
      </c>
      <c r="R1094" s="1">
        <v>26.499500000000001</v>
      </c>
      <c r="S1094" s="1">
        <v>2.25298</v>
      </c>
    </row>
    <row r="1095" spans="16:19">
      <c r="P1095" s="1">
        <v>2.6757699999999999E-2</v>
      </c>
      <c r="Q1095" s="1">
        <v>27.9787</v>
      </c>
      <c r="R1095" s="1">
        <v>26.502099999999999</v>
      </c>
      <c r="S1095" s="1">
        <v>2.2532199999999998</v>
      </c>
    </row>
    <row r="1096" spans="16:19">
      <c r="P1096" s="1">
        <v>2.6761199999999999E-2</v>
      </c>
      <c r="Q1096" s="1">
        <v>27.980599999999999</v>
      </c>
      <c r="R1096" s="1">
        <v>26.505400000000002</v>
      </c>
      <c r="S1096" s="1">
        <v>2.25352</v>
      </c>
    </row>
    <row r="1097" spans="16:19">
      <c r="P1097" s="1">
        <v>2.6765600000000001E-2</v>
      </c>
      <c r="Q1097" s="1">
        <v>27.9832</v>
      </c>
      <c r="R1097" s="1">
        <v>26.509499999999999</v>
      </c>
      <c r="S1097" s="1">
        <v>2.2538900000000002</v>
      </c>
    </row>
    <row r="1098" spans="16:19">
      <c r="P1098" s="1">
        <v>2.6771099999999999E-2</v>
      </c>
      <c r="Q1098" s="1">
        <v>27.986699999999999</v>
      </c>
      <c r="R1098" s="1">
        <v>26.514700000000001</v>
      </c>
      <c r="S1098" s="1">
        <v>2.2543500000000001</v>
      </c>
    </row>
    <row r="1099" spans="16:19">
      <c r="P1099" s="1">
        <v>2.6778E-2</v>
      </c>
      <c r="Q1099" s="1">
        <v>27.991299999999999</v>
      </c>
      <c r="R1099" s="1">
        <v>26.521100000000001</v>
      </c>
      <c r="S1099" s="1">
        <v>2.2549299999999999</v>
      </c>
    </row>
    <row r="1100" spans="16:19">
      <c r="P1100" s="1">
        <v>2.6786600000000001E-2</v>
      </c>
      <c r="Q1100" s="1">
        <v>27.997399999999999</v>
      </c>
      <c r="R1100" s="1">
        <v>26.5291</v>
      </c>
      <c r="S1100" s="1">
        <v>2.2556600000000002</v>
      </c>
    </row>
    <row r="1101" spans="16:19">
      <c r="P1101" s="1">
        <v>2.6797399999999999E-2</v>
      </c>
      <c r="Q1101" s="1">
        <v>28.005299999999998</v>
      </c>
      <c r="R1101" s="1">
        <v>26.539200000000001</v>
      </c>
      <c r="S1101" s="1">
        <v>2.25657</v>
      </c>
    </row>
    <row r="1102" spans="16:19">
      <c r="P1102" s="1">
        <v>2.6810799999999999E-2</v>
      </c>
      <c r="Q1102" s="1">
        <v>28.015699999999999</v>
      </c>
      <c r="R1102" s="1">
        <v>26.5517</v>
      </c>
      <c r="S1102" s="1">
        <v>2.2576999999999998</v>
      </c>
    </row>
    <row r="1103" spans="16:19">
      <c r="P1103" s="1">
        <v>2.68276E-2</v>
      </c>
      <c r="Q1103" s="1">
        <v>28.029</v>
      </c>
      <c r="R1103" s="1">
        <v>26.567299999999999</v>
      </c>
      <c r="S1103" s="1">
        <v>2.2591100000000002</v>
      </c>
    </row>
    <row r="1104" spans="16:19">
      <c r="P1104" s="1">
        <v>2.68486E-2</v>
      </c>
      <c r="Q1104" s="1">
        <v>28.046199999999999</v>
      </c>
      <c r="R1104" s="1">
        <v>26.5868</v>
      </c>
      <c r="S1104" s="1">
        <v>2.2608799999999998</v>
      </c>
    </row>
    <row r="1105" spans="16:19">
      <c r="P1105" s="1">
        <v>2.68749E-2</v>
      </c>
      <c r="Q1105" s="1">
        <v>28.068300000000001</v>
      </c>
      <c r="R1105" s="1">
        <v>26.610900000000001</v>
      </c>
      <c r="S1105" s="1">
        <v>2.26308</v>
      </c>
    </row>
    <row r="1106" spans="16:19">
      <c r="P1106" s="1">
        <v>2.69077E-2</v>
      </c>
      <c r="Q1106" s="1">
        <v>28.096399999999999</v>
      </c>
      <c r="R1106" s="1">
        <v>26.640799999999999</v>
      </c>
      <c r="S1106" s="1">
        <v>2.2658200000000002</v>
      </c>
    </row>
    <row r="1107" spans="16:19">
      <c r="P1107" s="1">
        <v>2.6948799999999998E-2</v>
      </c>
      <c r="Q1107" s="1">
        <v>28.132200000000001</v>
      </c>
      <c r="R1107" s="1">
        <v>26.677800000000001</v>
      </c>
      <c r="S1107" s="1">
        <v>2.2692399999999999</v>
      </c>
    </row>
    <row r="1108" spans="16:19">
      <c r="P1108" s="1">
        <v>2.7000099999999999E-2</v>
      </c>
      <c r="Q1108" s="1">
        <v>28.177600000000002</v>
      </c>
      <c r="R1108" s="1">
        <v>26.723800000000001</v>
      </c>
      <c r="S1108" s="1">
        <v>2.2734899999999998</v>
      </c>
    </row>
    <row r="1109" spans="16:19">
      <c r="P1109" s="1">
        <v>2.7064299999999999E-2</v>
      </c>
      <c r="Q1109" s="1">
        <v>28.235199999999999</v>
      </c>
      <c r="R1109" s="1">
        <v>26.780899999999999</v>
      </c>
      <c r="S1109" s="1">
        <v>2.2787899999999999</v>
      </c>
    </row>
    <row r="1110" spans="16:19">
      <c r="P1110" s="1">
        <v>2.7144399999999999E-2</v>
      </c>
      <c r="Q1110" s="1">
        <v>28.308</v>
      </c>
      <c r="R1110" s="1">
        <v>26.8522</v>
      </c>
      <c r="S1110" s="1">
        <v>2.2854199999999998</v>
      </c>
    </row>
    <row r="1111" spans="16:19">
      <c r="P1111" s="1">
        <v>2.7244600000000001E-2</v>
      </c>
      <c r="Q1111" s="1">
        <v>28.400099999999998</v>
      </c>
      <c r="R1111" s="1">
        <v>26.941700000000001</v>
      </c>
      <c r="S1111" s="1">
        <v>2.2937099999999999</v>
      </c>
    </row>
    <row r="1112" spans="16:19">
      <c r="P1112" s="1">
        <v>2.7369899999999999E-2</v>
      </c>
      <c r="Q1112" s="1">
        <v>28.5167</v>
      </c>
      <c r="R1112" s="1">
        <v>27.054300000000001</v>
      </c>
      <c r="S1112" s="1">
        <v>2.3041</v>
      </c>
    </row>
    <row r="1113" spans="16:19">
      <c r="P1113" s="1">
        <v>2.7526399999999999E-2</v>
      </c>
      <c r="Q1113" s="1">
        <v>28.664300000000001</v>
      </c>
      <c r="R1113" s="1">
        <v>27.1967</v>
      </c>
      <c r="S1113" s="1">
        <v>2.3171499999999998</v>
      </c>
    </row>
    <row r="1114" spans="16:19">
      <c r="P1114" s="1">
        <v>2.7565599999999999E-2</v>
      </c>
      <c r="Q1114" s="1">
        <v>28.7013</v>
      </c>
      <c r="R1114" s="1">
        <v>27.232399999999998</v>
      </c>
      <c r="S1114" s="1">
        <v>2.3204199999999999</v>
      </c>
    </row>
    <row r="1115" spans="16:19">
      <c r="P1115" s="1">
        <v>2.76145E-2</v>
      </c>
      <c r="Q1115" s="1">
        <v>28.747699999999998</v>
      </c>
      <c r="R1115" s="1">
        <v>27.277100000000001</v>
      </c>
      <c r="S1115" s="1">
        <v>2.3245100000000001</v>
      </c>
    </row>
    <row r="1116" spans="16:19">
      <c r="P1116" s="1">
        <v>2.7675700000000001E-2</v>
      </c>
      <c r="Q1116" s="1">
        <v>28.806100000000001</v>
      </c>
      <c r="R1116" s="1">
        <v>27.333400000000001</v>
      </c>
      <c r="S1116" s="1">
        <v>2.3296299999999999</v>
      </c>
    </row>
    <row r="1117" spans="16:19">
      <c r="P1117" s="1">
        <v>2.7752099999999998E-2</v>
      </c>
      <c r="Q1117" s="1">
        <v>28.878499999999999</v>
      </c>
      <c r="R1117" s="1">
        <v>27.404</v>
      </c>
      <c r="S1117" s="1">
        <v>2.3360500000000002</v>
      </c>
    </row>
    <row r="1118" spans="16:19">
      <c r="P1118" s="1">
        <v>2.78477E-2</v>
      </c>
      <c r="Q1118" s="1">
        <v>28.948899999999998</v>
      </c>
      <c r="R1118" s="1">
        <v>27.491700000000002</v>
      </c>
      <c r="S1118" s="1">
        <v>2.3440500000000002</v>
      </c>
    </row>
    <row r="1119" spans="16:19">
      <c r="P1119" s="1">
        <v>2.7967100000000002E-2</v>
      </c>
      <c r="Q1119" s="1">
        <v>29.051300000000001</v>
      </c>
      <c r="R1119" s="1">
        <v>27.599699999999999</v>
      </c>
      <c r="S1119" s="1">
        <v>2.35399</v>
      </c>
    </row>
    <row r="1120" spans="16:19">
      <c r="P1120" s="1">
        <v>2.8116499999999999E-2</v>
      </c>
      <c r="Q1120" s="1">
        <v>29.185500000000001</v>
      </c>
      <c r="R1120" s="1">
        <v>27.7333</v>
      </c>
      <c r="S1120" s="1">
        <v>2.3663500000000002</v>
      </c>
    </row>
    <row r="1121" spans="16:19">
      <c r="P1121" s="1">
        <v>2.8303100000000001E-2</v>
      </c>
      <c r="Q1121" s="1">
        <v>29.357700000000001</v>
      </c>
      <c r="R1121" s="1">
        <v>27.900500000000001</v>
      </c>
      <c r="S1121" s="1">
        <v>2.3818100000000002</v>
      </c>
    </row>
    <row r="1122" spans="16:19">
      <c r="P1122" s="1">
        <v>2.85364E-2</v>
      </c>
      <c r="Q1122" s="1">
        <v>29.577300000000001</v>
      </c>
      <c r="R1122" s="1">
        <v>28.111799999999999</v>
      </c>
      <c r="S1122" s="1">
        <v>2.4012199999999999</v>
      </c>
    </row>
    <row r="1123" spans="16:19">
      <c r="P1123" s="1">
        <v>2.8827999999999999E-2</v>
      </c>
      <c r="Q1123" s="1">
        <v>29.840499999999999</v>
      </c>
      <c r="R1123" s="1">
        <v>28.3765</v>
      </c>
      <c r="S1123" s="1">
        <v>2.4255</v>
      </c>
    </row>
    <row r="1124" spans="16:19">
      <c r="P1124" s="1">
        <v>2.8901E-2</v>
      </c>
      <c r="Q1124" s="1">
        <v>29.896899999999999</v>
      </c>
      <c r="R1124" s="1">
        <v>28.442499999999999</v>
      </c>
      <c r="S1124" s="1">
        <v>2.4315600000000002</v>
      </c>
    </row>
    <row r="1125" spans="16:19">
      <c r="P1125" s="1">
        <v>2.89921E-2</v>
      </c>
      <c r="Q1125" s="1">
        <v>29.975100000000001</v>
      </c>
      <c r="R1125" s="1">
        <v>28.5242</v>
      </c>
      <c r="S1125" s="1">
        <v>2.4391099999999999</v>
      </c>
    </row>
    <row r="1126" spans="16:19">
      <c r="P1126" s="1">
        <v>2.9106E-2</v>
      </c>
      <c r="Q1126" s="1">
        <v>30.076599999999999</v>
      </c>
      <c r="R1126" s="1">
        <v>28.625499999999999</v>
      </c>
      <c r="S1126" s="1">
        <v>2.4485100000000002</v>
      </c>
    </row>
    <row r="1127" spans="16:19">
      <c r="P1127" s="1">
        <v>2.9248400000000001E-2</v>
      </c>
      <c r="Q1127" s="1">
        <v>30.206299999999999</v>
      </c>
      <c r="R1127" s="1">
        <v>28.751899999999999</v>
      </c>
      <c r="S1127" s="1">
        <v>2.4602599999999999</v>
      </c>
    </row>
    <row r="1128" spans="16:19">
      <c r="P1128" s="1">
        <v>2.9426399999999998E-2</v>
      </c>
      <c r="Q1128" s="1">
        <v>30.370899999999999</v>
      </c>
      <c r="R1128" s="1">
        <v>28.910599999999999</v>
      </c>
      <c r="S1128" s="1">
        <v>2.4749599999999998</v>
      </c>
    </row>
    <row r="1129" spans="16:19">
      <c r="P1129" s="1">
        <v>2.9648899999999999E-2</v>
      </c>
      <c r="Q1129" s="1">
        <v>30.579599999999999</v>
      </c>
      <c r="R1129" s="1">
        <v>29.1111</v>
      </c>
      <c r="S1129" s="1">
        <v>2.49342</v>
      </c>
    </row>
    <row r="1130" spans="16:19">
      <c r="P1130" s="1">
        <v>2.9926999999999999E-2</v>
      </c>
      <c r="Q1130" s="1">
        <v>30.8126</v>
      </c>
      <c r="R1130" s="1">
        <v>29.358699999999999</v>
      </c>
      <c r="S1130" s="1">
        <v>2.5163700000000002</v>
      </c>
    </row>
    <row r="1131" spans="16:19">
      <c r="P1131" s="1">
        <v>3.0274700000000002E-2</v>
      </c>
      <c r="Q1131" s="1">
        <v>31.121300000000002</v>
      </c>
      <c r="R1131" s="1">
        <v>29.665700000000001</v>
      </c>
      <c r="S1131" s="1">
        <v>2.5449600000000001</v>
      </c>
    </row>
    <row r="1132" spans="16:19">
      <c r="P1132" s="1">
        <v>3.0709299999999998E-2</v>
      </c>
      <c r="Q1132" s="1">
        <v>31.518899999999999</v>
      </c>
      <c r="R1132" s="1">
        <v>30.052499999999998</v>
      </c>
      <c r="S1132" s="1">
        <v>2.58081</v>
      </c>
    </row>
    <row r="1133" spans="16:19">
      <c r="P1133" s="1">
        <v>3.125E-2</v>
      </c>
      <c r="Q1133" s="1">
        <v>31.9788</v>
      </c>
      <c r="R1133" s="1">
        <v>30.525300000000001</v>
      </c>
      <c r="S1133" s="1">
        <v>2.6250599999999999</v>
      </c>
    </row>
    <row r="1134" spans="16:19">
      <c r="P1134" s="1">
        <v>3.19259E-2</v>
      </c>
      <c r="Q1134" s="1">
        <v>32.5655</v>
      </c>
      <c r="R1134" s="1">
        <v>31.110900000000001</v>
      </c>
      <c r="S1134" s="1">
        <v>2.6801400000000002</v>
      </c>
    </row>
    <row r="1135" spans="16:19">
      <c r="P1135" s="1">
        <v>3.2770800000000003E-2</v>
      </c>
      <c r="Q1135" s="1">
        <v>33.292400000000001</v>
      </c>
      <c r="R1135" s="1">
        <v>31.837</v>
      </c>
      <c r="S1135" s="1">
        <v>2.7487200000000001</v>
      </c>
    </row>
    <row r="1136" spans="16:19">
      <c r="P1136" s="1">
        <v>3.38269E-2</v>
      </c>
      <c r="Q1136" s="1">
        <v>34.173900000000003</v>
      </c>
      <c r="R1136" s="1">
        <v>32.726399999999998</v>
      </c>
      <c r="S1136" s="1">
        <v>2.8336800000000002</v>
      </c>
    </row>
    <row r="1137" spans="16:19">
      <c r="P1137" s="1">
        <v>3.5146999999999998E-2</v>
      </c>
      <c r="Q1137" s="1">
        <v>35.238399999999999</v>
      </c>
      <c r="R1137" s="1">
        <v>33.804200000000002</v>
      </c>
      <c r="S1137" s="1">
        <v>2.9384399999999999</v>
      </c>
    </row>
    <row r="1138" spans="16:19">
      <c r="P1138" s="1">
        <v>3.6797099999999999E-2</v>
      </c>
      <c r="Q1138" s="1">
        <v>36.536299999999997</v>
      </c>
      <c r="R1138" s="1">
        <v>35.111899999999999</v>
      </c>
      <c r="S1138" s="1">
        <v>3.0676899999999998</v>
      </c>
    </row>
    <row r="1139" spans="16:19">
      <c r="P1139" s="1">
        <v>3.88598E-2</v>
      </c>
      <c r="Q1139" s="1">
        <v>38.0914</v>
      </c>
      <c r="R1139" s="1">
        <v>36.683500000000002</v>
      </c>
      <c r="S1139" s="1">
        <v>3.2265299999999999</v>
      </c>
    </row>
    <row r="1140" spans="16:19">
      <c r="P1140" s="1">
        <v>4.1438099999999999E-2</v>
      </c>
      <c r="Q1140" s="1">
        <v>38.362099999999998</v>
      </c>
      <c r="R1140" s="1">
        <v>37.582000000000001</v>
      </c>
      <c r="S1140" s="1">
        <v>3.3710900000000001</v>
      </c>
    </row>
    <row r="1141" spans="16:19">
      <c r="P1141" s="1">
        <v>4.1666700000000001E-2</v>
      </c>
      <c r="Q1141" s="1">
        <v>38.362099999999998</v>
      </c>
      <c r="R1141" s="1">
        <v>37.6541</v>
      </c>
      <c r="S1141" s="1">
        <v>3.3838499999999998</v>
      </c>
    </row>
    <row r="1142" spans="16:19">
      <c r="P1142" s="1">
        <v>4.4245E-2</v>
      </c>
      <c r="Q1142" s="1">
        <v>38.362099999999998</v>
      </c>
      <c r="R1142" s="1">
        <v>37.992699999999999</v>
      </c>
      <c r="S1142" s="1">
        <v>3.5002</v>
      </c>
    </row>
    <row r="1143" spans="16:19">
      <c r="P1143" s="1">
        <v>4.74679E-2</v>
      </c>
      <c r="Q1143" s="1">
        <v>38.362099999999998</v>
      </c>
      <c r="R1143" s="1">
        <v>38.170499999999997</v>
      </c>
      <c r="S1143" s="1">
        <v>3.6210100000000001</v>
      </c>
    </row>
    <row r="1144" spans="16:19">
      <c r="P1144" s="1">
        <v>5.1496699999999999E-2</v>
      </c>
      <c r="Q1144" s="1">
        <v>38.362099999999998</v>
      </c>
      <c r="R1144" s="1">
        <v>38.264499999999998</v>
      </c>
      <c r="S1144" s="1">
        <v>3.7547100000000002</v>
      </c>
    </row>
    <row r="1145" spans="16:19">
      <c r="P1145" s="1">
        <v>5.6532499999999999E-2</v>
      </c>
      <c r="Q1145" s="1">
        <v>38.362099999999998</v>
      </c>
      <c r="R1145" s="1">
        <v>38.3142</v>
      </c>
      <c r="S1145" s="1">
        <v>3.90219</v>
      </c>
    </row>
    <row r="1146" spans="16:19">
      <c r="P1146" s="1">
        <v>6.2827099999999997E-2</v>
      </c>
      <c r="Q1146" s="1">
        <v>38.362099999999998</v>
      </c>
      <c r="R1146" s="1">
        <v>38.341200000000001</v>
      </c>
      <c r="S1146" s="1">
        <v>4.0638199999999998</v>
      </c>
    </row>
    <row r="1147" spans="16:19">
      <c r="P1147" s="1">
        <v>7.0695800000000003E-2</v>
      </c>
      <c r="Q1147" s="1">
        <v>38.362099999999998</v>
      </c>
      <c r="R1147" s="1">
        <v>38.357199999999999</v>
      </c>
      <c r="S1147" s="1">
        <v>4.2429699999999997</v>
      </c>
    </row>
    <row r="1148" spans="16:19">
      <c r="P1148" s="1">
        <v>8.05313E-2</v>
      </c>
      <c r="Q1148" s="1">
        <v>38.362099999999998</v>
      </c>
      <c r="R1148" s="1">
        <v>38.367800000000003</v>
      </c>
      <c r="S1148" s="1">
        <v>4.4446899999999996</v>
      </c>
    </row>
    <row r="1149" spans="16:19">
      <c r="P1149" s="1">
        <v>9.28258E-2</v>
      </c>
      <c r="Q1149" s="1">
        <v>38.362099999999998</v>
      </c>
      <c r="R1149" s="1">
        <v>38.375999999999998</v>
      </c>
      <c r="S1149" s="1">
        <v>4.6773300000000004</v>
      </c>
    </row>
    <row r="1150" spans="16:19">
      <c r="P1150" s="1">
        <v>0.108194</v>
      </c>
      <c r="Q1150" s="1">
        <v>38.362099999999998</v>
      </c>
      <c r="R1150" s="1">
        <v>38.382899999999999</v>
      </c>
      <c r="S1150" s="1">
        <v>4.9525199999999998</v>
      </c>
    </row>
    <row r="1151" spans="16:19">
      <c r="P1151" s="1">
        <v>0.12740399999999999</v>
      </c>
      <c r="Q1151" s="1">
        <v>38.362099999999998</v>
      </c>
      <c r="R1151" s="1">
        <v>38.389299999999999</v>
      </c>
      <c r="S1151" s="1">
        <v>5.2843900000000001</v>
      </c>
    </row>
    <row r="1152" spans="16:19">
      <c r="P1152" s="1">
        <v>0.151417</v>
      </c>
      <c r="Q1152" s="1">
        <v>38.362099999999998</v>
      </c>
      <c r="R1152" s="1">
        <v>38.395600000000002</v>
      </c>
      <c r="S1152" s="1">
        <v>5.68912</v>
      </c>
    </row>
    <row r="1153" spans="16:19">
      <c r="P1153" s="1">
        <v>0.18143300000000001</v>
      </c>
      <c r="Q1153" s="1">
        <v>38.362099999999998</v>
      </c>
      <c r="R1153" s="1">
        <v>38.4024</v>
      </c>
      <c r="S1153" s="1">
        <v>6.1255899999999999</v>
      </c>
    </row>
    <row r="1154" spans="16:19">
      <c r="P1154" s="1">
        <v>0.21895300000000001</v>
      </c>
      <c r="Q1154" s="1">
        <v>38.362099999999998</v>
      </c>
      <c r="R1154" s="1">
        <v>38.409700000000001</v>
      </c>
      <c r="S1154" s="1">
        <v>6.5861799999999997</v>
      </c>
    </row>
    <row r="1155" spans="16:19">
      <c r="P1155" s="1">
        <v>0.26585199999999998</v>
      </c>
      <c r="Q1155" s="1">
        <v>38.362099999999998</v>
      </c>
      <c r="R1155" s="1">
        <v>38.417400000000001</v>
      </c>
      <c r="S1155" s="1">
        <v>7.09809</v>
      </c>
    </row>
    <row r="1156" spans="16:19">
      <c r="P1156" s="1">
        <v>0.32447700000000002</v>
      </c>
      <c r="Q1156" s="1">
        <v>38.362099999999998</v>
      </c>
      <c r="R1156" s="1">
        <v>38.4255</v>
      </c>
      <c r="S1156" s="1">
        <v>7.6986299999999996</v>
      </c>
    </row>
    <row r="1157" spans="16:19">
      <c r="P1157" s="1">
        <v>0.397758</v>
      </c>
      <c r="Q1157" s="1">
        <v>38.362099999999998</v>
      </c>
      <c r="R1157" s="1">
        <v>38.4343</v>
      </c>
      <c r="S1157" s="1">
        <v>8.3858999999999995</v>
      </c>
    </row>
    <row r="1158" spans="16:19">
      <c r="P1158" s="1">
        <v>0.48935800000000002</v>
      </c>
      <c r="Q1158" s="1">
        <v>38.362099999999998</v>
      </c>
      <c r="R1158" s="1">
        <v>38.444200000000002</v>
      </c>
      <c r="S1158" s="1">
        <v>9.1312499999999996</v>
      </c>
    </row>
    <row r="1159" spans="16:19">
      <c r="P1159" s="1">
        <v>0.58935800000000005</v>
      </c>
      <c r="Q1159" s="1">
        <v>38.362099999999998</v>
      </c>
      <c r="R1159" s="1">
        <v>38.453600000000002</v>
      </c>
      <c r="S1159" s="1">
        <v>9.8764800000000008</v>
      </c>
    </row>
    <row r="1160" spans="16:19">
      <c r="P1160" s="1">
        <v>0.68935800000000003</v>
      </c>
      <c r="Q1160" s="1">
        <v>38.362099999999998</v>
      </c>
      <c r="R1160" s="1">
        <v>38.462000000000003</v>
      </c>
      <c r="S1160" s="1">
        <v>10.573600000000001</v>
      </c>
    </row>
    <row r="1161" spans="16:19">
      <c r="P1161" s="1">
        <v>0.789358</v>
      </c>
      <c r="Q1161" s="1">
        <v>38.362099999999998</v>
      </c>
      <c r="R1161" s="1">
        <v>38.469900000000003</v>
      </c>
      <c r="S1161" s="1">
        <v>11.208</v>
      </c>
    </row>
    <row r="1162" spans="16:19">
      <c r="P1162" s="1">
        <v>0.88935799999999998</v>
      </c>
      <c r="Q1162" s="1">
        <v>38.362099999999998</v>
      </c>
      <c r="R1162" s="1">
        <v>38.4771</v>
      </c>
      <c r="S1162" s="1">
        <v>11.7995</v>
      </c>
    </row>
    <row r="1163" spans="16:19">
      <c r="P1163" s="1">
        <v>0.98935799999999996</v>
      </c>
      <c r="Q1163" s="1">
        <v>38.362099999999998</v>
      </c>
      <c r="R1163" s="1">
        <v>38.483800000000002</v>
      </c>
      <c r="S1163" s="1">
        <v>12.366199999999999</v>
      </c>
    </row>
    <row r="1164" spans="16:19">
      <c r="P1164" s="1">
        <v>1</v>
      </c>
      <c r="Q1164" s="1">
        <v>38.362099999999998</v>
      </c>
      <c r="R1164" s="1">
        <v>38.484499999999997</v>
      </c>
      <c r="S1164" s="1">
        <v>12.426299999999999</v>
      </c>
    </row>
    <row r="1165" spans="16:19">
      <c r="P1165" s="1">
        <v>1.1000000000000001</v>
      </c>
      <c r="Q1165" s="1">
        <v>38.362099999999998</v>
      </c>
      <c r="R1165" s="1">
        <v>38.4908</v>
      </c>
      <c r="S1165" s="1">
        <v>12.962899999999999</v>
      </c>
    </row>
    <row r="1166" spans="16:19">
      <c r="P1166" s="1">
        <v>1.2</v>
      </c>
      <c r="Q1166" s="1">
        <v>38.362099999999998</v>
      </c>
      <c r="R1166" s="1">
        <v>38.4968</v>
      </c>
      <c r="S1166" s="1">
        <v>13.4697</v>
      </c>
    </row>
    <row r="1167" spans="16:19">
      <c r="P1167" s="1">
        <v>1.3</v>
      </c>
      <c r="Q1167" s="1">
        <v>38.362099999999998</v>
      </c>
      <c r="R1167" s="1">
        <v>38.502499999999998</v>
      </c>
      <c r="S1167" s="1">
        <v>13.9529</v>
      </c>
    </row>
    <row r="1168" spans="16:19">
      <c r="P1168" s="1">
        <v>1.4</v>
      </c>
      <c r="Q1168" s="1">
        <v>38.362099999999998</v>
      </c>
      <c r="R1168" s="1">
        <v>38.507899999999999</v>
      </c>
      <c r="S1168" s="1">
        <v>14.4199</v>
      </c>
    </row>
    <row r="1169" spans="16:19">
      <c r="P1169" s="1">
        <v>1.5</v>
      </c>
      <c r="Q1169" s="1">
        <v>38.362099999999998</v>
      </c>
      <c r="R1169" s="1">
        <v>38.512999999999998</v>
      </c>
      <c r="S1169" s="1">
        <v>14.8766</v>
      </c>
    </row>
    <row r="1170" spans="16:19">
      <c r="P1170" s="1">
        <v>1.6</v>
      </c>
      <c r="Q1170" s="1">
        <v>38.362099999999998</v>
      </c>
      <c r="R1170" s="1">
        <v>38.518000000000001</v>
      </c>
      <c r="S1170" s="1">
        <v>15.3157</v>
      </c>
    </row>
    <row r="1171" spans="16:19">
      <c r="P1171" s="1">
        <v>1.7</v>
      </c>
      <c r="Q1171" s="1">
        <v>38.362099999999998</v>
      </c>
      <c r="R1171" s="1">
        <v>38.522799999999997</v>
      </c>
      <c r="S1171" s="1">
        <v>15.738300000000001</v>
      </c>
    </row>
    <row r="1172" spans="16:19">
      <c r="P1172" s="1">
        <v>1.8</v>
      </c>
      <c r="Q1172" s="1">
        <v>38.362099999999998</v>
      </c>
      <c r="R1172" s="1">
        <v>38.527500000000003</v>
      </c>
      <c r="S1172" s="1">
        <v>16.146100000000001</v>
      </c>
    </row>
    <row r="1173" spans="16:19">
      <c r="P1173" s="1">
        <v>1.9</v>
      </c>
      <c r="Q1173" s="1">
        <v>38.362099999999998</v>
      </c>
      <c r="R1173" s="1">
        <v>38.5319</v>
      </c>
      <c r="S1173" s="1">
        <v>16.542999999999999</v>
      </c>
    </row>
    <row r="1174" spans="16:19">
      <c r="P1174" s="1">
        <v>2</v>
      </c>
      <c r="Q1174" s="1">
        <v>38.362099999999998</v>
      </c>
      <c r="R1174" s="1">
        <v>38.536200000000001</v>
      </c>
      <c r="S1174" s="1">
        <v>16.931999999999999</v>
      </c>
    </row>
    <row r="1175" spans="16:19">
      <c r="P1175" s="1">
        <v>2.1</v>
      </c>
      <c r="Q1175" s="1">
        <v>38.362099999999998</v>
      </c>
      <c r="R1175" s="1">
        <v>38.540300000000002</v>
      </c>
      <c r="S1175" s="1">
        <v>17.312899999999999</v>
      </c>
    </row>
    <row r="1176" spans="16:19">
      <c r="P1176" s="1">
        <v>2.2000000000000002</v>
      </c>
      <c r="Q1176" s="1">
        <v>38.362099999999998</v>
      </c>
      <c r="R1176" s="1">
        <v>38.544400000000003</v>
      </c>
      <c r="S1176" s="1">
        <v>17.683900000000001</v>
      </c>
    </row>
    <row r="1177" spans="16:19">
      <c r="P1177" s="1">
        <v>2.2999999999999998</v>
      </c>
      <c r="Q1177" s="1">
        <v>38.362099999999998</v>
      </c>
      <c r="R1177" s="1">
        <v>38.548299999999998</v>
      </c>
      <c r="S1177" s="1">
        <v>18.045100000000001</v>
      </c>
    </row>
    <row r="1178" spans="16:19">
      <c r="P1178" s="1">
        <v>2.4</v>
      </c>
      <c r="Q1178" s="1">
        <v>38.362099999999998</v>
      </c>
      <c r="R1178" s="1">
        <v>38.552100000000003</v>
      </c>
      <c r="S1178" s="1">
        <v>18.397200000000002</v>
      </c>
    </row>
    <row r="1179" spans="16:19">
      <c r="P1179" s="1">
        <v>2.5</v>
      </c>
      <c r="Q1179" s="1">
        <v>38.362099999999998</v>
      </c>
      <c r="R1179" s="1">
        <v>38.555799999999998</v>
      </c>
      <c r="S1179" s="1">
        <v>18.741599999999998</v>
      </c>
    </row>
    <row r="1180" spans="16:19">
      <c r="P1180" s="1">
        <v>2.6</v>
      </c>
      <c r="Q1180" s="1">
        <v>38.362099999999998</v>
      </c>
      <c r="R1180" s="1">
        <v>38.5593</v>
      </c>
      <c r="S1180" s="1">
        <v>19.079999999999998</v>
      </c>
    </row>
    <row r="1181" spans="16:19">
      <c r="P1181" s="1">
        <v>2.7</v>
      </c>
      <c r="Q1181" s="1">
        <v>38.362099999999998</v>
      </c>
      <c r="R1181" s="1">
        <v>38.562600000000003</v>
      </c>
      <c r="S1181" s="1">
        <v>19.413900000000002</v>
      </c>
    </row>
    <row r="1182" spans="16:19">
      <c r="P1182" s="1">
        <v>2.8</v>
      </c>
      <c r="Q1182" s="1">
        <v>38.362099999999998</v>
      </c>
      <c r="R1182" s="1">
        <v>38.565899999999999</v>
      </c>
      <c r="S1182" s="1">
        <v>19.741099999999999</v>
      </c>
    </row>
    <row r="1183" spans="16:19">
      <c r="P1183" s="1">
        <v>2.9</v>
      </c>
      <c r="Q1183" s="1">
        <v>38.362099999999998</v>
      </c>
      <c r="R1183" s="1">
        <v>38.569099999999999</v>
      </c>
      <c r="S1183" s="1">
        <v>20.0623</v>
      </c>
    </row>
    <row r="1184" spans="16:19">
      <c r="P1184" s="1">
        <v>3</v>
      </c>
      <c r="Q1184" s="1">
        <v>38.362099999999998</v>
      </c>
      <c r="R1184" s="1">
        <v>38.572200000000002</v>
      </c>
      <c r="S1184" s="1">
        <v>20.376999999999999</v>
      </c>
    </row>
    <row r="1185" spans="16:19">
      <c r="P1185" s="1">
        <v>3.1</v>
      </c>
      <c r="Q1185" s="1">
        <v>38.362099999999998</v>
      </c>
      <c r="R1185" s="1">
        <v>38.575099999999999</v>
      </c>
      <c r="S1185" s="1">
        <v>20.685300000000002</v>
      </c>
    </row>
    <row r="1186" spans="16:19">
      <c r="P1186" s="1">
        <v>3.2</v>
      </c>
      <c r="Q1186" s="1">
        <v>38.362099999999998</v>
      </c>
      <c r="R1186" s="1">
        <v>38.5779</v>
      </c>
      <c r="S1186" s="1">
        <v>20.988199999999999</v>
      </c>
    </row>
    <row r="1187" spans="16:19">
      <c r="P1187" s="1">
        <v>3.3</v>
      </c>
      <c r="Q1187" s="1">
        <v>38.362099999999998</v>
      </c>
      <c r="R1187" s="1">
        <v>38.5807</v>
      </c>
      <c r="S1187" s="1">
        <v>21.2866</v>
      </c>
    </row>
    <row r="1188" spans="16:19">
      <c r="P1188" s="1">
        <v>3.4</v>
      </c>
      <c r="Q1188" s="1">
        <v>38.362099999999998</v>
      </c>
      <c r="R1188" s="1">
        <v>38.583199999999998</v>
      </c>
      <c r="S1188" s="1">
        <v>21.581499999999998</v>
      </c>
    </row>
    <row r="1189" spans="16:19">
      <c r="P1189" s="1">
        <v>3.5</v>
      </c>
      <c r="Q1189" s="1">
        <v>38.362099999999998</v>
      </c>
      <c r="R1189" s="1">
        <v>38.585700000000003</v>
      </c>
      <c r="S1189" s="1">
        <v>21.872</v>
      </c>
    </row>
    <row r="1190" spans="16:19">
      <c r="P1190" s="1">
        <v>3.6</v>
      </c>
      <c r="Q1190" s="1">
        <v>38.362099999999998</v>
      </c>
      <c r="R1190" s="1">
        <v>38.588200000000001</v>
      </c>
      <c r="S1190" s="1">
        <v>22.1585</v>
      </c>
    </row>
    <row r="1191" spans="16:19">
      <c r="P1191" s="1">
        <v>3.7</v>
      </c>
      <c r="Q1191" s="1">
        <v>38.362099999999998</v>
      </c>
      <c r="R1191" s="1">
        <v>38.590499999999999</v>
      </c>
      <c r="S1191" s="1">
        <v>22.440899999999999</v>
      </c>
    </row>
    <row r="1192" spans="16:19">
      <c r="P1192" s="1">
        <v>3.8</v>
      </c>
      <c r="Q1192" s="1">
        <v>38.362099999999998</v>
      </c>
      <c r="R1192" s="1">
        <v>38.592700000000001</v>
      </c>
      <c r="S1192" s="1">
        <v>22.718699999999998</v>
      </c>
    </row>
    <row r="1193" spans="16:19">
      <c r="P1193" s="1">
        <v>3.9</v>
      </c>
      <c r="Q1193" s="1">
        <v>38.362099999999998</v>
      </c>
      <c r="R1193" s="1">
        <v>38.594900000000003</v>
      </c>
      <c r="S1193" s="1">
        <v>22.9922</v>
      </c>
    </row>
    <row r="1194" spans="16:19">
      <c r="P1194" s="1">
        <v>4</v>
      </c>
      <c r="Q1194" s="1">
        <v>38.362099999999998</v>
      </c>
      <c r="R1194" s="1">
        <v>38.596899999999998</v>
      </c>
      <c r="S1194" s="1">
        <v>23.261900000000001</v>
      </c>
    </row>
    <row r="1195" spans="16:19">
      <c r="P1195" s="1">
        <v>4.0999999999999996</v>
      </c>
      <c r="Q1195" s="1">
        <v>38.362099999999998</v>
      </c>
      <c r="R1195" s="1">
        <v>38.5989</v>
      </c>
      <c r="S1195" s="1">
        <v>23.528199999999998</v>
      </c>
    </row>
    <row r="1196" spans="16:19">
      <c r="P1196" s="1">
        <v>4.2</v>
      </c>
      <c r="Q1196" s="1">
        <v>38.362099999999998</v>
      </c>
      <c r="R1196" s="1">
        <v>38.6008</v>
      </c>
      <c r="S1196" s="1">
        <v>23.791699999999999</v>
      </c>
    </row>
    <row r="1197" spans="16:19">
      <c r="P1197" s="1">
        <v>4.3</v>
      </c>
      <c r="Q1197" s="1">
        <v>38.362099999999998</v>
      </c>
      <c r="R1197" s="1">
        <v>38.602600000000002</v>
      </c>
      <c r="S1197" s="1">
        <v>24.052399999999999</v>
      </c>
    </row>
    <row r="1198" spans="16:19">
      <c r="P1198" s="1">
        <v>4.4000000000000004</v>
      </c>
      <c r="Q1198" s="1">
        <v>38.362099999999998</v>
      </c>
      <c r="R1198" s="1">
        <v>38.604300000000002</v>
      </c>
      <c r="S1198" s="1">
        <v>24.309799999999999</v>
      </c>
    </row>
    <row r="1199" spans="16:19">
      <c r="P1199" s="1">
        <v>4.5</v>
      </c>
      <c r="Q1199" s="1">
        <v>38.362099999999998</v>
      </c>
      <c r="R1199" s="1">
        <v>38.606000000000002</v>
      </c>
      <c r="S1199" s="1">
        <v>24.564599999999999</v>
      </c>
    </row>
    <row r="1200" spans="16:19">
      <c r="P1200" s="1">
        <v>4.5999999999999996</v>
      </c>
      <c r="Q1200" s="1">
        <v>38.362099999999998</v>
      </c>
      <c r="R1200" s="1">
        <v>38.607599999999998</v>
      </c>
      <c r="S1200" s="1">
        <v>24.816400000000002</v>
      </c>
    </row>
    <row r="1201" spans="16:19">
      <c r="P1201" s="1">
        <v>4.7</v>
      </c>
      <c r="Q1201" s="1">
        <v>38.362099999999998</v>
      </c>
      <c r="R1201" s="1">
        <v>38.609200000000001</v>
      </c>
      <c r="S1201" s="1">
        <v>25.065000000000001</v>
      </c>
    </row>
    <row r="1202" spans="16:19">
      <c r="P1202" s="1">
        <v>4.8</v>
      </c>
      <c r="Q1202" s="1">
        <v>38.362099999999998</v>
      </c>
      <c r="R1202" s="1">
        <v>38.610700000000001</v>
      </c>
      <c r="S1202" s="1">
        <v>25.310500000000001</v>
      </c>
    </row>
    <row r="1203" spans="16:19">
      <c r="P1203" s="1">
        <v>4.9000000000000004</v>
      </c>
      <c r="Q1203" s="1">
        <v>38.362099999999998</v>
      </c>
      <c r="R1203" s="1">
        <v>38.612099999999998</v>
      </c>
      <c r="S1203" s="1">
        <v>25.5532</v>
      </c>
    </row>
    <row r="1204" spans="16:19">
      <c r="P1204" s="1">
        <v>5</v>
      </c>
      <c r="Q1204" s="1">
        <v>38.362099999999998</v>
      </c>
      <c r="R1204" s="1">
        <v>38.613500000000002</v>
      </c>
      <c r="S1204" s="1">
        <v>25.793399999999998</v>
      </c>
    </row>
    <row r="1205" spans="16:19">
      <c r="S1205" s="1"/>
    </row>
    <row r="1206" spans="16:19">
      <c r="S1206" s="1"/>
    </row>
    <row r="1207" spans="16:19">
      <c r="S1207" s="1"/>
    </row>
    <row r="1208" spans="16:19">
      <c r="S1208" s="1"/>
    </row>
    <row r="1209" spans="16:19">
      <c r="S1209" s="1"/>
    </row>
    <row r="1210" spans="16:19">
      <c r="S1210" s="1"/>
    </row>
    <row r="1211" spans="16:19">
      <c r="S1211" s="1"/>
    </row>
    <row r="1212" spans="16:19">
      <c r="S1212" s="1"/>
    </row>
    <row r="1213" spans="16:19">
      <c r="S1213" s="1"/>
    </row>
    <row r="1214" spans="16:19">
      <c r="S1214" s="1"/>
    </row>
    <row r="1215" spans="16:19">
      <c r="S1215" s="1"/>
    </row>
    <row r="1216" spans="16:19">
      <c r="S1216" s="1"/>
    </row>
    <row r="1217" spans="19:19">
      <c r="S1217" s="1"/>
    </row>
    <row r="1218" spans="19:19">
      <c r="S1218" s="1"/>
    </row>
    <row r="1219" spans="19:19">
      <c r="S1219" s="1"/>
    </row>
    <row r="1220" spans="19:19">
      <c r="S1220" s="1"/>
    </row>
    <row r="1221" spans="19:19">
      <c r="S1221" s="1"/>
    </row>
    <row r="1222" spans="19:19">
      <c r="S1222" s="1"/>
    </row>
    <row r="1223" spans="19:19">
      <c r="S1223" s="1"/>
    </row>
    <row r="1224" spans="19:19">
      <c r="S1224" s="1"/>
    </row>
    <row r="1225" spans="19:19">
      <c r="S1225" s="1"/>
    </row>
    <row r="1226" spans="19:19">
      <c r="S1226" s="1"/>
    </row>
    <row r="1227" spans="19:19">
      <c r="S1227" s="1"/>
    </row>
    <row r="1228" spans="19:19">
      <c r="S1228" s="1"/>
    </row>
    <row r="1229" spans="19:19">
      <c r="S1229" s="1"/>
    </row>
    <row r="1230" spans="19:19">
      <c r="S1230" s="1"/>
    </row>
    <row r="1231" spans="19:19">
      <c r="S1231" s="1"/>
    </row>
    <row r="1232" spans="19:19">
      <c r="S1232" s="1"/>
    </row>
    <row r="1233" spans="19:19">
      <c r="S1233" s="1"/>
    </row>
    <row r="1234" spans="19:19">
      <c r="S1234" s="1"/>
    </row>
    <row r="1235" spans="19:19">
      <c r="S1235" s="1"/>
    </row>
    <row r="1236" spans="19:19">
      <c r="S1236" s="1"/>
    </row>
    <row r="1237" spans="19:19">
      <c r="S1237" s="1"/>
    </row>
    <row r="1238" spans="19:19">
      <c r="S1238" s="1"/>
    </row>
    <row r="1239" spans="19:19">
      <c r="S1239" s="1"/>
    </row>
    <row r="1240" spans="19:19">
      <c r="S1240" s="1"/>
    </row>
    <row r="1241" spans="19:19">
      <c r="S1241" s="1"/>
    </row>
    <row r="1242" spans="19:19">
      <c r="S1242" s="1"/>
    </row>
    <row r="1243" spans="19:19">
      <c r="S1243" s="1"/>
    </row>
    <row r="1244" spans="19:19">
      <c r="S1244" s="1"/>
    </row>
    <row r="1245" spans="19:19">
      <c r="S1245" s="1"/>
    </row>
    <row r="1246" spans="19:19">
      <c r="S1246" s="1"/>
    </row>
    <row r="1247" spans="19:19">
      <c r="S1247" s="1"/>
    </row>
    <row r="1248" spans="19:19">
      <c r="S1248" s="1"/>
    </row>
    <row r="1249" spans="19:19">
      <c r="S1249" s="1"/>
    </row>
    <row r="1250" spans="19:19">
      <c r="S1250" s="1"/>
    </row>
    <row r="1251" spans="19:19">
      <c r="S1251" s="1"/>
    </row>
    <row r="1252" spans="19:19">
      <c r="S1252" s="1"/>
    </row>
    <row r="1253" spans="19:19">
      <c r="S1253" s="1"/>
    </row>
    <row r="1254" spans="19:19">
      <c r="S1254" s="1"/>
    </row>
    <row r="1255" spans="19:19">
      <c r="S1255" s="1"/>
    </row>
    <row r="1256" spans="19:19">
      <c r="S1256" s="1"/>
    </row>
    <row r="1257" spans="19:19">
      <c r="S1257" s="1"/>
    </row>
    <row r="1258" spans="19:19">
      <c r="S1258" s="1"/>
    </row>
    <row r="1259" spans="19:19">
      <c r="S1259" s="1"/>
    </row>
    <row r="1260" spans="19:19">
      <c r="S1260" s="1"/>
    </row>
    <row r="1261" spans="19:19">
      <c r="S1261" s="1"/>
    </row>
    <row r="1262" spans="19:19">
      <c r="S1262" s="1"/>
    </row>
    <row r="1263" spans="19:19">
      <c r="S1263" s="1"/>
    </row>
    <row r="1264" spans="19:19">
      <c r="S1264" s="1"/>
    </row>
    <row r="1265" spans="19:19">
      <c r="S1265" s="1"/>
    </row>
    <row r="1266" spans="19:19">
      <c r="S1266" s="1"/>
    </row>
    <row r="1267" spans="19:19">
      <c r="S1267" s="1"/>
    </row>
    <row r="1268" spans="19:19">
      <c r="S1268" s="1"/>
    </row>
    <row r="1269" spans="19:19">
      <c r="S1269" s="1"/>
    </row>
    <row r="1270" spans="19:19">
      <c r="S1270" s="1"/>
    </row>
    <row r="1271" spans="19:19">
      <c r="S1271" s="1"/>
    </row>
    <row r="1272" spans="19:19">
      <c r="S1272" s="1"/>
    </row>
    <row r="1273" spans="19:19">
      <c r="S1273" s="1"/>
    </row>
    <row r="1274" spans="19:19">
      <c r="S1274" s="1"/>
    </row>
    <row r="1275" spans="19:19">
      <c r="S1275" s="1"/>
    </row>
    <row r="1276" spans="19:19">
      <c r="S1276" s="1"/>
    </row>
    <row r="1277" spans="19:19">
      <c r="S1277" s="1"/>
    </row>
    <row r="1278" spans="19:19">
      <c r="S1278" s="1"/>
    </row>
    <row r="1279" spans="19:19">
      <c r="S1279" s="1"/>
    </row>
    <row r="1280" spans="19:19">
      <c r="S1280" s="1"/>
    </row>
    <row r="1281" spans="19:19">
      <c r="S1281" s="1"/>
    </row>
    <row r="1282" spans="19:19">
      <c r="S1282" s="1"/>
    </row>
    <row r="1283" spans="19:19">
      <c r="S1283" s="1"/>
    </row>
    <row r="1284" spans="19:19">
      <c r="S1284" s="1"/>
    </row>
    <row r="1285" spans="19:19">
      <c r="S1285" s="1"/>
    </row>
    <row r="1286" spans="19:19">
      <c r="S1286" s="1"/>
    </row>
    <row r="1287" spans="19:19">
      <c r="S1287" s="1"/>
    </row>
    <row r="1288" spans="19:19">
      <c r="S1288" s="1"/>
    </row>
    <row r="1289" spans="19:19">
      <c r="S1289" s="1"/>
    </row>
    <row r="1290" spans="19:19">
      <c r="S1290" s="1"/>
    </row>
    <row r="1291" spans="19:19">
      <c r="S1291" s="1"/>
    </row>
    <row r="1292" spans="19:19">
      <c r="S1292" s="1"/>
    </row>
    <row r="1293" spans="19:19">
      <c r="S1293" s="1"/>
    </row>
    <row r="1294" spans="19:19">
      <c r="S1294" s="1"/>
    </row>
    <row r="1295" spans="19:19">
      <c r="S1295" s="1"/>
    </row>
    <row r="1296" spans="19:19">
      <c r="S1296" s="1"/>
    </row>
    <row r="1297" spans="19:19">
      <c r="S1297" s="1"/>
    </row>
    <row r="1298" spans="19:19">
      <c r="S1298" s="1"/>
    </row>
    <row r="1299" spans="19:19">
      <c r="S1299" s="1"/>
    </row>
    <row r="1300" spans="19:19">
      <c r="S1300" s="1"/>
    </row>
    <row r="1301" spans="19:19">
      <c r="S1301" s="1"/>
    </row>
    <row r="1302" spans="19:19">
      <c r="S1302" s="1"/>
    </row>
    <row r="1303" spans="19:19">
      <c r="S1303" s="1"/>
    </row>
    <row r="1304" spans="19:19">
      <c r="S1304" s="1"/>
    </row>
    <row r="1305" spans="19:19">
      <c r="S1305" s="1"/>
    </row>
    <row r="1306" spans="19:19">
      <c r="S1306" s="1"/>
    </row>
    <row r="1307" spans="19:19">
      <c r="S1307" s="1"/>
    </row>
    <row r="1308" spans="19:19">
      <c r="S1308" s="1"/>
    </row>
    <row r="1309" spans="19:19">
      <c r="S1309" s="1"/>
    </row>
    <row r="1310" spans="19:19">
      <c r="S1310" s="1"/>
    </row>
    <row r="1311" spans="19:19">
      <c r="S1311" s="1"/>
    </row>
    <row r="1312" spans="19:19">
      <c r="S1312" s="1"/>
    </row>
    <row r="1313" spans="19:19">
      <c r="S1313" s="1"/>
    </row>
    <row r="1314" spans="19:19">
      <c r="S1314" s="1"/>
    </row>
    <row r="1315" spans="19:19">
      <c r="S1315" s="1"/>
    </row>
    <row r="1316" spans="19:19">
      <c r="S1316" s="1"/>
    </row>
    <row r="1317" spans="19:19">
      <c r="S1317" s="1"/>
    </row>
    <row r="1318" spans="19:19">
      <c r="S1318" s="1"/>
    </row>
    <row r="1319" spans="19:19">
      <c r="S1319" s="1"/>
    </row>
    <row r="1320" spans="19:19">
      <c r="S1320" s="1"/>
    </row>
    <row r="1321" spans="19:19">
      <c r="S1321" s="1"/>
    </row>
    <row r="1322" spans="19:19">
      <c r="S1322" s="1"/>
    </row>
    <row r="1323" spans="19:19">
      <c r="S1323" s="1"/>
    </row>
    <row r="1324" spans="19:19">
      <c r="S1324" s="1"/>
    </row>
    <row r="1325" spans="19:19">
      <c r="S1325" s="1"/>
    </row>
    <row r="1326" spans="19:19">
      <c r="S1326" s="1"/>
    </row>
    <row r="1327" spans="19:19">
      <c r="S1327" s="1"/>
    </row>
    <row r="1328" spans="19:19">
      <c r="S1328" s="1"/>
    </row>
    <row r="1329" spans="19:19">
      <c r="S1329" s="1"/>
    </row>
    <row r="1330" spans="19:19">
      <c r="S1330" s="1"/>
    </row>
    <row r="1331" spans="19:19">
      <c r="S1331" s="1"/>
    </row>
    <row r="1332" spans="19:19">
      <c r="S1332" s="1"/>
    </row>
    <row r="1333" spans="19:19">
      <c r="S1333" s="1"/>
    </row>
    <row r="1334" spans="19:19">
      <c r="S1334" s="1"/>
    </row>
    <row r="1335" spans="19:19">
      <c r="S1335" s="1"/>
    </row>
    <row r="1336" spans="19:19">
      <c r="S1336" s="1"/>
    </row>
    <row r="1337" spans="19:19">
      <c r="S1337" s="1"/>
    </row>
    <row r="1338" spans="19:19">
      <c r="S1338" s="1"/>
    </row>
    <row r="1339" spans="19:19">
      <c r="S1339" s="1"/>
    </row>
    <row r="1340" spans="19:19">
      <c r="S1340" s="1"/>
    </row>
    <row r="1341" spans="19:19">
      <c r="S1341" s="1"/>
    </row>
    <row r="1342" spans="19:19">
      <c r="S1342" s="1"/>
    </row>
    <row r="1343" spans="19:19">
      <c r="S1343" s="1"/>
    </row>
    <row r="1344" spans="19:19">
      <c r="S1344" s="1"/>
    </row>
    <row r="1345" spans="19:19">
      <c r="S1345" s="1"/>
    </row>
    <row r="1346" spans="19:19">
      <c r="S1346" s="1"/>
    </row>
    <row r="1347" spans="19:19">
      <c r="S1347" s="1"/>
    </row>
    <row r="1348" spans="19:19">
      <c r="S1348" s="1"/>
    </row>
    <row r="1349" spans="19:19">
      <c r="S1349" s="1"/>
    </row>
    <row r="1350" spans="19:19">
      <c r="S1350" s="1"/>
    </row>
    <row r="1351" spans="19:19">
      <c r="S1351" s="1"/>
    </row>
    <row r="1352" spans="19:19">
      <c r="S1352" s="1"/>
    </row>
    <row r="1353" spans="19:19">
      <c r="S1353" s="1"/>
    </row>
    <row r="1354" spans="19:19">
      <c r="S1354" s="1"/>
    </row>
    <row r="1355" spans="19:19">
      <c r="S1355" s="1"/>
    </row>
    <row r="1356" spans="19:19">
      <c r="S1356" s="1"/>
    </row>
    <row r="1357" spans="19:19">
      <c r="S1357" s="1"/>
    </row>
    <row r="1358" spans="19:19">
      <c r="S1358" s="1"/>
    </row>
    <row r="1359" spans="19:19">
      <c r="S1359" s="1"/>
    </row>
    <row r="1360" spans="19:19">
      <c r="S1360" s="1"/>
    </row>
    <row r="1361" spans="19:19">
      <c r="S1361" s="1"/>
    </row>
    <row r="1362" spans="19:19">
      <c r="S1362" s="1"/>
    </row>
    <row r="1363" spans="19:19">
      <c r="S1363" s="1"/>
    </row>
    <row r="1364" spans="19:19">
      <c r="S1364" s="1"/>
    </row>
    <row r="1365" spans="19:19">
      <c r="S1365" s="1"/>
    </row>
    <row r="1366" spans="19:19">
      <c r="S1366" s="1"/>
    </row>
    <row r="1367" spans="19:19">
      <c r="S1367" s="1"/>
    </row>
    <row r="1368" spans="19:19">
      <c r="S1368" s="1"/>
    </row>
    <row r="1369" spans="19:19">
      <c r="S1369" s="1"/>
    </row>
    <row r="1370" spans="19:19">
      <c r="S1370" s="1"/>
    </row>
    <row r="1371" spans="19:19">
      <c r="S1371" s="1"/>
    </row>
    <row r="1372" spans="19:19">
      <c r="S1372" s="1"/>
    </row>
    <row r="1373" spans="19:19">
      <c r="S1373" s="1"/>
    </row>
    <row r="1374" spans="19:19">
      <c r="S1374" s="1"/>
    </row>
    <row r="1375" spans="19:19">
      <c r="S1375" s="1"/>
    </row>
    <row r="1376" spans="19:19">
      <c r="S1376" s="1"/>
    </row>
    <row r="1377" spans="19:19">
      <c r="S1377" s="1"/>
    </row>
    <row r="1378" spans="19:19">
      <c r="S1378" s="1"/>
    </row>
    <row r="1379" spans="19:19">
      <c r="S1379" s="1"/>
    </row>
    <row r="1380" spans="19:19">
      <c r="S1380" s="1"/>
    </row>
    <row r="1381" spans="19:19">
      <c r="S1381" s="1"/>
    </row>
    <row r="1382" spans="19:19">
      <c r="S1382" s="1"/>
    </row>
    <row r="1383" spans="19:19">
      <c r="S1383" s="1"/>
    </row>
    <row r="1384" spans="19:19">
      <c r="S1384" s="1"/>
    </row>
    <row r="1385" spans="19:19">
      <c r="S1385" s="1"/>
    </row>
    <row r="1386" spans="19:19">
      <c r="S1386" s="1"/>
    </row>
    <row r="1387" spans="19:19">
      <c r="S1387" s="1"/>
    </row>
    <row r="1388" spans="19:19">
      <c r="S1388" s="1"/>
    </row>
    <row r="1389" spans="19:19">
      <c r="S1389" s="1"/>
    </row>
    <row r="1390" spans="19:19">
      <c r="S1390" s="1"/>
    </row>
    <row r="1391" spans="19:19">
      <c r="S1391" s="1"/>
    </row>
    <row r="1392" spans="19:19">
      <c r="S1392" s="1"/>
    </row>
    <row r="1393" spans="19:19">
      <c r="S1393" s="1"/>
    </row>
    <row r="1394" spans="19:19">
      <c r="S1394" s="1"/>
    </row>
    <row r="1395" spans="19:19">
      <c r="S1395" s="1"/>
    </row>
    <row r="1396" spans="19:19">
      <c r="S1396" s="1"/>
    </row>
    <row r="1397" spans="19:19">
      <c r="S1397" s="1"/>
    </row>
    <row r="1398" spans="19:19">
      <c r="S1398" s="1"/>
    </row>
    <row r="1399" spans="19:19">
      <c r="S1399" s="1"/>
    </row>
    <row r="1400" spans="19:19">
      <c r="S1400" s="1"/>
    </row>
    <row r="1401" spans="19:19">
      <c r="S1401" s="1"/>
    </row>
    <row r="1402" spans="19:19">
      <c r="S1402" s="1"/>
    </row>
    <row r="1403" spans="19:19">
      <c r="S1403" s="1"/>
    </row>
    <row r="1404" spans="19:19">
      <c r="S1404" s="1"/>
    </row>
    <row r="1405" spans="19:19">
      <c r="S1405" s="1"/>
    </row>
    <row r="1406" spans="19:19">
      <c r="S1406" s="1"/>
    </row>
    <row r="1407" spans="19:19">
      <c r="S1407" s="1"/>
    </row>
    <row r="1408" spans="19:19">
      <c r="S1408" s="1"/>
    </row>
    <row r="1409" spans="19:19">
      <c r="S1409" s="1"/>
    </row>
    <row r="1410" spans="19:19">
      <c r="S1410" s="1"/>
    </row>
    <row r="1411" spans="19:19">
      <c r="S1411" s="1"/>
    </row>
    <row r="1412" spans="19:19">
      <c r="S1412" s="1"/>
    </row>
    <row r="1413" spans="19:19">
      <c r="S1413" s="1"/>
    </row>
    <row r="1414" spans="19:19">
      <c r="S1414" s="1"/>
    </row>
    <row r="1415" spans="19:19">
      <c r="S1415" s="1"/>
    </row>
    <row r="1416" spans="19:19">
      <c r="S1416" s="1"/>
    </row>
    <row r="1417" spans="19:19">
      <c r="S1417" s="1"/>
    </row>
    <row r="1418" spans="19:19">
      <c r="S1418" s="1"/>
    </row>
    <row r="1419" spans="19:19">
      <c r="S1419" s="1"/>
    </row>
    <row r="1420" spans="19:19">
      <c r="S1420" s="1"/>
    </row>
    <row r="1421" spans="19:19">
      <c r="S1421" s="1"/>
    </row>
    <row r="1422" spans="19:19">
      <c r="S1422" s="1"/>
    </row>
    <row r="1423" spans="19:19">
      <c r="S1423" s="1"/>
    </row>
    <row r="1424" spans="19:19">
      <c r="S1424" s="1"/>
    </row>
    <row r="1425" spans="19:19">
      <c r="S1425" s="1"/>
    </row>
    <row r="1426" spans="19:19">
      <c r="S1426" s="1"/>
    </row>
    <row r="1427" spans="19:19">
      <c r="S1427" s="1"/>
    </row>
    <row r="1428" spans="19:19">
      <c r="S1428" s="1"/>
    </row>
    <row r="1429" spans="19:19">
      <c r="S1429" s="1"/>
    </row>
    <row r="1430" spans="19:19">
      <c r="S1430" s="1"/>
    </row>
    <row r="1431" spans="19:19">
      <c r="S1431" s="1"/>
    </row>
    <row r="1432" spans="19:19">
      <c r="S1432" s="1"/>
    </row>
    <row r="1433" spans="19:19">
      <c r="S1433" s="1"/>
    </row>
    <row r="1434" spans="19:19">
      <c r="S1434" s="1"/>
    </row>
    <row r="1435" spans="19:19">
      <c r="S1435" s="1"/>
    </row>
    <row r="1436" spans="19:19">
      <c r="S1436" s="1"/>
    </row>
    <row r="1437" spans="19:19">
      <c r="S1437" s="1"/>
    </row>
    <row r="1438" spans="19:19">
      <c r="S1438" s="1"/>
    </row>
    <row r="1439" spans="19:19">
      <c r="S1439" s="1"/>
    </row>
    <row r="1440" spans="19:19">
      <c r="S1440" s="1"/>
    </row>
    <row r="1441" spans="19:19">
      <c r="S1441" s="1"/>
    </row>
    <row r="1442" spans="19:19">
      <c r="S1442" s="1"/>
    </row>
    <row r="1443" spans="19:19">
      <c r="S1443" s="1"/>
    </row>
    <row r="1444" spans="19:19">
      <c r="S1444" s="1"/>
    </row>
    <row r="1445" spans="19:19">
      <c r="S1445" s="1"/>
    </row>
    <row r="1446" spans="19:19">
      <c r="S1446" s="1"/>
    </row>
    <row r="1447" spans="19:19">
      <c r="S1447" s="1"/>
    </row>
    <row r="1448" spans="19:19">
      <c r="S1448" s="1"/>
    </row>
    <row r="1449" spans="19:19">
      <c r="S1449" s="1"/>
    </row>
    <row r="1450" spans="19:19">
      <c r="S1450" s="1"/>
    </row>
    <row r="1451" spans="19:19">
      <c r="S1451" s="1"/>
    </row>
    <row r="1452" spans="19:19">
      <c r="S1452" s="1"/>
    </row>
    <row r="1453" spans="19:19">
      <c r="S1453" s="1"/>
    </row>
    <row r="1454" spans="19:19">
      <c r="S1454" s="1"/>
    </row>
    <row r="1455" spans="19:19">
      <c r="S1455" s="1"/>
    </row>
    <row r="1456" spans="19:19">
      <c r="S1456" s="1"/>
    </row>
    <row r="1457" spans="19:19">
      <c r="S1457" s="1"/>
    </row>
    <row r="1458" spans="19:19">
      <c r="S1458" s="1"/>
    </row>
    <row r="1459" spans="19:19">
      <c r="S1459" s="1"/>
    </row>
    <row r="1460" spans="19:19">
      <c r="S1460" s="1"/>
    </row>
    <row r="1461" spans="19:19">
      <c r="S1461" s="1"/>
    </row>
    <row r="1462" spans="19:19">
      <c r="S1462" s="1"/>
    </row>
    <row r="1463" spans="19:19">
      <c r="S1463" s="1"/>
    </row>
    <row r="1464" spans="19:19">
      <c r="S1464" s="1"/>
    </row>
    <row r="1465" spans="19:19">
      <c r="S1465" s="1"/>
    </row>
    <row r="1466" spans="19:19">
      <c r="S1466" s="1"/>
    </row>
    <row r="1467" spans="19:19">
      <c r="S1467" s="1"/>
    </row>
    <row r="1468" spans="19:19">
      <c r="S1468" s="1"/>
    </row>
    <row r="1469" spans="19:19">
      <c r="S1469" s="1"/>
    </row>
    <row r="1470" spans="19:19">
      <c r="S1470" s="1"/>
    </row>
    <row r="1471" spans="19:19">
      <c r="S1471" s="1"/>
    </row>
    <row r="1472" spans="19:19">
      <c r="S1472" s="1"/>
    </row>
    <row r="1473" spans="19:19">
      <c r="S1473" s="1"/>
    </row>
    <row r="1474" spans="19:19">
      <c r="S1474" s="1"/>
    </row>
    <row r="1475" spans="19:19">
      <c r="S1475" s="1"/>
    </row>
    <row r="1476" spans="19:19">
      <c r="S1476" s="1"/>
    </row>
    <row r="1477" spans="19:19">
      <c r="S1477" s="1"/>
    </row>
    <row r="1478" spans="19:19">
      <c r="S1478" s="1"/>
    </row>
    <row r="1479" spans="19:19">
      <c r="S1479" s="1"/>
    </row>
    <row r="1480" spans="19:19">
      <c r="S1480" s="1"/>
    </row>
    <row r="1481" spans="19:19">
      <c r="S1481" s="1"/>
    </row>
    <row r="1482" spans="19:19">
      <c r="S1482" s="1"/>
    </row>
    <row r="1483" spans="19:19">
      <c r="S1483" s="1"/>
    </row>
    <row r="1484" spans="19:19">
      <c r="S1484" s="1"/>
    </row>
    <row r="1485" spans="19:19">
      <c r="S1485" s="1"/>
    </row>
    <row r="1486" spans="19:19">
      <c r="S1486" s="1"/>
    </row>
    <row r="1487" spans="19:19">
      <c r="S1487" s="1"/>
    </row>
    <row r="1488" spans="19:19">
      <c r="S1488" s="1"/>
    </row>
    <row r="1489" spans="19:19">
      <c r="S1489" s="1"/>
    </row>
    <row r="1490" spans="19:19">
      <c r="S1490" s="1"/>
    </row>
    <row r="1491" spans="19:19">
      <c r="S1491" s="1"/>
    </row>
    <row r="1492" spans="19:19">
      <c r="S1492" s="1"/>
    </row>
    <row r="1493" spans="19:19">
      <c r="S1493" s="1"/>
    </row>
    <row r="1494" spans="19:19">
      <c r="S1494" s="1"/>
    </row>
    <row r="1495" spans="19:19">
      <c r="S1495" s="1"/>
    </row>
    <row r="1496" spans="19:19">
      <c r="S1496" s="1"/>
    </row>
    <row r="1497" spans="19:19">
      <c r="S1497" s="1"/>
    </row>
    <row r="1498" spans="19:19">
      <c r="S1498" s="1"/>
    </row>
    <row r="1499" spans="19:19">
      <c r="S1499" s="1"/>
    </row>
    <row r="1500" spans="19:19">
      <c r="S1500" s="1"/>
    </row>
    <row r="1501" spans="19:19">
      <c r="S1501" s="1"/>
    </row>
    <row r="1502" spans="19:19">
      <c r="S1502" s="1"/>
    </row>
    <row r="1503" spans="19:19">
      <c r="S1503" s="1"/>
    </row>
    <row r="1504" spans="19:19">
      <c r="S1504" s="1"/>
    </row>
    <row r="1505" spans="19:19">
      <c r="S1505" s="1"/>
    </row>
    <row r="1506" spans="19:19">
      <c r="S1506" s="1"/>
    </row>
    <row r="1507" spans="19:19">
      <c r="S1507" s="1"/>
    </row>
    <row r="1508" spans="19:19">
      <c r="S1508" s="1"/>
    </row>
    <row r="1509" spans="19:19">
      <c r="S1509" s="1"/>
    </row>
    <row r="1510" spans="19:19">
      <c r="S1510" s="1"/>
    </row>
    <row r="1511" spans="19:19">
      <c r="S1511" s="1"/>
    </row>
    <row r="1512" spans="19:19">
      <c r="S1512" s="1"/>
    </row>
    <row r="1513" spans="19:19">
      <c r="S1513" s="1"/>
    </row>
    <row r="1514" spans="19:19">
      <c r="S1514" s="1"/>
    </row>
    <row r="1515" spans="19:19">
      <c r="S1515" s="1"/>
    </row>
    <row r="1516" spans="19:19">
      <c r="S1516" s="1"/>
    </row>
    <row r="1517" spans="19:19">
      <c r="S1517" s="1"/>
    </row>
    <row r="1518" spans="19:19">
      <c r="S1518" s="1"/>
    </row>
    <row r="1519" spans="19:19">
      <c r="S1519" s="1"/>
    </row>
    <row r="1520" spans="19:19">
      <c r="S1520" s="1"/>
    </row>
    <row r="1521" spans="19:19">
      <c r="S1521" s="1"/>
    </row>
    <row r="1522" spans="19:19">
      <c r="S1522" s="1"/>
    </row>
    <row r="1523" spans="19:19">
      <c r="S1523" s="1"/>
    </row>
    <row r="1524" spans="19:19">
      <c r="S1524" s="1"/>
    </row>
    <row r="1525" spans="19:19">
      <c r="S1525" s="1"/>
    </row>
    <row r="1526" spans="19:19">
      <c r="S1526" s="1"/>
    </row>
    <row r="1527" spans="19:19">
      <c r="S1527" s="1"/>
    </row>
    <row r="1528" spans="19:19">
      <c r="S1528" s="1"/>
    </row>
    <row r="1529" spans="19:19">
      <c r="S1529" s="1"/>
    </row>
    <row r="1530" spans="19:19">
      <c r="S1530" s="1"/>
    </row>
    <row r="1531" spans="19:19">
      <c r="S1531" s="1"/>
    </row>
    <row r="1532" spans="19:19">
      <c r="S1532" s="1"/>
    </row>
    <row r="1533" spans="19:19">
      <c r="S1533" s="1"/>
    </row>
    <row r="1534" spans="19:19">
      <c r="S1534" s="1"/>
    </row>
    <row r="1535" spans="19:19">
      <c r="S1535" s="1"/>
    </row>
    <row r="1536" spans="19:19">
      <c r="S1536" s="1"/>
    </row>
    <row r="1537" spans="19:19">
      <c r="S1537" s="1"/>
    </row>
    <row r="1538" spans="19:19">
      <c r="S1538" s="1"/>
    </row>
    <row r="1539" spans="19:19">
      <c r="S1539" s="1"/>
    </row>
    <row r="1540" spans="19:19">
      <c r="S1540" s="1"/>
    </row>
    <row r="1541" spans="19:19">
      <c r="S1541" s="1"/>
    </row>
    <row r="1542" spans="19:19">
      <c r="S1542" s="1"/>
    </row>
    <row r="1543" spans="19:19">
      <c r="S1543" s="1"/>
    </row>
    <row r="1544" spans="19:19">
      <c r="S1544" s="1"/>
    </row>
    <row r="1545" spans="19:19">
      <c r="S1545" s="1"/>
    </row>
    <row r="1546" spans="19:19">
      <c r="S1546" s="1"/>
    </row>
    <row r="1547" spans="19:19">
      <c r="S1547" s="1"/>
    </row>
    <row r="1548" spans="19:19">
      <c r="S1548" s="1"/>
    </row>
    <row r="1549" spans="19:19">
      <c r="S1549" s="1"/>
    </row>
    <row r="1550" spans="19:19">
      <c r="S1550" s="1"/>
    </row>
    <row r="1551" spans="19:19">
      <c r="S1551" s="1"/>
    </row>
    <row r="1552" spans="19:19">
      <c r="S1552" s="1"/>
    </row>
    <row r="1553" spans="19:19">
      <c r="S1553" s="1"/>
    </row>
    <row r="1554" spans="19:19">
      <c r="S1554" s="1"/>
    </row>
    <row r="1555" spans="19:19">
      <c r="S1555" s="1"/>
    </row>
    <row r="1556" spans="19:19">
      <c r="S1556" s="1"/>
    </row>
    <row r="1557" spans="19:19">
      <c r="S1557" s="1"/>
    </row>
    <row r="1558" spans="19:19">
      <c r="S1558" s="1"/>
    </row>
    <row r="1559" spans="19:19">
      <c r="S1559" s="1"/>
    </row>
    <row r="1560" spans="19:19">
      <c r="S1560" s="1"/>
    </row>
    <row r="1561" spans="19:19">
      <c r="S1561" s="1"/>
    </row>
    <row r="1562" spans="19:19">
      <c r="S1562" s="1"/>
    </row>
    <row r="1563" spans="19:19">
      <c r="S1563" s="1"/>
    </row>
    <row r="1564" spans="19:19">
      <c r="S1564" s="1"/>
    </row>
    <row r="1565" spans="19:19">
      <c r="S1565" s="1"/>
    </row>
    <row r="1566" spans="19:19">
      <c r="S1566" s="1"/>
    </row>
    <row r="1567" spans="19:19">
      <c r="S1567" s="1"/>
    </row>
    <row r="1568" spans="19:19">
      <c r="S1568" s="1"/>
    </row>
    <row r="1569" spans="19:19">
      <c r="S1569" s="1"/>
    </row>
    <row r="1570" spans="19:19">
      <c r="S1570" s="1"/>
    </row>
    <row r="1571" spans="19:19">
      <c r="S1571" s="1"/>
    </row>
    <row r="1572" spans="19:19">
      <c r="S1572" s="1"/>
    </row>
    <row r="1573" spans="19:19">
      <c r="S1573" s="1"/>
    </row>
    <row r="1574" spans="19:19">
      <c r="S1574" s="1"/>
    </row>
    <row r="1575" spans="19:19">
      <c r="S1575" s="1"/>
    </row>
    <row r="1576" spans="19:19">
      <c r="S1576" s="1"/>
    </row>
    <row r="1577" spans="19:19">
      <c r="S1577" s="1"/>
    </row>
    <row r="1578" spans="19:19">
      <c r="S1578" s="1"/>
    </row>
    <row r="1579" spans="19:19">
      <c r="S1579" s="1"/>
    </row>
    <row r="1580" spans="19:19">
      <c r="S1580" s="1"/>
    </row>
    <row r="1581" spans="19:19">
      <c r="S1581" s="1"/>
    </row>
    <row r="1582" spans="19:19">
      <c r="S1582" s="1"/>
    </row>
    <row r="1583" spans="19:19">
      <c r="S1583" s="1"/>
    </row>
    <row r="1584" spans="19:19">
      <c r="S1584" s="1"/>
    </row>
    <row r="1585" spans="19:19">
      <c r="S1585" s="1"/>
    </row>
    <row r="1586" spans="19:19">
      <c r="S1586" s="1"/>
    </row>
    <row r="1587" spans="19:19">
      <c r="S1587" s="1"/>
    </row>
    <row r="1588" spans="19:19">
      <c r="S1588" s="1"/>
    </row>
    <row r="1589" spans="19:19">
      <c r="S1589" s="1"/>
    </row>
    <row r="1590" spans="19:19">
      <c r="S1590" s="1"/>
    </row>
    <row r="1591" spans="19:19">
      <c r="S1591" s="1"/>
    </row>
    <row r="1592" spans="19:19">
      <c r="S1592" s="1"/>
    </row>
    <row r="1593" spans="19:19">
      <c r="S1593" s="1"/>
    </row>
    <row r="1594" spans="19:19">
      <c r="S1594" s="1"/>
    </row>
    <row r="1595" spans="19:19">
      <c r="S1595" s="1"/>
    </row>
    <row r="1596" spans="19:19">
      <c r="S1596" s="1"/>
    </row>
    <row r="1597" spans="19:19">
      <c r="S1597" s="1"/>
    </row>
    <row r="1598" spans="19:19">
      <c r="S1598" s="1"/>
    </row>
    <row r="1599" spans="19:19">
      <c r="S1599" s="1"/>
    </row>
    <row r="1600" spans="19:19">
      <c r="S1600" s="1"/>
    </row>
    <row r="1601" spans="19:19">
      <c r="S1601" s="1"/>
    </row>
    <row r="1602" spans="19:19">
      <c r="S1602" s="1"/>
    </row>
    <row r="1603" spans="19:19">
      <c r="S1603" s="1"/>
    </row>
    <row r="1604" spans="19:19">
      <c r="S1604" s="1"/>
    </row>
    <row r="1605" spans="19:19">
      <c r="S1605" s="1"/>
    </row>
    <row r="1606" spans="19:19">
      <c r="S1606" s="1"/>
    </row>
    <row r="1607" spans="19:19">
      <c r="S1607" s="1"/>
    </row>
    <row r="1608" spans="19:19">
      <c r="S1608" s="1"/>
    </row>
    <row r="1609" spans="19:19">
      <c r="S1609" s="1"/>
    </row>
    <row r="1610" spans="19:19">
      <c r="S1610" s="1"/>
    </row>
    <row r="1611" spans="19:19">
      <c r="S1611" s="1"/>
    </row>
    <row r="1612" spans="19:19">
      <c r="S1612" s="1"/>
    </row>
    <row r="1613" spans="19:19">
      <c r="S1613" s="1"/>
    </row>
    <row r="1614" spans="19:19">
      <c r="S1614" s="1"/>
    </row>
    <row r="1615" spans="19:19">
      <c r="S1615" s="1"/>
    </row>
    <row r="1616" spans="19:19">
      <c r="S1616" s="1"/>
    </row>
    <row r="1617" spans="19:19">
      <c r="S1617" s="1"/>
    </row>
    <row r="1618" spans="19:19">
      <c r="S1618" s="1"/>
    </row>
    <row r="1619" spans="19:19">
      <c r="S1619" s="1"/>
    </row>
    <row r="1620" spans="19:19">
      <c r="S1620" s="1"/>
    </row>
    <row r="1621" spans="19:19">
      <c r="S1621" s="1"/>
    </row>
    <row r="1622" spans="19:19">
      <c r="S1622" s="1"/>
    </row>
    <row r="1623" spans="19:19">
      <c r="S1623" s="1"/>
    </row>
    <row r="1624" spans="19:19">
      <c r="S1624" s="1"/>
    </row>
    <row r="1625" spans="19:19">
      <c r="S1625" s="1"/>
    </row>
    <row r="1626" spans="19:19">
      <c r="S1626" s="1"/>
    </row>
    <row r="1627" spans="19:19">
      <c r="S1627" s="1"/>
    </row>
    <row r="1628" spans="19:19">
      <c r="S1628" s="1"/>
    </row>
    <row r="1629" spans="19:19">
      <c r="S1629" s="1"/>
    </row>
    <row r="1630" spans="19:19">
      <c r="S1630" s="1"/>
    </row>
    <row r="1631" spans="19:19">
      <c r="S1631" s="1"/>
    </row>
    <row r="1632" spans="19:19">
      <c r="S1632" s="1"/>
    </row>
    <row r="1633" spans="19:19">
      <c r="S1633" s="1"/>
    </row>
    <row r="1634" spans="19:19">
      <c r="S1634" s="1"/>
    </row>
    <row r="1635" spans="19:19">
      <c r="S1635" s="1"/>
    </row>
    <row r="1636" spans="19:19">
      <c r="S1636" s="1"/>
    </row>
    <row r="1637" spans="19:19">
      <c r="S1637" s="1"/>
    </row>
    <row r="1638" spans="19:19">
      <c r="S1638" s="1"/>
    </row>
    <row r="1639" spans="19:19">
      <c r="S1639" s="1"/>
    </row>
    <row r="1640" spans="19:19">
      <c r="S1640" s="1"/>
    </row>
    <row r="1641" spans="19:19">
      <c r="S1641" s="1"/>
    </row>
    <row r="1642" spans="19:19">
      <c r="S1642" s="1"/>
    </row>
    <row r="1643" spans="19:19">
      <c r="S1643" s="1"/>
    </row>
    <row r="1644" spans="19:19">
      <c r="S1644" s="1"/>
    </row>
    <row r="1645" spans="19:19">
      <c r="S1645" s="1"/>
    </row>
    <row r="1646" spans="19:19">
      <c r="S1646" s="1"/>
    </row>
    <row r="1647" spans="19:19">
      <c r="S1647" s="1"/>
    </row>
    <row r="1648" spans="19:19">
      <c r="S1648" s="1"/>
    </row>
    <row r="1649" spans="19:19">
      <c r="S1649" s="1"/>
    </row>
    <row r="1650" spans="19:19">
      <c r="S1650" s="1"/>
    </row>
    <row r="1651" spans="19:19">
      <c r="S1651" s="1"/>
    </row>
    <row r="1652" spans="19:19">
      <c r="S1652" s="1"/>
    </row>
    <row r="1653" spans="19:19">
      <c r="S1653" s="1"/>
    </row>
    <row r="1654" spans="19:19">
      <c r="S1654" s="1"/>
    </row>
    <row r="1655" spans="19:19">
      <c r="S1655" s="1"/>
    </row>
    <row r="1656" spans="19:19">
      <c r="S1656" s="1"/>
    </row>
    <row r="1657" spans="19:19">
      <c r="S1657" s="1"/>
    </row>
    <row r="1658" spans="19:19">
      <c r="S1658" s="1"/>
    </row>
    <row r="1659" spans="19:19">
      <c r="S1659" s="1"/>
    </row>
    <row r="1660" spans="19:19">
      <c r="S1660" s="1"/>
    </row>
    <row r="1661" spans="19:19">
      <c r="S1661" s="1"/>
    </row>
    <row r="1662" spans="19:19">
      <c r="S1662" s="1"/>
    </row>
    <row r="1663" spans="19:19">
      <c r="S1663" s="1"/>
    </row>
    <row r="1664" spans="19:19">
      <c r="S1664" s="1"/>
    </row>
    <row r="1665" spans="19:19">
      <c r="S1665" s="1"/>
    </row>
    <row r="1666" spans="19:19">
      <c r="S1666" s="1"/>
    </row>
    <row r="1667" spans="19:19">
      <c r="S1667" s="1"/>
    </row>
    <row r="1668" spans="19:19">
      <c r="S1668" s="1"/>
    </row>
    <row r="1669" spans="19:19">
      <c r="S1669" s="1"/>
    </row>
    <row r="1670" spans="19:19">
      <c r="S1670" s="1"/>
    </row>
    <row r="1671" spans="19:19">
      <c r="S1671" s="1"/>
    </row>
    <row r="1672" spans="19:19">
      <c r="S1672" s="1"/>
    </row>
    <row r="1673" spans="19:19">
      <c r="S1673" s="1"/>
    </row>
    <row r="1674" spans="19:19">
      <c r="S1674" s="1"/>
    </row>
    <row r="1675" spans="19:19">
      <c r="S1675" s="1"/>
    </row>
    <row r="1676" spans="19:19">
      <c r="S1676" s="1"/>
    </row>
    <row r="1677" spans="19:19">
      <c r="S1677" s="1"/>
    </row>
    <row r="1678" spans="19:19">
      <c r="S1678" s="1"/>
    </row>
    <row r="1679" spans="19:19">
      <c r="S1679" s="1"/>
    </row>
    <row r="1680" spans="19:19">
      <c r="S1680" s="1"/>
    </row>
    <row r="1681" spans="19:19">
      <c r="S1681" s="1"/>
    </row>
    <row r="1682" spans="19:19">
      <c r="S1682" s="1"/>
    </row>
    <row r="1683" spans="19:19">
      <c r="S1683" s="1"/>
    </row>
    <row r="1684" spans="19:19">
      <c r="S1684" s="1"/>
    </row>
    <row r="1685" spans="19:19">
      <c r="S1685" s="1"/>
    </row>
    <row r="1686" spans="19:19">
      <c r="S1686" s="1"/>
    </row>
    <row r="1687" spans="19:19">
      <c r="S1687" s="1"/>
    </row>
    <row r="1688" spans="19:19">
      <c r="S1688" s="1"/>
    </row>
    <row r="1689" spans="19:19">
      <c r="S1689" s="1"/>
    </row>
    <row r="1690" spans="19:19">
      <c r="S1690" s="1"/>
    </row>
    <row r="1691" spans="19:19">
      <c r="S1691" s="1"/>
    </row>
    <row r="1692" spans="19:19">
      <c r="S1692" s="1"/>
    </row>
    <row r="1693" spans="19:19">
      <c r="S1693" s="1"/>
    </row>
    <row r="1694" spans="19:19">
      <c r="S1694" s="1"/>
    </row>
    <row r="1695" spans="19:19">
      <c r="S1695" s="1"/>
    </row>
    <row r="1696" spans="19:19">
      <c r="S1696" s="1"/>
    </row>
    <row r="1697" spans="19:19">
      <c r="S1697" s="1"/>
    </row>
    <row r="1698" spans="19:19">
      <c r="S1698" s="1"/>
    </row>
    <row r="1699" spans="19:19">
      <c r="S1699" s="1"/>
    </row>
    <row r="1700" spans="19:19">
      <c r="S1700" s="1"/>
    </row>
    <row r="1701" spans="19:19">
      <c r="S1701" s="1"/>
    </row>
    <row r="1702" spans="19:19">
      <c r="S1702" s="1"/>
    </row>
    <row r="1703" spans="19:19">
      <c r="S1703" s="1"/>
    </row>
    <row r="1704" spans="19:19">
      <c r="S1704" s="1"/>
    </row>
    <row r="1705" spans="19:19">
      <c r="S1705" s="1"/>
    </row>
    <row r="1706" spans="19:19">
      <c r="S1706" s="1"/>
    </row>
    <row r="1707" spans="19:19">
      <c r="S1707" s="1"/>
    </row>
    <row r="1708" spans="19:19">
      <c r="S1708" s="1"/>
    </row>
    <row r="1709" spans="19:19">
      <c r="S1709" s="1"/>
    </row>
    <row r="1710" spans="19:19">
      <c r="S1710" s="1"/>
    </row>
    <row r="1711" spans="19:19">
      <c r="S1711" s="1"/>
    </row>
    <row r="1712" spans="19:19">
      <c r="S1712" s="1"/>
    </row>
    <row r="1713" spans="19:19">
      <c r="S1713" s="1"/>
    </row>
    <row r="1714" spans="19:19">
      <c r="S1714" s="1"/>
    </row>
    <row r="1715" spans="19:19">
      <c r="S1715" s="1"/>
    </row>
    <row r="1716" spans="19:19">
      <c r="S1716" s="1"/>
    </row>
    <row r="1717" spans="19:19">
      <c r="S1717" s="1"/>
    </row>
    <row r="1718" spans="19:19">
      <c r="S1718" s="1"/>
    </row>
    <row r="1719" spans="19:19">
      <c r="S1719" s="1"/>
    </row>
    <row r="1720" spans="19:19">
      <c r="S1720" s="1"/>
    </row>
    <row r="1721" spans="19:19">
      <c r="S1721" s="1"/>
    </row>
    <row r="1722" spans="19:19">
      <c r="S1722" s="1"/>
    </row>
    <row r="1723" spans="19:19">
      <c r="S1723" s="1"/>
    </row>
    <row r="1724" spans="19:19">
      <c r="S1724" s="1"/>
    </row>
    <row r="1725" spans="19:19">
      <c r="S1725" s="1"/>
    </row>
    <row r="1726" spans="19:19">
      <c r="S1726" s="1"/>
    </row>
    <row r="1727" spans="19:19">
      <c r="S1727" s="1"/>
    </row>
    <row r="1728" spans="19:19">
      <c r="S1728" s="1"/>
    </row>
    <row r="1729" spans="19:19">
      <c r="S1729" s="1"/>
    </row>
    <row r="1730" spans="19:19">
      <c r="S1730" s="1"/>
    </row>
    <row r="1731" spans="19:19">
      <c r="S1731" s="1"/>
    </row>
    <row r="1732" spans="19:19">
      <c r="S1732" s="1"/>
    </row>
    <row r="1733" spans="19:19">
      <c r="S1733" s="1"/>
    </row>
    <row r="1734" spans="19:19">
      <c r="S1734" s="1"/>
    </row>
    <row r="1735" spans="19:19">
      <c r="S1735" s="1"/>
    </row>
    <row r="1736" spans="19:19">
      <c r="S1736" s="1"/>
    </row>
    <row r="1737" spans="19:19">
      <c r="S1737" s="1"/>
    </row>
    <row r="1738" spans="19:19">
      <c r="S1738" s="1"/>
    </row>
    <row r="1739" spans="19:19">
      <c r="S1739" s="1"/>
    </row>
    <row r="1740" spans="19:19">
      <c r="S1740" s="1"/>
    </row>
    <row r="1741" spans="19:19">
      <c r="S1741" s="1"/>
    </row>
    <row r="1742" spans="19:19">
      <c r="S1742" s="1"/>
    </row>
    <row r="1743" spans="19:19">
      <c r="S1743" s="1"/>
    </row>
    <row r="1744" spans="19:19">
      <c r="S1744" s="1"/>
    </row>
    <row r="1745" spans="19:19">
      <c r="S1745" s="1"/>
    </row>
    <row r="1746" spans="19:19">
      <c r="S1746" s="1"/>
    </row>
    <row r="1747" spans="19:19">
      <c r="S1747" s="1"/>
    </row>
    <row r="1748" spans="19:19">
      <c r="S1748" s="1"/>
    </row>
    <row r="1749" spans="19:19">
      <c r="S1749" s="1"/>
    </row>
    <row r="1750" spans="19:19">
      <c r="S1750" s="1"/>
    </row>
    <row r="1751" spans="19:19">
      <c r="S1751" s="1"/>
    </row>
    <row r="1752" spans="19:19">
      <c r="S1752" s="1"/>
    </row>
    <row r="1753" spans="19:19">
      <c r="S1753" s="1"/>
    </row>
    <row r="1754" spans="19:19">
      <c r="S1754" s="1"/>
    </row>
    <row r="1755" spans="19:19">
      <c r="S1755" s="1"/>
    </row>
    <row r="1756" spans="19:19">
      <c r="S1756" s="1"/>
    </row>
    <row r="1757" spans="19:19">
      <c r="S1757" s="1"/>
    </row>
    <row r="1758" spans="19:19">
      <c r="S1758" s="1"/>
    </row>
    <row r="1759" spans="19:19">
      <c r="S1759" s="1"/>
    </row>
    <row r="1760" spans="19:19">
      <c r="S1760" s="1"/>
    </row>
    <row r="1761" spans="19:19">
      <c r="S1761" s="1"/>
    </row>
    <row r="1762" spans="19:19">
      <c r="S1762" s="1"/>
    </row>
    <row r="1763" spans="19:19">
      <c r="S1763" s="1"/>
    </row>
    <row r="1764" spans="19:19">
      <c r="S1764" s="1"/>
    </row>
    <row r="1765" spans="19:19">
      <c r="S1765" s="1"/>
    </row>
    <row r="1766" spans="19:19">
      <c r="S1766" s="1"/>
    </row>
    <row r="1767" spans="19:19">
      <c r="S1767" s="1"/>
    </row>
    <row r="1768" spans="19:19">
      <c r="S1768" s="1"/>
    </row>
    <row r="1769" spans="19:19">
      <c r="S1769" s="1"/>
    </row>
    <row r="1770" spans="19:19">
      <c r="S1770" s="1"/>
    </row>
    <row r="1771" spans="19:19">
      <c r="S1771" s="1"/>
    </row>
    <row r="1772" spans="19:19">
      <c r="S1772" s="1"/>
    </row>
    <row r="1773" spans="19:19">
      <c r="S1773" s="1"/>
    </row>
  </sheetData>
  <phoneticPr fontId="0" type="noConversion"/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W976"/>
  <sheetViews>
    <sheetView zoomScale="75" workbookViewId="0">
      <pane ySplit="1" topLeftCell="A281" activePane="bottomLeft" state="frozenSplit"/>
      <selection pane="bottomLeft" activeCell="C38" sqref="C38:C41"/>
    </sheetView>
  </sheetViews>
  <sheetFormatPr defaultRowHeight="12.75"/>
  <cols>
    <col min="1" max="1" width="10.75" style="1" customWidth="1"/>
    <col min="2" max="2" width="12.375" customWidth="1"/>
    <col min="3" max="3" width="11.375" customWidth="1"/>
    <col min="4" max="4" width="11.125" customWidth="1"/>
    <col min="5" max="5" width="11.625" customWidth="1"/>
    <col min="6" max="6" width="11.25" customWidth="1"/>
    <col min="7" max="7" width="10.5" customWidth="1"/>
    <col min="8" max="8" width="10.875" customWidth="1"/>
    <col min="9" max="9" width="10.75" customWidth="1"/>
    <col min="10" max="10" width="11.875" customWidth="1"/>
    <col min="11" max="11" width="11.375" customWidth="1"/>
    <col min="12" max="12" width="11.25" customWidth="1"/>
    <col min="13" max="13" width="11.625" customWidth="1"/>
    <col min="14" max="14" width="11.5" customWidth="1"/>
    <col min="20" max="20" width="11.25" customWidth="1"/>
    <col min="21" max="21" width="10" customWidth="1"/>
    <col min="22" max="22" width="9.875" customWidth="1"/>
    <col min="23" max="23" width="9.625" customWidth="1"/>
  </cols>
  <sheetData>
    <row r="1" spans="1:23" s="18" customFormat="1" ht="38.25">
      <c r="A1" s="5" t="s">
        <v>65</v>
      </c>
      <c r="B1" s="18" t="s">
        <v>116</v>
      </c>
      <c r="C1" s="18" t="s">
        <v>117</v>
      </c>
      <c r="D1" s="18" t="s">
        <v>118</v>
      </c>
      <c r="E1" s="18" t="s">
        <v>119</v>
      </c>
      <c r="F1" s="18" t="s">
        <v>120</v>
      </c>
      <c r="G1" s="18" t="s">
        <v>121</v>
      </c>
      <c r="H1" s="18" t="s">
        <v>122</v>
      </c>
      <c r="I1" s="18" t="s">
        <v>123</v>
      </c>
      <c r="J1" s="18" t="s">
        <v>124</v>
      </c>
      <c r="K1" s="18" t="s">
        <v>125</v>
      </c>
      <c r="L1" s="18" t="s">
        <v>126</v>
      </c>
      <c r="M1" s="18" t="s">
        <v>127</v>
      </c>
      <c r="N1" s="18" t="s">
        <v>54</v>
      </c>
      <c r="O1" s="18" t="s">
        <v>128</v>
      </c>
      <c r="P1" s="22" t="s">
        <v>55</v>
      </c>
      <c r="S1" s="22" t="s">
        <v>58</v>
      </c>
      <c r="T1" s="22" t="s">
        <v>59</v>
      </c>
      <c r="U1" s="22" t="s">
        <v>60</v>
      </c>
      <c r="V1" s="22" t="s">
        <v>61</v>
      </c>
      <c r="W1" s="22" t="s">
        <v>62</v>
      </c>
    </row>
    <row r="2" spans="1:23" s="18" customFormat="1">
      <c r="A2" s="5" t="s">
        <v>66</v>
      </c>
      <c r="S2" s="22"/>
      <c r="T2" s="22"/>
      <c r="U2" s="22"/>
      <c r="V2" s="22"/>
      <c r="W2" s="22"/>
    </row>
    <row r="3" spans="1:23" s="18" customFormat="1">
      <c r="A3" s="1"/>
      <c r="S3" s="22"/>
      <c r="T3" s="22"/>
      <c r="U3" s="22"/>
      <c r="V3" s="22"/>
      <c r="W3" s="22"/>
    </row>
    <row r="4" spans="1:23" ht="15.75">
      <c r="A4" s="7" t="s">
        <v>106</v>
      </c>
      <c r="B4" s="17"/>
      <c r="S4" s="10">
        <v>2.8935185199999999E-5</v>
      </c>
      <c r="T4" s="10">
        <v>8.5075063500000006E-2</v>
      </c>
      <c r="U4" s="10">
        <v>0.125676287</v>
      </c>
      <c r="V4" s="10">
        <v>0.212687659</v>
      </c>
      <c r="W4" s="10">
        <v>0.31419071700000001</v>
      </c>
    </row>
    <row r="5" spans="1:23">
      <c r="A5" s="1">
        <v>5.0000000000000001E-4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O5" s="10">
        <f>B5/1000000</f>
        <v>0</v>
      </c>
      <c r="P5" s="10"/>
      <c r="S5" s="10">
        <v>5.7870370399999998E-5</v>
      </c>
      <c r="T5" s="10">
        <v>0.195190798</v>
      </c>
      <c r="U5" s="10">
        <v>0.288343654</v>
      </c>
      <c r="V5" s="10">
        <v>0.700664654</v>
      </c>
      <c r="W5" s="10">
        <v>1.03504985</v>
      </c>
    </row>
    <row r="6" spans="1:23">
      <c r="A6" s="1">
        <v>2.5999999999999999E-2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O6" s="10">
        <f t="shared" ref="O6:O24" si="0">B6/1000000</f>
        <v>0</v>
      </c>
      <c r="P6" s="10"/>
      <c r="S6" s="10">
        <v>8.6805555600000001E-5</v>
      </c>
      <c r="T6" s="10">
        <v>0.11324799300000001</v>
      </c>
      <c r="U6" s="10">
        <v>0.167294465</v>
      </c>
      <c r="V6" s="10">
        <v>0.98378463500000002</v>
      </c>
      <c r="W6" s="10">
        <v>1.45328601</v>
      </c>
    </row>
    <row r="7" spans="1:23">
      <c r="A7" s="1">
        <v>7.5999999999999998E-2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O7" s="10">
        <f t="shared" si="0"/>
        <v>0</v>
      </c>
      <c r="P7" s="10"/>
      <c r="S7" s="10">
        <v>1.1574074099999999E-4</v>
      </c>
      <c r="T7" s="10">
        <v>3.9552943799999997E-2</v>
      </c>
      <c r="U7" s="10">
        <v>5.8429190700000001E-2</v>
      </c>
      <c r="V7" s="10">
        <v>1.0826669900000001</v>
      </c>
      <c r="W7" s="10">
        <v>1.59935899</v>
      </c>
    </row>
    <row r="8" spans="1:23">
      <c r="A8" s="1">
        <v>0.126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O8" s="10">
        <f t="shared" si="0"/>
        <v>0</v>
      </c>
      <c r="P8" s="10"/>
      <c r="S8" s="10">
        <v>1.4467592599999999E-4</v>
      </c>
      <c r="T8" s="10">
        <v>4.0939534999999999E-2</v>
      </c>
      <c r="U8" s="10">
        <v>6.0477518700000003E-2</v>
      </c>
      <c r="V8" s="10">
        <v>1.18501583</v>
      </c>
      <c r="W8" s="10">
        <v>1.75055279</v>
      </c>
    </row>
    <row r="9" spans="1:23">
      <c r="A9" s="1">
        <v>0.17599999999999999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O9" s="10">
        <f t="shared" si="0"/>
        <v>0</v>
      </c>
      <c r="P9" s="10"/>
      <c r="S9" s="10">
        <v>1.7361111099999999E-4</v>
      </c>
      <c r="T9" s="10">
        <v>5.3833260500000001E-2</v>
      </c>
      <c r="U9" s="10">
        <v>7.9524645699999993E-2</v>
      </c>
      <c r="V9" s="10">
        <v>1.3195989800000001</v>
      </c>
      <c r="W9" s="10">
        <v>1.9493644000000001</v>
      </c>
    </row>
    <row r="10" spans="1:23">
      <c r="A10" s="1">
        <v>0.22599999999999998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O10" s="10">
        <f t="shared" si="0"/>
        <v>0</v>
      </c>
      <c r="P10" s="10"/>
      <c r="S10" s="10">
        <v>2.0254629599999999E-4</v>
      </c>
      <c r="T10" s="10">
        <v>6.4283463499999999E-2</v>
      </c>
      <c r="U10" s="10">
        <v>9.49621036E-2</v>
      </c>
      <c r="V10" s="10">
        <v>1.4803076399999999</v>
      </c>
      <c r="W10" s="10">
        <v>2.1867696599999999</v>
      </c>
    </row>
    <row r="11" spans="1:23">
      <c r="A11" s="1">
        <v>0.27599999999999997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O11" s="10">
        <f t="shared" si="0"/>
        <v>0</v>
      </c>
      <c r="P11" s="10"/>
      <c r="S11" s="10">
        <v>2.6041666700000001E-4</v>
      </c>
      <c r="T11" s="10">
        <v>7.4224090600000001E-2</v>
      </c>
      <c r="U11" s="10">
        <v>0.109646796</v>
      </c>
      <c r="V11" s="10">
        <v>1.85142809</v>
      </c>
      <c r="W11" s="10">
        <v>2.73500364</v>
      </c>
    </row>
    <row r="12" spans="1:23">
      <c r="A12" s="1">
        <v>0.32599999999999996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O12" s="10">
        <f t="shared" si="0"/>
        <v>0</v>
      </c>
      <c r="P12" s="10"/>
      <c r="S12" s="10">
        <v>3.1828703700000001E-4</v>
      </c>
      <c r="T12" s="10">
        <v>3.9272235400000001E-2</v>
      </c>
      <c r="U12" s="10">
        <v>5.8014517000000002E-2</v>
      </c>
      <c r="V12" s="10">
        <v>2.04778927</v>
      </c>
      <c r="W12" s="10">
        <v>3.0250762199999999</v>
      </c>
    </row>
    <row r="13" spans="1:23">
      <c r="A13" s="1">
        <v>0.37599999999999995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O13" s="10">
        <f t="shared" si="0"/>
        <v>0</v>
      </c>
      <c r="P13" s="10"/>
      <c r="S13" s="10">
        <v>3.7615740700000001E-4</v>
      </c>
      <c r="T13" s="10">
        <v>2.2642355999999999E-2</v>
      </c>
      <c r="U13" s="10">
        <v>3.3448194000000001E-2</v>
      </c>
      <c r="V13" s="10">
        <v>2.1610010499999999</v>
      </c>
      <c r="W13" s="10">
        <v>3.1923171899999998</v>
      </c>
    </row>
    <row r="14" spans="1:23">
      <c r="A14" s="1">
        <v>0.42599999999999993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O14" s="10">
        <f t="shared" si="0"/>
        <v>0</v>
      </c>
      <c r="P14" s="10"/>
      <c r="S14" s="10">
        <v>4.3402777800000001E-4</v>
      </c>
      <c r="T14" s="10">
        <v>2.5655424400000001E-2</v>
      </c>
      <c r="U14" s="10">
        <v>3.7899219099999999E-2</v>
      </c>
      <c r="V14" s="10">
        <v>2.2892781699999998</v>
      </c>
      <c r="W14" s="10">
        <v>3.3818132900000002</v>
      </c>
    </row>
    <row r="15" spans="1:23">
      <c r="A15" s="1">
        <v>0.47599999999999992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O15" s="10">
        <f t="shared" si="0"/>
        <v>0</v>
      </c>
      <c r="P15" s="10"/>
      <c r="S15" s="10">
        <v>4.91898148E-4</v>
      </c>
      <c r="T15" s="10">
        <v>2.9273339400000001E-2</v>
      </c>
      <c r="U15" s="10">
        <v>4.3243747899999997E-2</v>
      </c>
      <c r="V15" s="10">
        <v>2.43564487</v>
      </c>
      <c r="W15" s="10">
        <v>3.5980320300000002</v>
      </c>
    </row>
    <row r="16" spans="1:23">
      <c r="A16" s="1">
        <v>0.52599999999999991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O16" s="10">
        <f t="shared" si="0"/>
        <v>0</v>
      </c>
      <c r="P16" s="10"/>
      <c r="S16" s="10">
        <v>5.4976851900000005E-4</v>
      </c>
      <c r="T16" s="10">
        <v>3.3018579499999999E-2</v>
      </c>
      <c r="U16" s="10">
        <v>4.87763664E-2</v>
      </c>
      <c r="V16" s="10">
        <v>2.6007377699999998</v>
      </c>
      <c r="W16" s="10">
        <v>3.84191386</v>
      </c>
    </row>
    <row r="17" spans="1:23">
      <c r="A17" s="1">
        <v>0.57599999999999996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O17" s="10">
        <f t="shared" si="0"/>
        <v>0</v>
      </c>
      <c r="P17" s="10"/>
      <c r="S17" s="10">
        <v>6.6550925900000005E-4</v>
      </c>
      <c r="T17" s="10">
        <v>3.7636586E-2</v>
      </c>
      <c r="U17" s="10">
        <v>5.5598270399999997E-2</v>
      </c>
      <c r="V17" s="10">
        <v>2.9771036299999998</v>
      </c>
      <c r="W17" s="10">
        <v>4.3978965600000004</v>
      </c>
    </row>
    <row r="18" spans="1:23">
      <c r="A18" s="1">
        <v>0.626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O18" s="10">
        <f t="shared" si="0"/>
        <v>0</v>
      </c>
      <c r="P18" s="10"/>
      <c r="S18" s="10">
        <v>7.8125000000000004E-4</v>
      </c>
      <c r="T18" s="10">
        <v>1.9450956700000001E-2</v>
      </c>
      <c r="U18" s="10">
        <v>2.8733731299999999E-2</v>
      </c>
      <c r="V18" s="10">
        <v>3.1716131999999999</v>
      </c>
      <c r="W18" s="10">
        <v>4.6852338800000002</v>
      </c>
    </row>
    <row r="19" spans="1:23">
      <c r="A19" s="1">
        <v>0.67600000000000005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O19" s="10">
        <f t="shared" si="0"/>
        <v>0</v>
      </c>
      <c r="P19" s="10"/>
      <c r="S19" s="10">
        <v>8.9699074100000004E-4</v>
      </c>
      <c r="T19" s="10">
        <v>1.6675024199999999E-2</v>
      </c>
      <c r="U19" s="10">
        <v>2.46330128E-2</v>
      </c>
      <c r="V19" s="10">
        <v>3.3383634400000002</v>
      </c>
      <c r="W19" s="10">
        <v>4.9315640099999998</v>
      </c>
    </row>
    <row r="20" spans="1:23">
      <c r="A20" s="1">
        <v>0.72600000000000009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O20" s="10">
        <f t="shared" si="0"/>
        <v>0</v>
      </c>
      <c r="P20" s="10"/>
      <c r="S20" s="10">
        <v>1.01273148E-3</v>
      </c>
      <c r="T20" s="10">
        <v>1.8829333199999999E-2</v>
      </c>
      <c r="U20" s="10">
        <v>2.78154441E-2</v>
      </c>
      <c r="V20" s="10">
        <v>3.5266567700000002</v>
      </c>
      <c r="W20" s="10">
        <v>5.2097184499999996</v>
      </c>
    </row>
    <row r="21" spans="1:23">
      <c r="A21" s="1">
        <v>0.77600000000000013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O21" s="10">
        <f t="shared" si="0"/>
        <v>0</v>
      </c>
      <c r="P21" s="10"/>
      <c r="S21" s="10">
        <v>1.24421296E-3</v>
      </c>
      <c r="T21" s="10">
        <v>2.26378915E-2</v>
      </c>
      <c r="U21" s="10">
        <v>3.34415988E-2</v>
      </c>
      <c r="V21" s="10">
        <v>3.9794146000000001</v>
      </c>
      <c r="W21" s="10">
        <v>5.8785504199999998</v>
      </c>
    </row>
    <row r="22" spans="1:23">
      <c r="A22" s="1">
        <v>0.82600000000000018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O22" s="10">
        <f t="shared" si="0"/>
        <v>0</v>
      </c>
      <c r="P22" s="10"/>
      <c r="S22" s="10">
        <v>1.3888888899999999E-3</v>
      </c>
      <c r="T22" s="10">
        <v>2.0836033699999999E-2</v>
      </c>
      <c r="U22" s="10">
        <v>3.0779822500000002E-2</v>
      </c>
      <c r="V22" s="10">
        <v>4.2398650199999999</v>
      </c>
      <c r="W22" s="10">
        <v>6.2632982000000004</v>
      </c>
    </row>
    <row r="23" spans="1:23">
      <c r="A23" s="1">
        <v>0.87600000000000022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O23" s="10">
        <f t="shared" si="0"/>
        <v>0</v>
      </c>
      <c r="P23" s="10"/>
      <c r="S23" s="10">
        <v>1.5335648100000001E-3</v>
      </c>
      <c r="T23" s="10">
        <v>1.47330059E-2</v>
      </c>
      <c r="U23" s="10">
        <v>2.1764185599999999E-2</v>
      </c>
      <c r="V23" s="10">
        <v>4.4240275899999997</v>
      </c>
      <c r="W23" s="10">
        <v>6.5353505199999997</v>
      </c>
    </row>
    <row r="24" spans="1:23">
      <c r="A24" s="1">
        <v>0.92600000000000027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O24" s="10">
        <f t="shared" si="0"/>
        <v>0</v>
      </c>
      <c r="P24" s="10"/>
      <c r="S24" s="10">
        <v>1.67824074E-3</v>
      </c>
      <c r="T24" s="10">
        <v>1.6681437300000001E-2</v>
      </c>
      <c r="U24" s="10">
        <v>2.4642486500000001E-2</v>
      </c>
      <c r="V24" s="10">
        <v>4.6325455599999996</v>
      </c>
      <c r="W24" s="10">
        <v>6.8433815999999998</v>
      </c>
    </row>
    <row r="25" spans="1:23">
      <c r="A25" s="1">
        <v>0.97600000000000031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O25" s="10"/>
      <c r="P25" s="10"/>
      <c r="S25" s="10">
        <v>1.8229166700000001E-3</v>
      </c>
      <c r="T25" s="10">
        <v>1.82059085E-2</v>
      </c>
      <c r="U25" s="10">
        <v>2.6894496300000001E-2</v>
      </c>
      <c r="V25" s="10">
        <v>4.8601194200000002</v>
      </c>
      <c r="W25" s="10">
        <v>7.1795628100000002</v>
      </c>
    </row>
    <row r="26" spans="1:23">
      <c r="A26" s="1">
        <v>1.0260000000000002</v>
      </c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O26" s="10"/>
      <c r="P26" s="10"/>
      <c r="S26" s="10">
        <v>1.96759259E-3</v>
      </c>
      <c r="T26" s="10">
        <v>1.9726481300000001E-2</v>
      </c>
      <c r="U26" s="10">
        <v>2.9140747200000001E-2</v>
      </c>
      <c r="V26" s="10">
        <v>5.1067004300000001</v>
      </c>
      <c r="W26" s="10">
        <v>7.5438221499999996</v>
      </c>
    </row>
    <row r="27" spans="1:23">
      <c r="A27" s="1">
        <v>1.0760000000000003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O27" s="10"/>
      <c r="P27" s="10"/>
      <c r="S27" s="10">
        <v>2.1122685200000001E-3</v>
      </c>
      <c r="T27" s="10">
        <v>1.8352983699999999E-2</v>
      </c>
      <c r="U27" s="10">
        <v>2.7111761599999999E-2</v>
      </c>
      <c r="V27" s="10">
        <v>5.33611273</v>
      </c>
      <c r="W27" s="10">
        <v>7.8827191699999997</v>
      </c>
    </row>
    <row r="28" spans="1:23">
      <c r="A28" s="1">
        <v>1.1260000000000003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O28" s="10"/>
      <c r="P28" s="10"/>
      <c r="S28" s="10">
        <v>2.2569444399999999E-3</v>
      </c>
      <c r="T28" s="10">
        <v>1.36015702E-2</v>
      </c>
      <c r="U28" s="10">
        <v>2.0092783600000001E-2</v>
      </c>
      <c r="V28" s="10">
        <v>5.5061323599999996</v>
      </c>
      <c r="W28" s="10">
        <v>8.1338789600000005</v>
      </c>
    </row>
    <row r="29" spans="1:23">
      <c r="A29" s="1">
        <v>1.1760000000000004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O29" s="10"/>
      <c r="P29" s="10"/>
      <c r="S29" s="10">
        <v>2.40162037E-3</v>
      </c>
      <c r="T29" s="10">
        <v>1.5037691400000001E-2</v>
      </c>
      <c r="U29" s="10">
        <v>2.2214279199999999E-2</v>
      </c>
      <c r="V29" s="10">
        <v>5.6941034999999998</v>
      </c>
      <c r="W29" s="10">
        <v>8.4115574500000001</v>
      </c>
    </row>
    <row r="30" spans="1:23">
      <c r="A30" s="1">
        <v>1.2260000000000004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O30" s="10"/>
      <c r="P30" s="10"/>
      <c r="S30" s="10">
        <v>2.5462963000000001E-3</v>
      </c>
      <c r="T30" s="10">
        <v>1.57861244E-2</v>
      </c>
      <c r="U30" s="10">
        <v>2.3319894399999999E-2</v>
      </c>
      <c r="V30" s="10">
        <v>5.8914300600000002</v>
      </c>
      <c r="W30" s="10">
        <v>8.7030561300000002</v>
      </c>
    </row>
    <row r="31" spans="1:23">
      <c r="A31" s="1">
        <v>1.2760000000000005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O31" s="10"/>
      <c r="P31" s="10"/>
      <c r="S31" s="10">
        <v>2.6909722199999998E-3</v>
      </c>
      <c r="T31" s="10">
        <v>1.6622400700000001E-2</v>
      </c>
      <c r="U31" s="10">
        <v>2.4555275200000001E-2</v>
      </c>
      <c r="V31" s="10">
        <v>6.0992100599999999</v>
      </c>
      <c r="W31" s="10">
        <v>9.0099970799999998</v>
      </c>
    </row>
    <row r="32" spans="1:23">
      <c r="A32" s="1">
        <v>1.3260000000000005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O32" s="10"/>
      <c r="P32" s="10"/>
      <c r="S32" s="10">
        <v>2.8356481499999999E-3</v>
      </c>
      <c r="T32" s="10">
        <v>1.7362092700000002E-2</v>
      </c>
      <c r="U32" s="10">
        <v>2.5647977799999999E-2</v>
      </c>
      <c r="V32" s="10">
        <v>6.3162362200000004</v>
      </c>
      <c r="W32" s="10">
        <v>9.3305968000000004</v>
      </c>
    </row>
    <row r="33" spans="1:23">
      <c r="A33" s="1">
        <v>1.3760000000000006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O33" s="10"/>
      <c r="P33" s="10"/>
      <c r="S33" s="10">
        <v>3.1250000000000002E-3</v>
      </c>
      <c r="T33" s="10">
        <v>1.19650781E-2</v>
      </c>
      <c r="U33" s="10">
        <v>1.7675291900000001E-2</v>
      </c>
      <c r="V33" s="10">
        <v>6.6153631700000002</v>
      </c>
      <c r="W33" s="10">
        <v>9.7724791</v>
      </c>
    </row>
    <row r="34" spans="1:23">
      <c r="A34" s="1">
        <v>1.4260000000000006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O34" s="10"/>
      <c r="P34" s="10"/>
      <c r="S34" s="10">
        <v>3.41435185E-3</v>
      </c>
      <c r="T34" s="10">
        <v>1.27086257E-2</v>
      </c>
      <c r="U34" s="10">
        <v>1.8773690199999998E-2</v>
      </c>
      <c r="V34" s="10">
        <v>6.9330788200000004</v>
      </c>
      <c r="W34" s="10">
        <v>10.241821399999999</v>
      </c>
    </row>
    <row r="35" spans="1:23">
      <c r="A35" s="1">
        <v>1.4760000000000006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O35" s="10"/>
      <c r="P35" s="10"/>
      <c r="S35" s="10">
        <v>3.4722222200000001E-3</v>
      </c>
      <c r="T35" s="10">
        <v>1.2906976800000001E-2</v>
      </c>
      <c r="U35" s="10">
        <v>1.90667024E-2</v>
      </c>
      <c r="V35" s="10">
        <v>6.9976136999999996</v>
      </c>
      <c r="W35" s="10">
        <v>10.3371549</v>
      </c>
    </row>
    <row r="36" spans="1:23" ht="15.75">
      <c r="A36" s="7" t="s">
        <v>138</v>
      </c>
      <c r="B36" s="17"/>
      <c r="S36" s="10">
        <v>3.5879629600000002E-3</v>
      </c>
      <c r="T36" s="10">
        <v>1.3236484600000001E-2</v>
      </c>
      <c r="U36" s="10">
        <v>1.9553464499999999E-2</v>
      </c>
      <c r="V36" s="10">
        <v>7.1299785499999997</v>
      </c>
      <c r="W36" s="10">
        <v>10.5326895</v>
      </c>
    </row>
    <row r="37" spans="1:23">
      <c r="A37" s="1">
        <v>5.0000000000000001E-4</v>
      </c>
      <c r="B37" s="10">
        <v>500000</v>
      </c>
      <c r="C37" s="10">
        <v>6</v>
      </c>
      <c r="D37" s="10">
        <v>0</v>
      </c>
      <c r="E37" s="10">
        <v>1</v>
      </c>
      <c r="F37" s="10">
        <v>0</v>
      </c>
      <c r="G37" s="10">
        <v>0</v>
      </c>
      <c r="H37" s="10">
        <v>0</v>
      </c>
      <c r="I37" s="10">
        <v>0</v>
      </c>
      <c r="J37" s="10">
        <v>1</v>
      </c>
      <c r="K37" s="10">
        <v>1</v>
      </c>
      <c r="L37" s="10">
        <v>0</v>
      </c>
      <c r="M37" s="10">
        <v>0</v>
      </c>
      <c r="N37" s="10">
        <v>0</v>
      </c>
      <c r="O37" s="10">
        <f t="shared" ref="O37:O67" si="1">B37/1000000</f>
        <v>0.5</v>
      </c>
      <c r="P37" s="10">
        <f>-N37/1000000</f>
        <v>0</v>
      </c>
      <c r="S37" s="10">
        <v>3.8194444399999999E-3</v>
      </c>
      <c r="T37" s="10">
        <v>1.38330776E-2</v>
      </c>
      <c r="U37" s="10">
        <v>2.0434775499999999E-2</v>
      </c>
      <c r="V37" s="10">
        <v>7.4066400999999997</v>
      </c>
      <c r="W37" s="10">
        <v>10.941385</v>
      </c>
    </row>
    <row r="38" spans="1:23">
      <c r="A38" s="1">
        <v>2.5999999999999999E-2</v>
      </c>
      <c r="B38" s="10">
        <v>780344.87</v>
      </c>
      <c r="C38" s="10">
        <v>0.01</v>
      </c>
      <c r="D38" s="10">
        <v>0</v>
      </c>
      <c r="E38" s="10">
        <v>0.49393316999999998</v>
      </c>
      <c r="F38" s="10">
        <v>0.21357197</v>
      </c>
      <c r="G38" s="10">
        <v>0.29249484999999997</v>
      </c>
      <c r="H38" s="10">
        <v>0</v>
      </c>
      <c r="I38" s="10">
        <v>1.0643376E-2</v>
      </c>
      <c r="J38" s="10">
        <v>7.6724482999999996E-2</v>
      </c>
      <c r="K38" s="10">
        <v>1</v>
      </c>
      <c r="L38" s="10">
        <v>0.99911989000000001</v>
      </c>
      <c r="M38" s="10">
        <v>2.8239897999999999E-4</v>
      </c>
      <c r="N38" s="10">
        <v>-96753.422999999995</v>
      </c>
      <c r="O38" s="10">
        <f t="shared" si="1"/>
        <v>0.78034486999999997</v>
      </c>
      <c r="P38" s="10">
        <f t="shared" ref="P38:P101" si="2">-N38/1000000</f>
        <v>9.6753422999999991E-2</v>
      </c>
      <c r="S38" s="10">
        <v>4.2824074100000003E-3</v>
      </c>
      <c r="T38" s="10">
        <v>1.03818221E-2</v>
      </c>
      <c r="U38" s="10">
        <v>1.5336442800000001E-2</v>
      </c>
      <c r="V38" s="10">
        <v>7.8219129799999996</v>
      </c>
      <c r="W38" s="10">
        <v>11.5548427</v>
      </c>
    </row>
    <row r="39" spans="1:23">
      <c r="A39" s="1">
        <v>7.5999999999999998E-2</v>
      </c>
      <c r="B39" s="10">
        <v>1392689.1</v>
      </c>
      <c r="C39" s="10">
        <v>0.01</v>
      </c>
      <c r="D39" s="10">
        <v>0</v>
      </c>
      <c r="E39" s="10">
        <v>0.43413508000000001</v>
      </c>
      <c r="F39" s="10">
        <v>0.17316654000000001</v>
      </c>
      <c r="G39" s="10">
        <v>0.39269838000000001</v>
      </c>
      <c r="H39" s="10">
        <v>0</v>
      </c>
      <c r="I39" s="10">
        <v>5.2728291000000002E-3</v>
      </c>
      <c r="J39" s="10">
        <v>4.5488467999999997E-2</v>
      </c>
      <c r="K39" s="10">
        <v>1</v>
      </c>
      <c r="L39" s="10">
        <v>0.99950684000000001</v>
      </c>
      <c r="M39" s="10">
        <v>5.0418779999999996E-4</v>
      </c>
      <c r="N39" s="10">
        <v>-111644.68</v>
      </c>
      <c r="O39" s="10">
        <f t="shared" si="1"/>
        <v>1.3926891000000001</v>
      </c>
      <c r="P39" s="10">
        <f t="shared" si="2"/>
        <v>0.11164468</v>
      </c>
      <c r="S39" s="10">
        <v>4.7453703699999999E-3</v>
      </c>
      <c r="T39" s="10">
        <v>1.0981940000000001E-2</v>
      </c>
      <c r="U39" s="10">
        <v>1.6222961099999999E-2</v>
      </c>
      <c r="V39" s="10">
        <v>8.2611905799999992</v>
      </c>
      <c r="W39" s="10">
        <v>12.203761200000001</v>
      </c>
    </row>
    <row r="40" spans="1:23">
      <c r="A40" s="1">
        <v>0.126</v>
      </c>
      <c r="B40" s="10">
        <v>2015441.9</v>
      </c>
      <c r="C40" s="10">
        <v>0.01</v>
      </c>
      <c r="D40" s="10">
        <v>0</v>
      </c>
      <c r="E40" s="10">
        <v>0.43033654999999998</v>
      </c>
      <c r="F40" s="10">
        <v>0.15394007000000001</v>
      </c>
      <c r="G40" s="10">
        <v>0.41572337999999998</v>
      </c>
      <c r="H40" s="10">
        <v>0</v>
      </c>
      <c r="I40" s="10">
        <v>3.5260096999999999E-3</v>
      </c>
      <c r="J40" s="10">
        <v>4.3858198000000001E-2</v>
      </c>
      <c r="K40" s="10">
        <v>1</v>
      </c>
      <c r="L40" s="10">
        <v>0.99965921999999996</v>
      </c>
      <c r="M40" s="10">
        <v>7.2975898000000004E-4</v>
      </c>
      <c r="N40" s="10">
        <v>-111733.58</v>
      </c>
      <c r="O40" s="10">
        <f t="shared" si="1"/>
        <v>2.0154418999999999</v>
      </c>
      <c r="P40" s="10">
        <f t="shared" si="2"/>
        <v>0.11173358</v>
      </c>
      <c r="S40" s="10">
        <v>5.6712962999999998E-3</v>
      </c>
      <c r="T40" s="10">
        <v>1.0038623999999999E-2</v>
      </c>
      <c r="U40" s="10">
        <v>1.4829457000000001E-2</v>
      </c>
      <c r="V40" s="10">
        <v>9.0642805099999997</v>
      </c>
      <c r="W40" s="10">
        <v>13.390117699999999</v>
      </c>
    </row>
    <row r="41" spans="1:23">
      <c r="A41" s="1">
        <v>0.17599999999999999</v>
      </c>
      <c r="B41" s="10">
        <v>2404766.2999999998</v>
      </c>
      <c r="C41" s="10">
        <v>0.01</v>
      </c>
      <c r="D41" s="10">
        <v>0</v>
      </c>
      <c r="E41" s="10">
        <v>0.48533956</v>
      </c>
      <c r="F41" s="10">
        <v>0.16704763</v>
      </c>
      <c r="G41" s="10">
        <v>0.34761281999999999</v>
      </c>
      <c r="H41" s="10">
        <v>0</v>
      </c>
      <c r="I41" s="10">
        <v>4.665799E-3</v>
      </c>
      <c r="J41" s="10">
        <v>7.1555345000000006E-2</v>
      </c>
      <c r="K41" s="10">
        <v>1</v>
      </c>
      <c r="L41" s="10">
        <v>0.99971438999999995</v>
      </c>
      <c r="M41" s="10">
        <v>8.7078494999999999E-4</v>
      </c>
      <c r="N41" s="10">
        <v>-96751.252999999997</v>
      </c>
      <c r="O41" s="10">
        <f t="shared" si="1"/>
        <v>2.4047662999999999</v>
      </c>
      <c r="P41" s="10">
        <f t="shared" si="2"/>
        <v>9.6751252999999995E-2</v>
      </c>
      <c r="S41" s="10">
        <v>6.5972222199999998E-3</v>
      </c>
      <c r="T41" s="10">
        <v>9.5756512299999992E-3</v>
      </c>
      <c r="U41" s="10">
        <v>1.4145535000000001E-2</v>
      </c>
      <c r="V41" s="10">
        <v>9.8303326099999992</v>
      </c>
      <c r="W41" s="10">
        <v>14.521760499999999</v>
      </c>
    </row>
    <row r="42" spans="1:23">
      <c r="A42" s="1">
        <v>0.22599999999999998</v>
      </c>
      <c r="B42" s="10">
        <v>2770506.3</v>
      </c>
      <c r="C42" s="10">
        <v>0.70804334999999996</v>
      </c>
      <c r="D42" s="10">
        <v>0.38753829000000001</v>
      </c>
      <c r="E42" s="10">
        <v>0.49080854000000002</v>
      </c>
      <c r="F42" s="10">
        <v>0.12165317</v>
      </c>
      <c r="G42" s="10">
        <v>0</v>
      </c>
      <c r="H42" s="10">
        <v>0</v>
      </c>
      <c r="I42" s="10">
        <v>1.5413981000000001E-3</v>
      </c>
      <c r="J42" s="10">
        <v>7.4817150999999998E-2</v>
      </c>
      <c r="K42" s="10">
        <v>1</v>
      </c>
      <c r="L42" s="10">
        <v>0.99973922999999998</v>
      </c>
      <c r="M42" s="10">
        <v>9.8459846000000005E-4</v>
      </c>
      <c r="N42" s="10">
        <v>-91404.248000000007</v>
      </c>
      <c r="O42" s="10">
        <f t="shared" si="1"/>
        <v>2.7705062999999996</v>
      </c>
      <c r="P42" s="10">
        <f t="shared" si="2"/>
        <v>9.1404248000000007E-2</v>
      </c>
      <c r="S42" s="10">
        <v>6.9444444400000001E-3</v>
      </c>
      <c r="T42" s="10">
        <v>8.7075325999999998E-3</v>
      </c>
      <c r="U42" s="10">
        <v>1.2863115499999999E-2</v>
      </c>
      <c r="V42" s="10">
        <v>10.091558600000001</v>
      </c>
      <c r="W42" s="10">
        <v>14.907654000000001</v>
      </c>
    </row>
    <row r="43" spans="1:23">
      <c r="A43" s="1">
        <v>0.27599999999999997</v>
      </c>
      <c r="B43" s="10">
        <v>3143301.4</v>
      </c>
      <c r="C43" s="10">
        <v>1.8840956</v>
      </c>
      <c r="D43" s="10">
        <v>0.41704458</v>
      </c>
      <c r="E43" s="10">
        <v>0.47560183</v>
      </c>
      <c r="F43" s="10">
        <v>0.10735358</v>
      </c>
      <c r="G43" s="10">
        <v>0</v>
      </c>
      <c r="H43" s="10">
        <v>0</v>
      </c>
      <c r="I43" s="10">
        <v>9.7812459999999991E-4</v>
      </c>
      <c r="J43" s="10">
        <v>6.5984808000000006E-2</v>
      </c>
      <c r="K43" s="10">
        <v>1</v>
      </c>
      <c r="L43" s="10">
        <v>0.99974987000000004</v>
      </c>
      <c r="M43" s="10">
        <v>1.0821612E-3</v>
      </c>
      <c r="N43" s="10">
        <v>-93378.71</v>
      </c>
      <c r="O43" s="10">
        <f t="shared" si="1"/>
        <v>3.1433013999999999</v>
      </c>
      <c r="P43" s="10">
        <f t="shared" si="2"/>
        <v>9.3378710000000004E-2</v>
      </c>
      <c r="S43" s="10">
        <v>7.2916666700000004E-3</v>
      </c>
      <c r="T43" s="10">
        <v>9.2203663300000002E-3</v>
      </c>
      <c r="U43" s="10">
        <v>1.3620693999999999E-2</v>
      </c>
      <c r="V43" s="10">
        <v>10.3681696</v>
      </c>
      <c r="W43" s="10">
        <v>15.3162748</v>
      </c>
    </row>
    <row r="44" spans="1:23">
      <c r="A44" s="1">
        <v>0.32599999999999996</v>
      </c>
      <c r="B44" s="10">
        <v>3517060.7</v>
      </c>
      <c r="C44" s="10">
        <v>2.9741569999999999</v>
      </c>
      <c r="D44" s="10">
        <v>0.44344113000000002</v>
      </c>
      <c r="E44" s="10">
        <v>0.46215440000000002</v>
      </c>
      <c r="F44" s="10">
        <v>9.4404461999999995E-2</v>
      </c>
      <c r="G44" s="10">
        <v>0</v>
      </c>
      <c r="H44" s="10">
        <v>0</v>
      </c>
      <c r="I44" s="10">
        <v>6.0443404999999996E-4</v>
      </c>
      <c r="J44" s="10">
        <v>5.8778483999999999E-2</v>
      </c>
      <c r="K44" s="10">
        <v>1</v>
      </c>
      <c r="L44" s="10">
        <v>0.99975840000000005</v>
      </c>
      <c r="M44" s="10">
        <v>1.1760954E-3</v>
      </c>
      <c r="N44" s="10">
        <v>-94887.842999999993</v>
      </c>
      <c r="O44" s="10">
        <f t="shared" si="1"/>
        <v>3.5170607</v>
      </c>
      <c r="P44" s="10">
        <f t="shared" si="2"/>
        <v>9.4887842999999999E-2</v>
      </c>
      <c r="S44" s="10">
        <v>7.9861111099999993E-3</v>
      </c>
      <c r="T44" s="10">
        <v>9.3357821600000002E-3</v>
      </c>
      <c r="U44" s="10">
        <v>1.37911908E-2</v>
      </c>
      <c r="V44" s="10">
        <v>10.928316499999999</v>
      </c>
      <c r="W44" s="10">
        <v>16.1437463</v>
      </c>
    </row>
    <row r="45" spans="1:23">
      <c r="A45" s="1">
        <v>0.37599999999999995</v>
      </c>
      <c r="B45" s="10">
        <v>3879551</v>
      </c>
      <c r="C45" s="10">
        <v>3.9478608999999998</v>
      </c>
      <c r="D45" s="10">
        <v>0.46623212000000003</v>
      </c>
      <c r="E45" s="10">
        <v>0.45283427999999998</v>
      </c>
      <c r="F45" s="10">
        <v>8.0933601999999993E-2</v>
      </c>
      <c r="G45" s="10">
        <v>0</v>
      </c>
      <c r="H45" s="10">
        <v>0</v>
      </c>
      <c r="I45" s="10">
        <v>3.3198811999999997E-4</v>
      </c>
      <c r="J45" s="10">
        <v>5.4104840000000001E-2</v>
      </c>
      <c r="K45" s="10">
        <v>1</v>
      </c>
      <c r="L45" s="10">
        <v>0.99976538000000004</v>
      </c>
      <c r="M45" s="10">
        <v>1.2643946000000001E-3</v>
      </c>
      <c r="N45" s="10">
        <v>-94740.436000000002</v>
      </c>
      <c r="O45" s="10">
        <f t="shared" si="1"/>
        <v>3.8795510000000002</v>
      </c>
      <c r="P45" s="10">
        <f t="shared" si="2"/>
        <v>9.4740435999999997E-2</v>
      </c>
      <c r="S45" s="10">
        <v>8.6805555600000008E-3</v>
      </c>
      <c r="T45" s="10">
        <v>8.9828672500000002E-3</v>
      </c>
      <c r="U45" s="10">
        <v>1.32698508E-2</v>
      </c>
      <c r="V45" s="10">
        <v>11.4672885</v>
      </c>
      <c r="W45" s="10">
        <v>16.9399373</v>
      </c>
    </row>
    <row r="46" spans="1:23">
      <c r="A46" s="1">
        <v>0.42599999999999993</v>
      </c>
      <c r="B46" s="10">
        <v>4199766.0999999996</v>
      </c>
      <c r="C46" s="10">
        <v>4.7428030999999997</v>
      </c>
      <c r="D46" s="10">
        <v>0.48432143999999999</v>
      </c>
      <c r="E46" s="10">
        <v>0.45046406999999999</v>
      </c>
      <c r="F46" s="10">
        <v>6.5214488000000001E-2</v>
      </c>
      <c r="G46" s="10">
        <v>0</v>
      </c>
      <c r="H46" s="10">
        <v>0</v>
      </c>
      <c r="I46" s="10">
        <v>1.3563908000000001E-4</v>
      </c>
      <c r="J46" s="10">
        <v>5.2957166E-2</v>
      </c>
      <c r="K46" s="10">
        <v>1</v>
      </c>
      <c r="L46" s="10">
        <v>0.99977084999999999</v>
      </c>
      <c r="M46" s="10">
        <v>1.3406487999999999E-3</v>
      </c>
      <c r="N46" s="10">
        <v>-91153.39</v>
      </c>
      <c r="O46" s="10">
        <f t="shared" si="1"/>
        <v>4.1997660999999997</v>
      </c>
      <c r="P46" s="10">
        <f t="shared" si="2"/>
        <v>9.1153390000000001E-2</v>
      </c>
      <c r="S46" s="10">
        <v>9.3749999999999997E-3</v>
      </c>
      <c r="T46" s="10">
        <v>9.0201265700000002E-3</v>
      </c>
      <c r="U46" s="10">
        <v>1.33248918E-2</v>
      </c>
      <c r="V46" s="10">
        <v>12.0084961</v>
      </c>
      <c r="W46" s="10">
        <v>17.739430800000001</v>
      </c>
    </row>
    <row r="47" spans="1:23">
      <c r="A47" s="1">
        <v>0.47599999999999992</v>
      </c>
      <c r="B47" s="10">
        <v>4426797.0999999996</v>
      </c>
      <c r="C47" s="10">
        <v>5.2715527</v>
      </c>
      <c r="D47" s="10">
        <v>0.49608913999999998</v>
      </c>
      <c r="E47" s="10">
        <v>0.45951292999999999</v>
      </c>
      <c r="F47" s="10">
        <v>4.4397930000000002E-2</v>
      </c>
      <c r="G47" s="10">
        <v>0</v>
      </c>
      <c r="H47" s="10">
        <v>0</v>
      </c>
      <c r="I47" s="10">
        <v>2.1311346999999999E-5</v>
      </c>
      <c r="J47" s="10">
        <v>5.7427636999999997E-2</v>
      </c>
      <c r="K47" s="10">
        <v>1</v>
      </c>
      <c r="L47" s="10">
        <v>0.99977442999999999</v>
      </c>
      <c r="M47" s="10">
        <v>1.3939242E-3</v>
      </c>
      <c r="N47" s="10">
        <v>-80619.004000000001</v>
      </c>
      <c r="O47" s="10">
        <f t="shared" si="1"/>
        <v>4.4267970999999999</v>
      </c>
      <c r="P47" s="10">
        <f t="shared" si="2"/>
        <v>8.0619003999999994E-2</v>
      </c>
      <c r="S47" s="10">
        <v>1.00694444E-2</v>
      </c>
      <c r="T47" s="10">
        <v>8.7417629799999997E-3</v>
      </c>
      <c r="U47" s="10">
        <v>1.29136819E-2</v>
      </c>
      <c r="V47" s="10">
        <v>12.5330019</v>
      </c>
      <c r="W47" s="10">
        <v>18.514251699999999</v>
      </c>
    </row>
    <row r="48" spans="1:23">
      <c r="A48" s="1">
        <v>0.52599999999999991</v>
      </c>
      <c r="B48" s="10">
        <v>4554988</v>
      </c>
      <c r="C48" s="10">
        <v>5.5580141000000003</v>
      </c>
      <c r="D48" s="10">
        <v>0.50243773000000003</v>
      </c>
      <c r="E48" s="10">
        <v>0.47466124999999998</v>
      </c>
      <c r="F48" s="10">
        <v>2.2901014000000001E-2</v>
      </c>
      <c r="G48" s="10">
        <v>0</v>
      </c>
      <c r="H48" s="10">
        <v>0</v>
      </c>
      <c r="I48" s="10">
        <v>3.5826241999999997E-8</v>
      </c>
      <c r="J48" s="10">
        <v>6.5462593999999999E-2</v>
      </c>
      <c r="K48" s="10">
        <v>1</v>
      </c>
      <c r="L48" s="10">
        <v>0.99977636999999997</v>
      </c>
      <c r="M48" s="10">
        <v>1.4237605E-3</v>
      </c>
      <c r="N48" s="10">
        <v>-63539.599000000002</v>
      </c>
      <c r="O48" s="10">
        <f t="shared" si="1"/>
        <v>4.5549879999999998</v>
      </c>
      <c r="P48" s="10">
        <f t="shared" si="2"/>
        <v>6.3539599000000002E-2</v>
      </c>
      <c r="S48" s="10">
        <v>1.0763888900000001E-2</v>
      </c>
      <c r="T48" s="10">
        <v>8.6408729400000005E-3</v>
      </c>
      <c r="U48" s="10">
        <v>1.27646431E-2</v>
      </c>
      <c r="V48" s="10">
        <v>13.0514543</v>
      </c>
      <c r="W48" s="10">
        <v>19.2801303</v>
      </c>
    </row>
    <row r="49" spans="1:23">
      <c r="A49" s="1">
        <v>0.57599999999999996</v>
      </c>
      <c r="B49" s="10">
        <v>4631707.9000000004</v>
      </c>
      <c r="C49" s="10">
        <v>5.7254396999999999</v>
      </c>
      <c r="D49" s="10">
        <v>0.50607484999999997</v>
      </c>
      <c r="E49" s="10">
        <v>0.48412491000000002</v>
      </c>
      <c r="F49" s="10">
        <v>9.8002424000000008E-3</v>
      </c>
      <c r="G49" s="10">
        <v>0</v>
      </c>
      <c r="H49" s="10">
        <v>0</v>
      </c>
      <c r="I49" s="10">
        <v>0</v>
      </c>
      <c r="J49" s="10">
        <v>7.0844012999999997E-2</v>
      </c>
      <c r="K49" s="10">
        <v>1</v>
      </c>
      <c r="L49" s="10">
        <v>0.99977749999999999</v>
      </c>
      <c r="M49" s="10">
        <v>1.4415402999999999E-3</v>
      </c>
      <c r="N49" s="10">
        <v>-46925.703000000001</v>
      </c>
      <c r="O49" s="10">
        <f t="shared" si="1"/>
        <v>4.6317079000000003</v>
      </c>
      <c r="P49" s="10">
        <f t="shared" si="2"/>
        <v>4.6925702999999999E-2</v>
      </c>
      <c r="S49" s="10">
        <v>1.14583333E-2</v>
      </c>
      <c r="T49" s="10">
        <v>8.4438608300000002E-3</v>
      </c>
      <c r="U49" s="10">
        <v>1.2473609E-2</v>
      </c>
      <c r="V49" s="10">
        <v>13.5580859</v>
      </c>
      <c r="W49" s="10">
        <v>20.028546899999998</v>
      </c>
    </row>
    <row r="50" spans="1:23">
      <c r="A50" s="1">
        <v>0.626</v>
      </c>
      <c r="B50" s="10">
        <v>4676545.7</v>
      </c>
      <c r="C50" s="10">
        <v>5.8219291999999996</v>
      </c>
      <c r="D50" s="10">
        <v>0.50820169000000004</v>
      </c>
      <c r="E50" s="10">
        <v>0.48944086999999997</v>
      </c>
      <c r="F50" s="10">
        <v>2.3574418999999999E-3</v>
      </c>
      <c r="G50" s="10">
        <v>0</v>
      </c>
      <c r="H50" s="10">
        <v>0</v>
      </c>
      <c r="I50" s="10">
        <v>0</v>
      </c>
      <c r="J50" s="10">
        <v>7.3992344000000002E-2</v>
      </c>
      <c r="K50" s="10">
        <v>1</v>
      </c>
      <c r="L50" s="10">
        <v>0.99977815999999997</v>
      </c>
      <c r="M50" s="10">
        <v>1.4519063000000001E-3</v>
      </c>
      <c r="N50" s="10">
        <v>-28298.458999999999</v>
      </c>
      <c r="O50" s="10">
        <f t="shared" si="1"/>
        <v>4.6765457000000001</v>
      </c>
      <c r="P50" s="10">
        <f t="shared" si="2"/>
        <v>2.8298458999999998E-2</v>
      </c>
      <c r="S50" s="10">
        <v>1.21527778E-2</v>
      </c>
      <c r="T50" s="10">
        <v>8.4071362100000008E-3</v>
      </c>
      <c r="U50" s="10">
        <v>1.2419357900000001E-2</v>
      </c>
      <c r="V50" s="10">
        <v>14.0625141</v>
      </c>
      <c r="W50" s="10">
        <v>20.773708299999999</v>
      </c>
    </row>
    <row r="51" spans="1:23">
      <c r="A51" s="1">
        <v>0.67600000000000005</v>
      </c>
      <c r="B51" s="10">
        <v>4701565.5</v>
      </c>
      <c r="C51" s="10">
        <v>5.8087423999999999</v>
      </c>
      <c r="D51" s="10">
        <v>0.50887594999999997</v>
      </c>
      <c r="E51" s="10">
        <v>0.49112404999999998</v>
      </c>
      <c r="F51" s="10">
        <v>0</v>
      </c>
      <c r="G51" s="10">
        <v>0</v>
      </c>
      <c r="H51" s="10">
        <v>0</v>
      </c>
      <c r="I51" s="10">
        <v>0</v>
      </c>
      <c r="J51" s="10">
        <v>7.5008295000000003E-2</v>
      </c>
      <c r="K51" s="10">
        <v>1</v>
      </c>
      <c r="L51" s="10">
        <v>0</v>
      </c>
      <c r="M51" s="10">
        <v>1.4504844000000001E-3</v>
      </c>
      <c r="N51" s="10">
        <v>0</v>
      </c>
      <c r="O51" s="10">
        <f t="shared" si="1"/>
        <v>4.7015655000000001</v>
      </c>
      <c r="P51" s="10">
        <f t="shared" si="2"/>
        <v>0</v>
      </c>
      <c r="S51" s="10">
        <v>1.2847222199999999E-2</v>
      </c>
      <c r="T51" s="10">
        <v>8.2415538800000004E-3</v>
      </c>
      <c r="U51" s="10">
        <v>1.21747531E-2</v>
      </c>
      <c r="V51" s="10">
        <v>14.5570073</v>
      </c>
      <c r="W51" s="10">
        <v>21.5041935</v>
      </c>
    </row>
    <row r="52" spans="1:23">
      <c r="A52" s="1">
        <v>0.72600000000000009</v>
      </c>
      <c r="B52" s="10">
        <v>4753201.5</v>
      </c>
      <c r="C52" s="10">
        <v>5.8111753000000004</v>
      </c>
      <c r="D52" s="10">
        <v>0.50873595000000005</v>
      </c>
      <c r="E52" s="10">
        <v>0.49126405000000001</v>
      </c>
      <c r="F52" s="10">
        <v>0</v>
      </c>
      <c r="G52" s="10">
        <v>0</v>
      </c>
      <c r="H52" s="10">
        <v>0</v>
      </c>
      <c r="I52" s="10">
        <v>0</v>
      </c>
      <c r="J52" s="10">
        <v>7.5093213000000006E-2</v>
      </c>
      <c r="K52" s="10">
        <v>1</v>
      </c>
      <c r="L52" s="10">
        <v>0</v>
      </c>
      <c r="M52" s="10">
        <v>1.4507465999999999E-3</v>
      </c>
      <c r="N52" s="10">
        <v>0</v>
      </c>
      <c r="O52" s="10">
        <f t="shared" si="1"/>
        <v>4.7532015000000003</v>
      </c>
      <c r="P52" s="10">
        <f t="shared" si="2"/>
        <v>0</v>
      </c>
      <c r="S52" s="10">
        <v>1.35416667E-2</v>
      </c>
      <c r="T52" s="10">
        <v>8.4399620499999994E-3</v>
      </c>
      <c r="U52" s="10">
        <v>1.2467849499999999E-2</v>
      </c>
      <c r="V52" s="10">
        <v>15.063405100000001</v>
      </c>
      <c r="W52" s="10">
        <v>22.252264499999999</v>
      </c>
    </row>
    <row r="53" spans="1:23">
      <c r="A53" s="1">
        <v>0.77600000000000013</v>
      </c>
      <c r="B53" s="10">
        <v>4802884</v>
      </c>
      <c r="C53" s="10">
        <v>5.8136082</v>
      </c>
      <c r="D53" s="10">
        <v>0.50860128999999998</v>
      </c>
      <c r="E53" s="10">
        <v>0.49139871000000002</v>
      </c>
      <c r="F53" s="10">
        <v>0</v>
      </c>
      <c r="G53" s="10">
        <v>0</v>
      </c>
      <c r="H53" s="10">
        <v>0</v>
      </c>
      <c r="I53" s="10">
        <v>0</v>
      </c>
      <c r="J53" s="10">
        <v>7.5174952000000003E-2</v>
      </c>
      <c r="K53" s="10">
        <v>1</v>
      </c>
      <c r="L53" s="10">
        <v>0</v>
      </c>
      <c r="M53" s="10">
        <v>1.4510088E-3</v>
      </c>
      <c r="N53" s="10">
        <v>0</v>
      </c>
      <c r="O53" s="10">
        <f t="shared" si="1"/>
        <v>4.8028839999999997</v>
      </c>
      <c r="P53" s="10">
        <f t="shared" si="2"/>
        <v>0</v>
      </c>
      <c r="S53" s="10">
        <v>1.38888889E-2</v>
      </c>
      <c r="T53" s="10">
        <v>7.9169072900000005E-3</v>
      </c>
      <c r="U53" s="10">
        <v>1.16951721E-2</v>
      </c>
      <c r="V53" s="10">
        <v>15.3009123</v>
      </c>
      <c r="W53" s="10">
        <v>22.603119700000001</v>
      </c>
    </row>
    <row r="54" spans="1:23">
      <c r="A54" s="1">
        <v>0.82600000000000018</v>
      </c>
      <c r="B54" s="10">
        <v>4850361</v>
      </c>
      <c r="C54" s="10">
        <v>5.8159606000000004</v>
      </c>
      <c r="D54" s="10">
        <v>0.50847266000000002</v>
      </c>
      <c r="E54" s="10">
        <v>0.49152733999999998</v>
      </c>
      <c r="F54" s="10">
        <v>0</v>
      </c>
      <c r="G54" s="10">
        <v>0</v>
      </c>
      <c r="H54" s="10">
        <v>0</v>
      </c>
      <c r="I54" s="10">
        <v>0</v>
      </c>
      <c r="J54" s="10">
        <v>7.5253083999999998E-2</v>
      </c>
      <c r="K54" s="10">
        <v>1</v>
      </c>
      <c r="L54" s="10">
        <v>0</v>
      </c>
      <c r="M54" s="10">
        <v>1.4512625E-3</v>
      </c>
      <c r="N54" s="10">
        <v>0</v>
      </c>
      <c r="O54" s="10">
        <f t="shared" si="1"/>
        <v>4.8503610000000004</v>
      </c>
      <c r="P54" s="10">
        <f t="shared" si="2"/>
        <v>0</v>
      </c>
      <c r="S54" s="10">
        <v>1.4236111100000001E-2</v>
      </c>
      <c r="T54" s="10">
        <v>8.4285010999999993E-3</v>
      </c>
      <c r="U54" s="10">
        <v>1.2450919E-2</v>
      </c>
      <c r="V54" s="10">
        <v>15.553767300000001</v>
      </c>
      <c r="W54" s="10">
        <v>22.976647199999999</v>
      </c>
    </row>
    <row r="55" spans="1:23">
      <c r="A55" s="1">
        <v>0.87600000000000022</v>
      </c>
      <c r="B55" s="10">
        <v>4895399.4000000004</v>
      </c>
      <c r="C55" s="10">
        <v>5.8182141999999999</v>
      </c>
      <c r="D55" s="10">
        <v>0.50835068999999999</v>
      </c>
      <c r="E55" s="10">
        <v>0.49164931000000001</v>
      </c>
      <c r="F55" s="10">
        <v>0</v>
      </c>
      <c r="G55" s="10">
        <v>0</v>
      </c>
      <c r="H55" s="10">
        <v>0</v>
      </c>
      <c r="I55" s="10">
        <v>0</v>
      </c>
      <c r="J55" s="10">
        <v>7.5327224999999998E-2</v>
      </c>
      <c r="K55" s="10">
        <v>1</v>
      </c>
      <c r="L55" s="10">
        <v>0</v>
      </c>
      <c r="M55" s="10">
        <v>1.4515055E-3</v>
      </c>
      <c r="N55" s="10">
        <v>0</v>
      </c>
      <c r="O55" s="10">
        <f t="shared" si="1"/>
        <v>4.8953994000000005</v>
      </c>
      <c r="P55" s="10">
        <f t="shared" si="2"/>
        <v>0</v>
      </c>
      <c r="S55" s="10">
        <v>1.4930555599999999E-2</v>
      </c>
      <c r="T55" s="10">
        <v>8.6717144899999994E-3</v>
      </c>
      <c r="U55" s="10">
        <v>1.2810203500000001E-2</v>
      </c>
      <c r="V55" s="10">
        <v>16.074070200000001</v>
      </c>
      <c r="W55" s="10">
        <v>23.745259399999998</v>
      </c>
    </row>
    <row r="56" spans="1:23">
      <c r="A56" s="1">
        <v>0.92600000000000027</v>
      </c>
      <c r="B56" s="10">
        <v>4937784.3</v>
      </c>
      <c r="C56" s="10">
        <v>5.8203528000000002</v>
      </c>
      <c r="D56" s="10">
        <v>0.50823594999999999</v>
      </c>
      <c r="E56" s="10">
        <v>0.49176405000000001</v>
      </c>
      <c r="F56" s="10">
        <v>0</v>
      </c>
      <c r="G56" s="10">
        <v>0</v>
      </c>
      <c r="H56" s="10">
        <v>0</v>
      </c>
      <c r="I56" s="10">
        <v>0</v>
      </c>
      <c r="J56" s="10">
        <v>7.5397017999999996E-2</v>
      </c>
      <c r="K56" s="10">
        <v>1</v>
      </c>
      <c r="L56" s="10">
        <v>0</v>
      </c>
      <c r="M56" s="10">
        <v>1.4517362E-3</v>
      </c>
      <c r="N56" s="10">
        <v>0</v>
      </c>
      <c r="O56" s="10">
        <f t="shared" si="1"/>
        <v>4.9377842999999997</v>
      </c>
      <c r="P56" s="10">
        <f t="shared" si="2"/>
        <v>0</v>
      </c>
      <c r="S56" s="10">
        <v>1.5625E-2</v>
      </c>
      <c r="T56" s="10">
        <v>8.5195482400000008E-3</v>
      </c>
      <c r="U56" s="10">
        <v>1.25854174E-2</v>
      </c>
      <c r="V56" s="10">
        <v>16.5852431</v>
      </c>
      <c r="W56" s="10">
        <v>24.500384499999999</v>
      </c>
    </row>
    <row r="57" spans="1:23">
      <c r="A57" s="1">
        <v>0.97600000000000031</v>
      </c>
      <c r="B57" s="10">
        <v>4977318.7</v>
      </c>
      <c r="C57" s="10">
        <v>5.822362</v>
      </c>
      <c r="D57" s="10">
        <v>0.50812895000000002</v>
      </c>
      <c r="E57" s="10">
        <v>0.49187104999999998</v>
      </c>
      <c r="F57" s="10">
        <v>0</v>
      </c>
      <c r="G57" s="10">
        <v>0</v>
      </c>
      <c r="H57" s="10">
        <v>0</v>
      </c>
      <c r="I57" s="10">
        <v>0</v>
      </c>
      <c r="J57" s="10">
        <v>7.5462136999999999E-2</v>
      </c>
      <c r="K57" s="10">
        <v>1</v>
      </c>
      <c r="L57" s="10">
        <v>0</v>
      </c>
      <c r="M57" s="10">
        <v>1.451953E-3</v>
      </c>
      <c r="N57" s="10">
        <v>0</v>
      </c>
      <c r="O57" s="10">
        <f t="shared" si="1"/>
        <v>4.9773187000000005</v>
      </c>
      <c r="P57" s="10">
        <f t="shared" si="2"/>
        <v>0</v>
      </c>
      <c r="S57" s="10">
        <v>1.6319444400000001E-2</v>
      </c>
      <c r="T57" s="10">
        <v>8.8475580700000007E-3</v>
      </c>
      <c r="U57" s="10">
        <v>1.30699667E-2</v>
      </c>
      <c r="V57" s="10">
        <v>17.116096599999999</v>
      </c>
      <c r="W57" s="10">
        <v>25.284582499999999</v>
      </c>
    </row>
    <row r="58" spans="1:23">
      <c r="A58" s="1">
        <v>1.0260000000000002</v>
      </c>
      <c r="B58" s="10">
        <v>5013822.9000000004</v>
      </c>
      <c r="C58" s="10">
        <v>5.8242286999999999</v>
      </c>
      <c r="D58" s="10">
        <v>0.50803018</v>
      </c>
      <c r="E58" s="10">
        <v>0.49196982</v>
      </c>
      <c r="F58" s="10">
        <v>0</v>
      </c>
      <c r="G58" s="10">
        <v>0</v>
      </c>
      <c r="H58" s="10">
        <v>0</v>
      </c>
      <c r="I58" s="10">
        <v>0</v>
      </c>
      <c r="J58" s="10">
        <v>7.5522281999999996E-2</v>
      </c>
      <c r="K58" s="10">
        <v>1</v>
      </c>
      <c r="L58" s="10">
        <v>0</v>
      </c>
      <c r="M58" s="10">
        <v>1.4521543999999999E-3</v>
      </c>
      <c r="N58" s="10">
        <v>0</v>
      </c>
      <c r="O58" s="10">
        <f t="shared" si="1"/>
        <v>5.0138229000000001</v>
      </c>
      <c r="P58" s="10">
        <f t="shared" si="2"/>
        <v>0</v>
      </c>
      <c r="S58" s="10">
        <v>1.7013888899999999E-2</v>
      </c>
      <c r="T58" s="10">
        <v>8.9953847800000007E-3</v>
      </c>
      <c r="U58" s="10">
        <v>1.3288342200000001E-2</v>
      </c>
      <c r="V58" s="10">
        <v>17.655819699999999</v>
      </c>
      <c r="W58" s="10">
        <v>26.081883000000001</v>
      </c>
    </row>
    <row r="59" spans="1:23">
      <c r="A59" s="1">
        <v>1.0760000000000003</v>
      </c>
      <c r="B59" s="10">
        <v>5047134.7</v>
      </c>
      <c r="C59" s="10">
        <v>5.8259414999999999</v>
      </c>
      <c r="D59" s="10">
        <v>0.50794006999999997</v>
      </c>
      <c r="E59" s="10">
        <v>0.49205992999999998</v>
      </c>
      <c r="F59" s="10">
        <v>0</v>
      </c>
      <c r="G59" s="10">
        <v>0</v>
      </c>
      <c r="H59" s="10">
        <v>0</v>
      </c>
      <c r="I59" s="10">
        <v>0</v>
      </c>
      <c r="J59" s="10">
        <v>7.5577182000000007E-2</v>
      </c>
      <c r="K59" s="10">
        <v>1</v>
      </c>
      <c r="L59" s="10">
        <v>0</v>
      </c>
      <c r="M59" s="10">
        <v>1.4523393000000001E-3</v>
      </c>
      <c r="N59" s="10">
        <v>0</v>
      </c>
      <c r="O59" s="10">
        <f t="shared" si="1"/>
        <v>5.0471347</v>
      </c>
      <c r="P59" s="10">
        <f t="shared" si="2"/>
        <v>0</v>
      </c>
      <c r="S59" s="10">
        <v>1.77083333E-2</v>
      </c>
      <c r="T59" s="10">
        <v>8.6342285400000003E-3</v>
      </c>
      <c r="U59" s="10">
        <v>1.27548278E-2</v>
      </c>
      <c r="V59" s="10">
        <v>18.173873400000002</v>
      </c>
      <c r="W59" s="10">
        <v>26.847172700000002</v>
      </c>
    </row>
    <row r="60" spans="1:23">
      <c r="A60" s="1">
        <v>1.1260000000000003</v>
      </c>
      <c r="B60" s="10">
        <v>5077108.5999999996</v>
      </c>
      <c r="C60" s="10">
        <v>5.8274903</v>
      </c>
      <c r="D60" s="10">
        <v>0.50785899999999995</v>
      </c>
      <c r="E60" s="10">
        <v>0.492141</v>
      </c>
      <c r="F60" s="10">
        <v>0</v>
      </c>
      <c r="G60" s="10">
        <v>0</v>
      </c>
      <c r="H60" s="10">
        <v>0</v>
      </c>
      <c r="I60" s="10">
        <v>0</v>
      </c>
      <c r="J60" s="10">
        <v>7.5626593000000006E-2</v>
      </c>
      <c r="K60" s="10">
        <v>1</v>
      </c>
      <c r="L60" s="10">
        <v>0</v>
      </c>
      <c r="M60" s="10">
        <v>1.4525064E-3</v>
      </c>
      <c r="N60" s="10">
        <v>0</v>
      </c>
      <c r="O60" s="10">
        <f t="shared" si="1"/>
        <v>5.0771085999999999</v>
      </c>
      <c r="P60" s="10">
        <f t="shared" si="2"/>
        <v>0</v>
      </c>
      <c r="S60" s="10">
        <v>1.8402777799999999E-2</v>
      </c>
      <c r="T60" s="10">
        <v>8.9821532000000006E-3</v>
      </c>
      <c r="U60" s="10">
        <v>1.3268795999999999E-2</v>
      </c>
      <c r="V60" s="10">
        <v>18.7128026</v>
      </c>
      <c r="W60" s="10">
        <v>27.643300400000001</v>
      </c>
    </row>
    <row r="61" spans="1:23">
      <c r="A61" s="1">
        <v>1.1760000000000004</v>
      </c>
      <c r="B61" s="10">
        <v>5103615.9000000004</v>
      </c>
      <c r="C61" s="10">
        <v>5.8288660999999999</v>
      </c>
      <c r="D61" s="10">
        <v>0.50778732999999998</v>
      </c>
      <c r="E61" s="10">
        <v>0.49221267000000002</v>
      </c>
      <c r="F61" s="10">
        <v>0</v>
      </c>
      <c r="G61" s="10">
        <v>0</v>
      </c>
      <c r="H61" s="10">
        <v>0</v>
      </c>
      <c r="I61" s="10">
        <v>0</v>
      </c>
      <c r="J61" s="10">
        <v>7.5670298999999996E-2</v>
      </c>
      <c r="K61" s="10">
        <v>1</v>
      </c>
      <c r="L61" s="10">
        <v>0</v>
      </c>
      <c r="M61" s="10">
        <v>1.452655E-3</v>
      </c>
      <c r="N61" s="10">
        <v>0</v>
      </c>
      <c r="O61" s="10">
        <f t="shared" si="1"/>
        <v>5.1036159000000003</v>
      </c>
      <c r="P61" s="10">
        <f t="shared" si="2"/>
        <v>0</v>
      </c>
      <c r="S61" s="10">
        <v>1.90972222E-2</v>
      </c>
      <c r="T61" s="10">
        <v>8.9179727200000003E-3</v>
      </c>
      <c r="U61" s="10">
        <v>1.3173986E-2</v>
      </c>
      <c r="V61" s="10">
        <v>19.247880899999998</v>
      </c>
      <c r="W61" s="10">
        <v>28.433739599999999</v>
      </c>
    </row>
    <row r="62" spans="1:23">
      <c r="A62" s="1">
        <v>1.2260000000000004</v>
      </c>
      <c r="B62" s="10">
        <v>5126544.2</v>
      </c>
      <c r="C62" s="10">
        <v>5.8300612999999997</v>
      </c>
      <c r="D62" s="10">
        <v>0.50772534000000002</v>
      </c>
      <c r="E62" s="10">
        <v>0.49227465999999998</v>
      </c>
      <c r="F62" s="10">
        <v>0</v>
      </c>
      <c r="G62" s="10">
        <v>0</v>
      </c>
      <c r="H62" s="10">
        <v>0</v>
      </c>
      <c r="I62" s="10">
        <v>0</v>
      </c>
      <c r="J62" s="10">
        <v>7.5708111999999994E-2</v>
      </c>
      <c r="K62" s="10">
        <v>1</v>
      </c>
      <c r="L62" s="10">
        <v>0</v>
      </c>
      <c r="M62" s="10">
        <v>1.4527839999999999E-3</v>
      </c>
      <c r="N62" s="10">
        <v>0</v>
      </c>
      <c r="O62" s="10">
        <f t="shared" si="1"/>
        <v>5.1265442000000006</v>
      </c>
      <c r="P62" s="10">
        <f t="shared" si="2"/>
        <v>0</v>
      </c>
      <c r="S62" s="10">
        <v>1.9791666699999998E-2</v>
      </c>
      <c r="T62" s="10">
        <v>8.6529083599999994E-3</v>
      </c>
      <c r="U62" s="10">
        <v>1.27824223E-2</v>
      </c>
      <c r="V62" s="10">
        <v>19.7670554</v>
      </c>
      <c r="W62" s="10">
        <v>29.200685</v>
      </c>
    </row>
    <row r="63" spans="1:23">
      <c r="A63" s="1">
        <v>1.2760000000000005</v>
      </c>
      <c r="B63" s="10">
        <v>5145797.5999999996</v>
      </c>
      <c r="C63" s="10">
        <v>5.8310693999999996</v>
      </c>
      <c r="D63" s="10">
        <v>0.50767329000000005</v>
      </c>
      <c r="E63" s="10">
        <v>0.49232671</v>
      </c>
      <c r="F63" s="10">
        <v>0</v>
      </c>
      <c r="G63" s="10">
        <v>0</v>
      </c>
      <c r="H63" s="10">
        <v>0</v>
      </c>
      <c r="I63" s="10">
        <v>0</v>
      </c>
      <c r="J63" s="10">
        <v>7.5739870000000001E-2</v>
      </c>
      <c r="K63" s="10">
        <v>1</v>
      </c>
      <c r="L63" s="10">
        <v>0</v>
      </c>
      <c r="M63" s="10">
        <v>1.4528928E-3</v>
      </c>
      <c r="N63" s="10">
        <v>0</v>
      </c>
      <c r="O63" s="10">
        <f t="shared" si="1"/>
        <v>5.1457975999999999</v>
      </c>
      <c r="P63" s="10">
        <f t="shared" si="2"/>
        <v>0</v>
      </c>
      <c r="S63" s="10">
        <v>2.0486111099999999E-2</v>
      </c>
      <c r="T63" s="10">
        <v>8.8542368900000005E-3</v>
      </c>
      <c r="U63" s="10">
        <v>1.3079832899999999E-2</v>
      </c>
      <c r="V63" s="10">
        <v>20.2983096</v>
      </c>
      <c r="W63" s="10">
        <v>29.9854749</v>
      </c>
    </row>
    <row r="64" spans="1:23">
      <c r="A64" s="1">
        <v>1.3260000000000005</v>
      </c>
      <c r="B64" s="10">
        <v>5161296.0999999996</v>
      </c>
      <c r="C64" s="10">
        <v>5.8318849000000004</v>
      </c>
      <c r="D64" s="10">
        <v>0.50763139999999995</v>
      </c>
      <c r="E64" s="10">
        <v>0.49236859999999999</v>
      </c>
      <c r="F64" s="10">
        <v>0</v>
      </c>
      <c r="G64" s="10">
        <v>0</v>
      </c>
      <c r="H64" s="10">
        <v>0</v>
      </c>
      <c r="I64" s="10">
        <v>0</v>
      </c>
      <c r="J64" s="10">
        <v>7.5765438000000004E-2</v>
      </c>
      <c r="K64" s="10">
        <v>1</v>
      </c>
      <c r="L64" s="10">
        <v>0</v>
      </c>
      <c r="M64" s="10">
        <v>1.4529809000000001E-3</v>
      </c>
      <c r="N64" s="10">
        <v>0</v>
      </c>
      <c r="O64" s="10">
        <f t="shared" si="1"/>
        <v>5.1612960999999995</v>
      </c>
      <c r="P64" s="10">
        <f t="shared" si="2"/>
        <v>0</v>
      </c>
      <c r="S64" s="10">
        <v>2.08333333E-2</v>
      </c>
      <c r="T64" s="10">
        <v>8.5959234900000007E-3</v>
      </c>
      <c r="U64" s="10">
        <v>1.2698242E-2</v>
      </c>
      <c r="V64" s="10">
        <v>20.556187300000001</v>
      </c>
      <c r="W64" s="10">
        <v>30.366422199999999</v>
      </c>
    </row>
    <row r="65" spans="1:23">
      <c r="A65" s="1">
        <v>1.3760000000000006</v>
      </c>
      <c r="B65" s="10">
        <v>5172976</v>
      </c>
      <c r="C65" s="10">
        <v>5.8325035999999999</v>
      </c>
      <c r="D65" s="10">
        <v>0.50759982999999997</v>
      </c>
      <c r="E65" s="10">
        <v>0.49240017000000003</v>
      </c>
      <c r="F65" s="10">
        <v>0</v>
      </c>
      <c r="G65" s="10">
        <v>0</v>
      </c>
      <c r="H65" s="10">
        <v>0</v>
      </c>
      <c r="I65" s="10">
        <v>0</v>
      </c>
      <c r="J65" s="10">
        <v>7.5784708000000006E-2</v>
      </c>
      <c r="K65" s="10">
        <v>1</v>
      </c>
      <c r="L65" s="10">
        <v>0</v>
      </c>
      <c r="M65" s="10">
        <v>1.4530477000000001E-3</v>
      </c>
      <c r="N65" s="10">
        <v>0</v>
      </c>
      <c r="O65" s="10">
        <f t="shared" si="1"/>
        <v>5.1729760000000002</v>
      </c>
      <c r="P65" s="10">
        <f t="shared" si="2"/>
        <v>0</v>
      </c>
      <c r="S65" s="10">
        <v>2.1527777800000002E-2</v>
      </c>
      <c r="T65" s="10">
        <v>8.8092610600000003E-3</v>
      </c>
      <c r="U65" s="10">
        <v>1.3013392800000001E-2</v>
      </c>
      <c r="V65" s="10">
        <v>21.084743</v>
      </c>
      <c r="W65" s="10">
        <v>31.147225800000001</v>
      </c>
    </row>
    <row r="66" spans="1:23">
      <c r="A66" s="1">
        <v>1.4260000000000006</v>
      </c>
      <c r="B66" s="10">
        <v>5180789.4000000004</v>
      </c>
      <c r="C66" s="10">
        <v>5.8329224000000002</v>
      </c>
      <c r="D66" s="10">
        <v>0.50757872000000004</v>
      </c>
      <c r="E66" s="10">
        <v>0.49242128000000002</v>
      </c>
      <c r="F66" s="10">
        <v>0</v>
      </c>
      <c r="G66" s="10">
        <v>0</v>
      </c>
      <c r="H66" s="10">
        <v>0</v>
      </c>
      <c r="I66" s="10">
        <v>0</v>
      </c>
      <c r="J66" s="10">
        <v>7.5797601000000006E-2</v>
      </c>
      <c r="K66" s="10">
        <v>1</v>
      </c>
      <c r="L66" s="10">
        <v>0</v>
      </c>
      <c r="M66" s="10">
        <v>1.4530929000000001E-3</v>
      </c>
      <c r="N66" s="10">
        <v>0</v>
      </c>
      <c r="O66" s="10">
        <f t="shared" si="1"/>
        <v>5.1807894000000001</v>
      </c>
      <c r="P66" s="10">
        <f t="shared" si="2"/>
        <v>0</v>
      </c>
      <c r="S66" s="10">
        <v>2.2222222199999999E-2</v>
      </c>
      <c r="T66" s="10">
        <v>8.9502159299999998E-3</v>
      </c>
      <c r="U66" s="10">
        <v>1.3221617E-2</v>
      </c>
      <c r="V66" s="10">
        <v>21.621756000000001</v>
      </c>
      <c r="W66" s="10">
        <v>31.9405228</v>
      </c>
    </row>
    <row r="67" spans="1:23">
      <c r="A67" s="1">
        <v>1.4760000000000006</v>
      </c>
      <c r="B67" s="10">
        <v>5184704.0999999996</v>
      </c>
      <c r="C67" s="10">
        <v>5.8331387000000001</v>
      </c>
      <c r="D67" s="10">
        <v>0.50756813999999995</v>
      </c>
      <c r="E67" s="10">
        <v>0.49243186</v>
      </c>
      <c r="F67" s="10">
        <v>0</v>
      </c>
      <c r="G67" s="10">
        <v>0</v>
      </c>
      <c r="H67" s="10">
        <v>0</v>
      </c>
      <c r="I67" s="10">
        <v>0</v>
      </c>
      <c r="J67" s="10">
        <v>7.5804061000000006E-2</v>
      </c>
      <c r="K67" s="10">
        <v>1</v>
      </c>
      <c r="L67" s="10">
        <v>0</v>
      </c>
      <c r="M67" s="10">
        <v>1.4531163000000001E-3</v>
      </c>
      <c r="N67" s="10">
        <v>0</v>
      </c>
      <c r="O67" s="10">
        <f t="shared" si="1"/>
        <v>5.1847040999999994</v>
      </c>
      <c r="P67" s="10">
        <f t="shared" si="2"/>
        <v>0</v>
      </c>
      <c r="S67" s="10">
        <v>2.2916666700000001E-2</v>
      </c>
      <c r="T67" s="10">
        <v>9.1136279800000004E-3</v>
      </c>
      <c r="U67" s="10">
        <v>1.34630158E-2</v>
      </c>
      <c r="V67" s="10">
        <v>22.168573599999998</v>
      </c>
      <c r="W67" s="10">
        <v>32.748303700000001</v>
      </c>
    </row>
    <row r="68" spans="1:23" ht="15.75">
      <c r="A68" s="7" t="s">
        <v>139</v>
      </c>
      <c r="B68" s="17"/>
      <c r="P68" s="10"/>
      <c r="S68" s="10">
        <v>2.3611111099999998E-2</v>
      </c>
      <c r="T68" s="10">
        <v>8.0538716300000007E-3</v>
      </c>
      <c r="U68" s="10">
        <v>1.18975013E-2</v>
      </c>
      <c r="V68" s="10">
        <v>22.651805899999999</v>
      </c>
      <c r="W68" s="10">
        <v>33.462153800000003</v>
      </c>
    </row>
    <row r="69" spans="1:23">
      <c r="A69" s="1">
        <v>5.0000000000000001E-4</v>
      </c>
      <c r="B69" s="10">
        <v>500000</v>
      </c>
      <c r="C69" s="10">
        <v>6</v>
      </c>
      <c r="D69" s="10">
        <v>0</v>
      </c>
      <c r="E69" s="10">
        <v>1</v>
      </c>
      <c r="F69" s="10">
        <v>0</v>
      </c>
      <c r="G69" s="10">
        <v>0</v>
      </c>
      <c r="H69" s="10">
        <v>0</v>
      </c>
      <c r="I69" s="10">
        <v>0</v>
      </c>
      <c r="J69" s="10">
        <v>1</v>
      </c>
      <c r="K69" s="10">
        <v>1</v>
      </c>
      <c r="L69" s="10">
        <v>0</v>
      </c>
      <c r="M69" s="10">
        <v>0</v>
      </c>
      <c r="N69" s="10">
        <v>0</v>
      </c>
      <c r="O69" s="10">
        <f t="shared" ref="O69:O99" si="3">B69/1000000</f>
        <v>0.5</v>
      </c>
      <c r="P69" s="10">
        <f t="shared" si="2"/>
        <v>0</v>
      </c>
      <c r="S69" s="10">
        <v>2.4305555600000001E-2</v>
      </c>
      <c r="T69" s="10">
        <v>8.2433832200000008E-3</v>
      </c>
      <c r="U69" s="10">
        <v>1.21774554E-2</v>
      </c>
      <c r="V69" s="10">
        <v>23.146408900000001</v>
      </c>
      <c r="W69" s="10">
        <v>34.192801099999997</v>
      </c>
    </row>
    <row r="70" spans="1:23">
      <c r="A70" s="1">
        <v>2.5999999999999999E-2</v>
      </c>
      <c r="B70" s="10">
        <v>681153.49</v>
      </c>
      <c r="C70" s="10">
        <v>0.01</v>
      </c>
      <c r="D70" s="10">
        <v>0</v>
      </c>
      <c r="E70" s="10">
        <v>0.50873915000000003</v>
      </c>
      <c r="F70" s="10">
        <v>0.21738958999999999</v>
      </c>
      <c r="G70" s="10">
        <v>0.27387126000000001</v>
      </c>
      <c r="H70" s="10">
        <v>0</v>
      </c>
      <c r="I70" s="10">
        <v>1.1285600999999999E-2</v>
      </c>
      <c r="J70" s="10">
        <v>8.6203881999999996E-2</v>
      </c>
      <c r="K70" s="10">
        <v>1</v>
      </c>
      <c r="L70" s="10">
        <v>0.99899174999999996</v>
      </c>
      <c r="M70" s="10">
        <v>2.4647337000000002E-4</v>
      </c>
      <c r="N70" s="10">
        <v>-93463.441999999995</v>
      </c>
      <c r="O70" s="10">
        <f t="shared" si="3"/>
        <v>0.68115349000000003</v>
      </c>
      <c r="P70" s="10">
        <f t="shared" si="2"/>
        <v>9.3463441999999994E-2</v>
      </c>
      <c r="S70" s="10">
        <v>2.5000000000000001E-2</v>
      </c>
      <c r="T70" s="10">
        <v>8.3553715900000006E-3</v>
      </c>
      <c r="U70" s="10">
        <v>1.2342889100000001E-2</v>
      </c>
      <c r="V70" s="10">
        <v>23.647731199999999</v>
      </c>
      <c r="W70" s="10">
        <v>34.933374499999999</v>
      </c>
    </row>
    <row r="71" spans="1:23">
      <c r="A71" s="1">
        <v>7.5999999999999998E-2</v>
      </c>
      <c r="B71" s="10">
        <v>1078028.2</v>
      </c>
      <c r="C71" s="10">
        <v>0.01</v>
      </c>
      <c r="D71" s="10">
        <v>0</v>
      </c>
      <c r="E71" s="10">
        <v>0.42030360999999999</v>
      </c>
      <c r="F71" s="10">
        <v>0.18275673000000001</v>
      </c>
      <c r="G71" s="10">
        <v>0.39693966000000003</v>
      </c>
      <c r="H71" s="10">
        <v>0</v>
      </c>
      <c r="I71" s="10">
        <v>6.3265778000000002E-3</v>
      </c>
      <c r="J71" s="10">
        <v>3.9740531000000003E-2</v>
      </c>
      <c r="K71" s="10">
        <v>1</v>
      </c>
      <c r="L71" s="10">
        <v>0.99936290999999999</v>
      </c>
      <c r="M71" s="10">
        <v>3.9021728000000001E-4</v>
      </c>
      <c r="N71" s="10">
        <v>-116645.34</v>
      </c>
      <c r="O71" s="10">
        <f t="shared" si="3"/>
        <v>1.0780281999999999</v>
      </c>
      <c r="P71" s="10">
        <f t="shared" si="2"/>
        <v>0.11664534</v>
      </c>
      <c r="S71" s="10">
        <v>2.5694444399999999E-2</v>
      </c>
      <c r="T71" s="10">
        <v>7.9711563400000005E-3</v>
      </c>
      <c r="U71" s="10">
        <v>1.1775311E-2</v>
      </c>
      <c r="V71" s="10">
        <v>24.126000600000001</v>
      </c>
      <c r="W71" s="10">
        <v>35.639893100000002</v>
      </c>
    </row>
    <row r="72" spans="1:23">
      <c r="A72" s="1">
        <v>0.126</v>
      </c>
      <c r="B72" s="10">
        <v>1478204.7</v>
      </c>
      <c r="C72" s="10">
        <v>0.01</v>
      </c>
      <c r="D72" s="10">
        <v>0</v>
      </c>
      <c r="E72" s="10">
        <v>0.41434387</v>
      </c>
      <c r="F72" s="10">
        <v>0.16574367000000001</v>
      </c>
      <c r="G72" s="10">
        <v>0.41991245999999999</v>
      </c>
      <c r="H72" s="10">
        <v>0</v>
      </c>
      <c r="I72" s="10">
        <v>4.5427736000000002E-3</v>
      </c>
      <c r="J72" s="10">
        <v>3.7421138E-2</v>
      </c>
      <c r="K72" s="10">
        <v>1</v>
      </c>
      <c r="L72" s="10">
        <v>0.99953537000000003</v>
      </c>
      <c r="M72" s="10">
        <v>5.3516220000000001E-4</v>
      </c>
      <c r="N72" s="10">
        <v>-117936.78</v>
      </c>
      <c r="O72" s="10">
        <f t="shared" si="3"/>
        <v>1.4782047</v>
      </c>
      <c r="P72" s="10">
        <f t="shared" si="2"/>
        <v>0.11793678</v>
      </c>
      <c r="S72" s="10">
        <v>2.6388888900000001E-2</v>
      </c>
      <c r="T72" s="10">
        <v>7.5224140399999997E-3</v>
      </c>
      <c r="U72" s="10">
        <v>1.11124109E-2</v>
      </c>
      <c r="V72" s="10">
        <v>24.577345399999999</v>
      </c>
      <c r="W72" s="10">
        <v>36.306637799999997</v>
      </c>
    </row>
    <row r="73" spans="1:23">
      <c r="A73" s="1">
        <v>0.17599999999999999</v>
      </c>
      <c r="B73" s="10">
        <v>1717357.2</v>
      </c>
      <c r="C73" s="10">
        <v>0.01</v>
      </c>
      <c r="D73" s="10">
        <v>0</v>
      </c>
      <c r="E73" s="10">
        <v>0.46305668</v>
      </c>
      <c r="F73" s="10">
        <v>0.18444350000000001</v>
      </c>
      <c r="G73" s="10">
        <v>0.35249982000000002</v>
      </c>
      <c r="H73" s="10">
        <v>0</v>
      </c>
      <c r="I73" s="10">
        <v>6.5253250000000002E-3</v>
      </c>
      <c r="J73" s="10">
        <v>5.9244713999999997E-2</v>
      </c>
      <c r="K73" s="10">
        <v>1</v>
      </c>
      <c r="L73" s="10">
        <v>0.99960006999999995</v>
      </c>
      <c r="M73" s="10">
        <v>6.2178627000000005E-4</v>
      </c>
      <c r="N73" s="10">
        <v>-103572.5</v>
      </c>
      <c r="O73" s="10">
        <f t="shared" si="3"/>
        <v>1.7173571999999999</v>
      </c>
      <c r="P73" s="10">
        <f t="shared" si="2"/>
        <v>0.1035725</v>
      </c>
      <c r="S73" s="10">
        <v>2.7083333300000002E-2</v>
      </c>
      <c r="T73" s="10">
        <v>7.6112602999999996E-3</v>
      </c>
      <c r="U73" s="10">
        <v>1.1243658199999999E-2</v>
      </c>
      <c r="V73" s="10">
        <v>25.0340211</v>
      </c>
      <c r="W73" s="10">
        <v>36.981257300000003</v>
      </c>
    </row>
    <row r="74" spans="1:23">
      <c r="A74" s="1">
        <v>0.22599999999999998</v>
      </c>
      <c r="B74" s="10">
        <v>1974056.4</v>
      </c>
      <c r="C74" s="10">
        <v>0.01</v>
      </c>
      <c r="D74" s="10">
        <v>0</v>
      </c>
      <c r="E74" s="10">
        <v>0.46162617</v>
      </c>
      <c r="F74" s="10">
        <v>0.17324654</v>
      </c>
      <c r="G74" s="10">
        <v>0.36512728999999999</v>
      </c>
      <c r="H74" s="10">
        <v>0</v>
      </c>
      <c r="I74" s="10">
        <v>5.2810951E-3</v>
      </c>
      <c r="J74" s="10">
        <v>5.8506671000000003E-2</v>
      </c>
      <c r="K74" s="10">
        <v>1</v>
      </c>
      <c r="L74" s="10">
        <v>0.99965207</v>
      </c>
      <c r="M74" s="10">
        <v>7.1476806000000004E-4</v>
      </c>
      <c r="N74" s="10">
        <v>-103413.78</v>
      </c>
      <c r="O74" s="10">
        <f t="shared" si="3"/>
        <v>1.9740563999999998</v>
      </c>
      <c r="P74" s="10">
        <f t="shared" si="2"/>
        <v>0.10341378</v>
      </c>
      <c r="S74" s="10">
        <v>2.77777778E-2</v>
      </c>
      <c r="T74" s="10">
        <v>7.76951833E-3</v>
      </c>
      <c r="U74" s="10">
        <v>1.1477443299999999E-2</v>
      </c>
      <c r="V74" s="10">
        <v>25.500192200000001</v>
      </c>
      <c r="W74" s="10">
        <v>37.669903900000001</v>
      </c>
    </row>
    <row r="75" spans="1:23">
      <c r="A75" s="1">
        <v>0.27599999999999997</v>
      </c>
      <c r="B75" s="10">
        <v>2336249.4</v>
      </c>
      <c r="C75" s="10">
        <v>0.01</v>
      </c>
      <c r="D75" s="10">
        <v>0</v>
      </c>
      <c r="E75" s="10">
        <v>0.42435297999999999</v>
      </c>
      <c r="F75" s="10">
        <v>0.14914206999999999</v>
      </c>
      <c r="G75" s="10">
        <v>0.42650494</v>
      </c>
      <c r="H75" s="10">
        <v>0</v>
      </c>
      <c r="I75" s="10">
        <v>3.1604961000000001E-3</v>
      </c>
      <c r="J75" s="10">
        <v>4.1369917999999999E-2</v>
      </c>
      <c r="K75" s="10">
        <v>1</v>
      </c>
      <c r="L75" s="10">
        <v>0.99970601000000003</v>
      </c>
      <c r="M75" s="10">
        <v>8.4596553999999997E-4</v>
      </c>
      <c r="N75" s="10">
        <v>-113390.85</v>
      </c>
      <c r="O75" s="10">
        <f t="shared" si="3"/>
        <v>2.3362493999999998</v>
      </c>
      <c r="P75" s="10">
        <f t="shared" si="2"/>
        <v>0.11339085</v>
      </c>
      <c r="S75" s="10">
        <v>2.8472222200000001E-2</v>
      </c>
      <c r="T75" s="10">
        <v>6.8403524100000002E-3</v>
      </c>
      <c r="U75" s="10">
        <v>1.01048422E-2</v>
      </c>
      <c r="V75" s="10">
        <v>25.910613300000001</v>
      </c>
      <c r="W75" s="10">
        <v>38.276194400000001</v>
      </c>
    </row>
    <row r="76" spans="1:23">
      <c r="A76" s="1">
        <v>0.32599999999999996</v>
      </c>
      <c r="B76" s="10">
        <v>2626812.4</v>
      </c>
      <c r="C76" s="10">
        <v>0.01</v>
      </c>
      <c r="D76" s="10">
        <v>0.19575730999999999</v>
      </c>
      <c r="E76" s="10">
        <v>0.43341436999999999</v>
      </c>
      <c r="F76" s="10">
        <v>0.15380909000000001</v>
      </c>
      <c r="G76" s="10">
        <v>0.21701923000000001</v>
      </c>
      <c r="H76" s="10">
        <v>0</v>
      </c>
      <c r="I76" s="10">
        <v>3.5156758000000001E-3</v>
      </c>
      <c r="J76" s="10">
        <v>4.5176094E-2</v>
      </c>
      <c r="K76" s="10">
        <v>1</v>
      </c>
      <c r="L76" s="10">
        <v>0.99973853000000001</v>
      </c>
      <c r="M76" s="10">
        <v>9.5144101999999995E-4</v>
      </c>
      <c r="N76" s="10">
        <v>-110718.17</v>
      </c>
      <c r="O76" s="10">
        <f t="shared" si="3"/>
        <v>2.6268123999999999</v>
      </c>
      <c r="P76" s="10">
        <f t="shared" si="2"/>
        <v>0.11071817</v>
      </c>
      <c r="S76" s="10">
        <v>2.91666667E-2</v>
      </c>
      <c r="T76" s="10">
        <v>7.3371954600000002E-3</v>
      </c>
      <c r="U76" s="10">
        <v>1.08387986E-2</v>
      </c>
      <c r="V76" s="10">
        <v>26.350845</v>
      </c>
      <c r="W76" s="10">
        <v>38.926522300000002</v>
      </c>
    </row>
    <row r="77" spans="1:23">
      <c r="A77" s="1">
        <v>0.37599999999999995</v>
      </c>
      <c r="B77" s="10">
        <v>2802382.4</v>
      </c>
      <c r="C77" s="10">
        <v>0.81206692000000003</v>
      </c>
      <c r="D77" s="10">
        <v>0.39143794999999998</v>
      </c>
      <c r="E77" s="10">
        <v>0.48452250000000002</v>
      </c>
      <c r="F77" s="10">
        <v>0.12403955</v>
      </c>
      <c r="G77" s="10">
        <v>0</v>
      </c>
      <c r="H77" s="10">
        <v>0</v>
      </c>
      <c r="I77" s="10">
        <v>1.6525225E-3</v>
      </c>
      <c r="J77" s="10">
        <v>7.1076331000000006E-2</v>
      </c>
      <c r="K77" s="10">
        <v>1</v>
      </c>
      <c r="L77" s="10">
        <v>0.99974025</v>
      </c>
      <c r="M77" s="10">
        <v>9.9311960999999994E-4</v>
      </c>
      <c r="N77" s="10">
        <v>-93257.773000000001</v>
      </c>
      <c r="O77" s="10">
        <f t="shared" si="3"/>
        <v>2.8023823999999999</v>
      </c>
      <c r="P77" s="10">
        <f t="shared" si="2"/>
        <v>9.3257773000000002E-2</v>
      </c>
      <c r="S77" s="10">
        <v>2.9340277800000002E-2</v>
      </c>
      <c r="T77" s="10">
        <v>6.8403782100000003E-3</v>
      </c>
      <c r="U77" s="10">
        <v>1.0104880300000001E-2</v>
      </c>
      <c r="V77" s="10">
        <v>26.453450700000001</v>
      </c>
      <c r="W77" s="10">
        <v>39.078095500000003</v>
      </c>
    </row>
    <row r="78" spans="1:23">
      <c r="A78" s="1">
        <v>0.42599999999999993</v>
      </c>
      <c r="B78" s="10">
        <v>3001101.2</v>
      </c>
      <c r="C78" s="10">
        <v>1.4459697</v>
      </c>
      <c r="D78" s="10">
        <v>0.40741158999999999</v>
      </c>
      <c r="E78" s="10">
        <v>0.47725306000000001</v>
      </c>
      <c r="F78" s="10">
        <v>0.11533533999999999</v>
      </c>
      <c r="G78" s="10">
        <v>0</v>
      </c>
      <c r="H78" s="10">
        <v>0</v>
      </c>
      <c r="I78" s="10">
        <v>1.2714925000000001E-3</v>
      </c>
      <c r="J78" s="10">
        <v>6.6908280000000001E-2</v>
      </c>
      <c r="K78" s="10">
        <v>1</v>
      </c>
      <c r="L78" s="10">
        <v>0.99974611999999996</v>
      </c>
      <c r="M78" s="10">
        <v>1.0454616999999999E-3</v>
      </c>
      <c r="N78" s="10">
        <v>-94061.778999999995</v>
      </c>
      <c r="O78" s="10">
        <f t="shared" si="3"/>
        <v>3.0011012000000004</v>
      </c>
      <c r="P78" s="10">
        <f t="shared" si="2"/>
        <v>9.4061778999999998E-2</v>
      </c>
      <c r="S78" s="10">
        <v>2.9687499999999999E-2</v>
      </c>
      <c r="T78" s="10">
        <v>7.3286058900000001E-3</v>
      </c>
      <c r="U78" s="10">
        <v>1.0826109800000001E-2</v>
      </c>
      <c r="V78" s="10">
        <v>26.673308899999999</v>
      </c>
      <c r="W78" s="10">
        <v>39.402878800000003</v>
      </c>
    </row>
    <row r="79" spans="1:23">
      <c r="A79" s="1">
        <v>0.47599999999999992</v>
      </c>
      <c r="B79" s="10">
        <v>3208163.9</v>
      </c>
      <c r="C79" s="10">
        <v>2.0796443999999998</v>
      </c>
      <c r="D79" s="10">
        <v>0.42299688000000002</v>
      </c>
      <c r="E79" s="10">
        <v>0.46881714000000002</v>
      </c>
      <c r="F79" s="10">
        <v>0.10818598</v>
      </c>
      <c r="G79" s="10">
        <v>0</v>
      </c>
      <c r="H79" s="10">
        <v>0</v>
      </c>
      <c r="I79" s="10">
        <v>1.0063538E-3</v>
      </c>
      <c r="J79" s="10">
        <v>6.2279544999999999E-2</v>
      </c>
      <c r="K79" s="10">
        <v>1</v>
      </c>
      <c r="L79" s="10">
        <v>0.99975148000000003</v>
      </c>
      <c r="M79" s="10">
        <v>1.0987114E-3</v>
      </c>
      <c r="N79" s="10">
        <v>-95323.097999999998</v>
      </c>
      <c r="O79" s="10">
        <f t="shared" si="3"/>
        <v>3.2081638999999997</v>
      </c>
      <c r="P79" s="10">
        <f t="shared" si="2"/>
        <v>9.5323097999999995E-2</v>
      </c>
      <c r="S79" s="10">
        <v>3.0381944399999999E-2</v>
      </c>
      <c r="T79" s="10">
        <v>1.8809066399999999E-3</v>
      </c>
      <c r="U79" s="10">
        <v>2.7785505199999999E-3</v>
      </c>
      <c r="V79" s="10">
        <v>26.786163299999998</v>
      </c>
      <c r="W79" s="10">
        <v>39.569591899999999</v>
      </c>
    </row>
    <row r="80" spans="1:23">
      <c r="A80" s="1">
        <v>0.52599999999999991</v>
      </c>
      <c r="B80" s="10">
        <v>3419297.2</v>
      </c>
      <c r="C80" s="10">
        <v>2.6975912000000002</v>
      </c>
      <c r="D80" s="10">
        <v>0.43785426999999999</v>
      </c>
      <c r="E80" s="10">
        <v>0.46132043</v>
      </c>
      <c r="F80" s="10">
        <v>0.10082530000000001</v>
      </c>
      <c r="G80" s="10">
        <v>0</v>
      </c>
      <c r="H80" s="10">
        <v>0</v>
      </c>
      <c r="I80" s="10">
        <v>7.7480780999999999E-4</v>
      </c>
      <c r="J80" s="10">
        <v>5.8349729000000003E-2</v>
      </c>
      <c r="K80" s="10">
        <v>1</v>
      </c>
      <c r="L80" s="10">
        <v>0.99975632999999997</v>
      </c>
      <c r="M80" s="10">
        <v>1.1518426999999999E-3</v>
      </c>
      <c r="N80" s="10">
        <v>-96249.737999999998</v>
      </c>
      <c r="O80" s="10">
        <f t="shared" si="3"/>
        <v>3.4192972000000004</v>
      </c>
      <c r="P80" s="10">
        <f t="shared" si="2"/>
        <v>9.6249738000000001E-2</v>
      </c>
      <c r="S80" s="10">
        <v>3.1076388900000002E-2</v>
      </c>
      <c r="T80" s="10">
        <v>0</v>
      </c>
      <c r="U80" s="10">
        <v>0</v>
      </c>
      <c r="V80" s="10">
        <v>26.786163299999998</v>
      </c>
      <c r="W80" s="10">
        <v>39.569591899999999</v>
      </c>
    </row>
    <row r="81" spans="1:23">
      <c r="A81" s="1">
        <v>0.57599999999999996</v>
      </c>
      <c r="B81" s="10">
        <v>3630015</v>
      </c>
      <c r="C81" s="10">
        <v>3.2862390000000001</v>
      </c>
      <c r="D81" s="10">
        <v>0.45162785</v>
      </c>
      <c r="E81" s="10">
        <v>0.45517247999999999</v>
      </c>
      <c r="F81" s="10">
        <v>9.3199670999999998E-2</v>
      </c>
      <c r="G81" s="10">
        <v>0</v>
      </c>
      <c r="H81" s="10">
        <v>0</v>
      </c>
      <c r="I81" s="10">
        <v>5.7554511999999996E-4</v>
      </c>
      <c r="J81" s="10">
        <v>5.5253148000000002E-2</v>
      </c>
      <c r="K81" s="10">
        <v>1</v>
      </c>
      <c r="L81" s="10">
        <v>0.99976069000000001</v>
      </c>
      <c r="M81" s="10">
        <v>1.2038697E-3</v>
      </c>
      <c r="N81" s="10">
        <v>-96652.638000000006</v>
      </c>
      <c r="O81" s="10">
        <f t="shared" si="3"/>
        <v>3.6300150000000002</v>
      </c>
      <c r="P81" s="10">
        <f t="shared" si="2"/>
        <v>9.6652638000000013E-2</v>
      </c>
      <c r="S81" s="10">
        <v>3.125E-2</v>
      </c>
      <c r="T81" s="10">
        <v>0</v>
      </c>
      <c r="U81" s="10">
        <v>0</v>
      </c>
      <c r="V81" s="10">
        <v>26.786163299999998</v>
      </c>
      <c r="W81" s="10">
        <v>39.569591899999999</v>
      </c>
    </row>
    <row r="82" spans="1:23">
      <c r="A82" s="1">
        <v>0.626</v>
      </c>
      <c r="B82" s="10">
        <v>3835167.9</v>
      </c>
      <c r="C82" s="10">
        <v>3.8329412999999999</v>
      </c>
      <c r="D82" s="10">
        <v>0.46422538000000002</v>
      </c>
      <c r="E82" s="10">
        <v>0.45061900999999999</v>
      </c>
      <c r="F82" s="10">
        <v>8.5155613000000005E-2</v>
      </c>
      <c r="G82" s="10">
        <v>0</v>
      </c>
      <c r="H82" s="10">
        <v>0</v>
      </c>
      <c r="I82" s="10">
        <v>4.058892E-4</v>
      </c>
      <c r="J82" s="10">
        <v>5.3031688E-2</v>
      </c>
      <c r="K82" s="10">
        <v>1</v>
      </c>
      <c r="L82" s="10">
        <v>0.99976458000000001</v>
      </c>
      <c r="M82" s="10">
        <v>1.2537067000000001E-3</v>
      </c>
      <c r="N82" s="10">
        <v>-96345.481</v>
      </c>
      <c r="O82" s="10">
        <f t="shared" si="3"/>
        <v>3.8351679000000001</v>
      </c>
      <c r="P82" s="10">
        <f t="shared" si="2"/>
        <v>9.6345480999999997E-2</v>
      </c>
      <c r="S82" s="10">
        <v>3.1597222199999997E-2</v>
      </c>
      <c r="T82" s="10">
        <v>0</v>
      </c>
      <c r="U82" s="10">
        <v>0</v>
      </c>
      <c r="V82" s="10">
        <v>26.786163299999998</v>
      </c>
      <c r="W82" s="10">
        <v>39.569591899999999</v>
      </c>
    </row>
    <row r="83" spans="1:23">
      <c r="A83" s="1">
        <v>0.67600000000000005</v>
      </c>
      <c r="B83" s="10">
        <v>4027968.3</v>
      </c>
      <c r="C83" s="10">
        <v>4.3236800000000004</v>
      </c>
      <c r="D83" s="10">
        <v>0.47533303999999998</v>
      </c>
      <c r="E83" s="10">
        <v>0.44821959</v>
      </c>
      <c r="F83" s="10">
        <v>7.6447364000000004E-2</v>
      </c>
      <c r="G83" s="10">
        <v>0</v>
      </c>
      <c r="H83" s="10">
        <v>0</v>
      </c>
      <c r="I83" s="10">
        <v>2.6392648999999999E-4</v>
      </c>
      <c r="J83" s="10">
        <v>5.1885437999999999E-2</v>
      </c>
      <c r="K83" s="10">
        <v>1</v>
      </c>
      <c r="L83" s="10">
        <v>0.99976798</v>
      </c>
      <c r="M83" s="10">
        <v>1.2999159000000001E-3</v>
      </c>
      <c r="N83" s="10">
        <v>-94994.216</v>
      </c>
      <c r="O83" s="10">
        <f t="shared" si="3"/>
        <v>4.0279682999999995</v>
      </c>
      <c r="P83" s="10">
        <f t="shared" si="2"/>
        <v>9.4994216000000006E-2</v>
      </c>
      <c r="S83" s="10">
        <v>3.2291666699999999E-2</v>
      </c>
      <c r="T83" s="10">
        <v>0</v>
      </c>
      <c r="U83" s="10">
        <v>0</v>
      </c>
      <c r="V83" s="10">
        <v>26.786163299999998</v>
      </c>
      <c r="W83" s="10">
        <v>39.569591899999999</v>
      </c>
    </row>
    <row r="84" spans="1:23">
      <c r="A84" s="1">
        <v>0.72600000000000009</v>
      </c>
      <c r="B84" s="10">
        <v>4199535.5999999996</v>
      </c>
      <c r="C84" s="10">
        <v>4.7422519000000003</v>
      </c>
      <c r="D84" s="10">
        <v>0.48468441000000001</v>
      </c>
      <c r="E84" s="10">
        <v>0.44871874</v>
      </c>
      <c r="F84" s="10">
        <v>6.6596853999999997E-2</v>
      </c>
      <c r="G84" s="10">
        <v>0</v>
      </c>
      <c r="H84" s="10">
        <v>0</v>
      </c>
      <c r="I84" s="10">
        <v>1.4846421000000001E-4</v>
      </c>
      <c r="J84" s="10">
        <v>5.2122515000000001E-2</v>
      </c>
      <c r="K84" s="10">
        <v>1</v>
      </c>
      <c r="L84" s="10">
        <v>0.99977084000000005</v>
      </c>
      <c r="M84" s="10">
        <v>1.3405944E-3</v>
      </c>
      <c r="N84" s="10">
        <v>-92086.519</v>
      </c>
      <c r="O84" s="10">
        <f t="shared" si="3"/>
        <v>4.1995355999999999</v>
      </c>
      <c r="P84" s="10">
        <f t="shared" si="2"/>
        <v>9.2086519000000006E-2</v>
      </c>
      <c r="S84" s="10">
        <v>3.29861111E-2</v>
      </c>
      <c r="T84" s="10">
        <v>0</v>
      </c>
      <c r="U84" s="10">
        <v>0</v>
      </c>
      <c r="V84" s="10">
        <v>26.786163299999998</v>
      </c>
      <c r="W84" s="10">
        <v>39.569591899999999</v>
      </c>
    </row>
    <row r="85" spans="1:23">
      <c r="A85" s="1">
        <v>0.77600000000000013</v>
      </c>
      <c r="B85" s="10">
        <v>4339100.0999999996</v>
      </c>
      <c r="C85" s="10">
        <v>5.0706141999999996</v>
      </c>
      <c r="D85" s="10">
        <v>0.49192876000000002</v>
      </c>
      <c r="E85" s="10">
        <v>0.45305902999999997</v>
      </c>
      <c r="F85" s="10">
        <v>5.5012206000000001E-2</v>
      </c>
      <c r="G85" s="10">
        <v>0</v>
      </c>
      <c r="H85" s="10">
        <v>0</v>
      </c>
      <c r="I85" s="10">
        <v>6.2981125000000001E-5</v>
      </c>
      <c r="J85" s="10">
        <v>5.4214522000000001E-2</v>
      </c>
      <c r="K85" s="10">
        <v>1</v>
      </c>
      <c r="L85" s="10">
        <v>0.99977307000000004</v>
      </c>
      <c r="M85" s="10">
        <v>1.3734143E-3</v>
      </c>
      <c r="N85" s="10">
        <v>-86880.843999999997</v>
      </c>
      <c r="O85" s="10">
        <f t="shared" si="3"/>
        <v>4.3391000999999996</v>
      </c>
      <c r="P85" s="10">
        <f t="shared" si="2"/>
        <v>8.6880843999999999E-2</v>
      </c>
      <c r="S85" s="10">
        <v>3.4375000000000003E-2</v>
      </c>
      <c r="T85" s="10">
        <v>0</v>
      </c>
      <c r="U85" s="10">
        <v>0</v>
      </c>
      <c r="V85" s="10">
        <v>26.786163299999998</v>
      </c>
      <c r="W85" s="10">
        <v>39.569591899999999</v>
      </c>
    </row>
    <row r="86" spans="1:23">
      <c r="A86" s="1">
        <v>0.82600000000000018</v>
      </c>
      <c r="B86" s="10">
        <v>4440068.5999999996</v>
      </c>
      <c r="C86" s="10">
        <v>5.3016063999999998</v>
      </c>
      <c r="D86" s="10">
        <v>0.49698821999999998</v>
      </c>
      <c r="E86" s="10">
        <v>0.46094851999999997</v>
      </c>
      <c r="F86" s="10">
        <v>4.2063259999999998E-2</v>
      </c>
      <c r="G86" s="10">
        <v>0</v>
      </c>
      <c r="H86" s="10">
        <v>0</v>
      </c>
      <c r="I86" s="10">
        <v>1.5760175E-5</v>
      </c>
      <c r="J86" s="10">
        <v>5.8159198000000002E-2</v>
      </c>
      <c r="K86" s="10">
        <v>1</v>
      </c>
      <c r="L86" s="10">
        <v>0.99977463</v>
      </c>
      <c r="M86" s="10">
        <v>1.3970209E-3</v>
      </c>
      <c r="N86" s="10">
        <v>-79109.298999999999</v>
      </c>
      <c r="O86" s="10">
        <f t="shared" si="3"/>
        <v>4.4400686</v>
      </c>
      <c r="P86" s="10">
        <f t="shared" si="2"/>
        <v>7.9109298999999994E-2</v>
      </c>
      <c r="S86" s="10">
        <v>3.5763888899999999E-2</v>
      </c>
      <c r="T86" s="10">
        <v>0</v>
      </c>
      <c r="U86" s="10">
        <v>0</v>
      </c>
      <c r="V86" s="10">
        <v>26.786163299999998</v>
      </c>
      <c r="W86" s="10">
        <v>39.569591899999999</v>
      </c>
    </row>
    <row r="87" spans="1:23">
      <c r="A87" s="1">
        <v>0.87600000000000022</v>
      </c>
      <c r="B87" s="10">
        <v>4509022.7</v>
      </c>
      <c r="C87" s="10">
        <v>5.4562742999999996</v>
      </c>
      <c r="D87" s="10">
        <v>0.50036495000000003</v>
      </c>
      <c r="E87" s="10">
        <v>0.46912238000000001</v>
      </c>
      <c r="F87" s="10">
        <v>3.0512675E-2</v>
      </c>
      <c r="G87" s="10">
        <v>0</v>
      </c>
      <c r="H87" s="10">
        <v>0</v>
      </c>
      <c r="I87" s="10">
        <v>1.7048717E-6</v>
      </c>
      <c r="J87" s="10">
        <v>6.2443185999999998E-2</v>
      </c>
      <c r="K87" s="10">
        <v>1</v>
      </c>
      <c r="L87" s="10">
        <v>0.99977568000000006</v>
      </c>
      <c r="M87" s="10">
        <v>1.4130810000000001E-3</v>
      </c>
      <c r="N87" s="10">
        <v>-70458.244999999995</v>
      </c>
      <c r="O87" s="10">
        <f t="shared" si="3"/>
        <v>4.5090227000000001</v>
      </c>
      <c r="P87" s="10">
        <f t="shared" si="2"/>
        <v>7.0458244999999989E-2</v>
      </c>
      <c r="S87" s="10">
        <v>3.8541666699999998E-2</v>
      </c>
      <c r="T87" s="10">
        <v>0</v>
      </c>
      <c r="U87" s="10">
        <v>0</v>
      </c>
      <c r="V87" s="10">
        <v>26.786163299999998</v>
      </c>
      <c r="W87" s="10">
        <v>39.569591899999999</v>
      </c>
    </row>
    <row r="88" spans="1:23">
      <c r="A88" s="1">
        <v>0.92600000000000027</v>
      </c>
      <c r="B88" s="10">
        <v>4557241.0999999996</v>
      </c>
      <c r="C88" s="10">
        <v>5.5629732000000001</v>
      </c>
      <c r="D88" s="10">
        <v>0.50268862999999997</v>
      </c>
      <c r="E88" s="10">
        <v>0.47529846999999997</v>
      </c>
      <c r="F88" s="10">
        <v>2.2012895000000001E-2</v>
      </c>
      <c r="G88" s="10">
        <v>0</v>
      </c>
      <c r="H88" s="10">
        <v>0</v>
      </c>
      <c r="I88" s="10">
        <v>1.1967828E-8</v>
      </c>
      <c r="J88" s="10">
        <v>6.5816079999999999E-2</v>
      </c>
      <c r="K88" s="10">
        <v>1</v>
      </c>
      <c r="L88" s="10">
        <v>0.99977640000000001</v>
      </c>
      <c r="M88" s="10">
        <v>1.4242834000000001E-3</v>
      </c>
      <c r="N88" s="10">
        <v>-62645.383999999998</v>
      </c>
      <c r="O88" s="10">
        <f t="shared" si="3"/>
        <v>4.5572410999999997</v>
      </c>
      <c r="P88" s="10">
        <f t="shared" si="2"/>
        <v>6.2645383999999998E-2</v>
      </c>
      <c r="S88" s="10">
        <v>4.1319444400000002E-2</v>
      </c>
      <c r="T88" s="10">
        <v>0</v>
      </c>
      <c r="U88" s="10">
        <v>0</v>
      </c>
      <c r="V88" s="10">
        <v>26.786163299999998</v>
      </c>
      <c r="W88" s="10">
        <v>39.569591899999999</v>
      </c>
    </row>
    <row r="89" spans="1:23">
      <c r="A89" s="1">
        <v>0.97600000000000031</v>
      </c>
      <c r="B89" s="10">
        <v>4591902.7</v>
      </c>
      <c r="C89" s="10">
        <v>5.6389424999999997</v>
      </c>
      <c r="D89" s="10">
        <v>0.50433866999999999</v>
      </c>
      <c r="E89" s="10">
        <v>0.47963106999999999</v>
      </c>
      <c r="F89" s="10">
        <v>1.6030259000000002E-2</v>
      </c>
      <c r="G89" s="10">
        <v>0</v>
      </c>
      <c r="H89" s="10">
        <v>0</v>
      </c>
      <c r="I89" s="10">
        <v>0</v>
      </c>
      <c r="J89" s="10">
        <v>6.8253290999999994E-2</v>
      </c>
      <c r="K89" s="10">
        <v>1</v>
      </c>
      <c r="L89" s="10">
        <v>0.99977691999999996</v>
      </c>
      <c r="M89" s="10">
        <v>1.4323223000000001E-3</v>
      </c>
      <c r="N89" s="10">
        <v>-55922.466999999997</v>
      </c>
      <c r="O89" s="10">
        <f t="shared" si="3"/>
        <v>4.5919027000000003</v>
      </c>
      <c r="P89" s="10">
        <f t="shared" si="2"/>
        <v>5.5922466999999997E-2</v>
      </c>
      <c r="S89" s="10">
        <v>4.16666667E-2</v>
      </c>
      <c r="T89" s="10">
        <v>0</v>
      </c>
      <c r="U89" s="10">
        <v>0</v>
      </c>
      <c r="V89" s="10">
        <v>26.786163299999998</v>
      </c>
      <c r="W89" s="10">
        <v>39.569591899999999</v>
      </c>
    </row>
    <row r="90" spans="1:23">
      <c r="A90" s="1">
        <v>1.0260000000000002</v>
      </c>
      <c r="B90" s="10">
        <v>4617080.4000000004</v>
      </c>
      <c r="C90" s="10">
        <v>5.693746</v>
      </c>
      <c r="D90" s="10">
        <v>0.50553355</v>
      </c>
      <c r="E90" s="10">
        <v>0.48270986999999999</v>
      </c>
      <c r="F90" s="10">
        <v>1.1756575999999999E-2</v>
      </c>
      <c r="G90" s="10">
        <v>0</v>
      </c>
      <c r="H90" s="10">
        <v>0</v>
      </c>
      <c r="I90" s="10">
        <v>0</v>
      </c>
      <c r="J90" s="10">
        <v>7.002129E-2</v>
      </c>
      <c r="K90" s="10">
        <v>1</v>
      </c>
      <c r="L90" s="10">
        <v>0.99977729000000004</v>
      </c>
      <c r="M90" s="10">
        <v>1.4381546000000001E-3</v>
      </c>
      <c r="N90" s="10">
        <v>-50068.146999999997</v>
      </c>
      <c r="O90" s="10">
        <f t="shared" si="3"/>
        <v>4.6170804000000008</v>
      </c>
      <c r="P90" s="10">
        <f t="shared" si="2"/>
        <v>5.0068147E-2</v>
      </c>
      <c r="S90" s="10">
        <v>4.2361111100000001E-2</v>
      </c>
      <c r="T90" s="10">
        <v>0</v>
      </c>
      <c r="U90" s="10">
        <v>0</v>
      </c>
      <c r="V90" s="10">
        <v>26.786163299999998</v>
      </c>
      <c r="W90" s="10">
        <v>39.569591899999999</v>
      </c>
    </row>
    <row r="91" spans="1:23">
      <c r="A91" s="1">
        <v>1.0760000000000003</v>
      </c>
      <c r="B91" s="10">
        <v>4635474.4000000004</v>
      </c>
      <c r="C91" s="10">
        <v>5.7335833999999997</v>
      </c>
      <c r="D91" s="10">
        <v>0.50639561</v>
      </c>
      <c r="E91" s="10">
        <v>0.48490281000000002</v>
      </c>
      <c r="F91" s="10">
        <v>8.7015830000000006E-3</v>
      </c>
      <c r="G91" s="10">
        <v>0</v>
      </c>
      <c r="H91" s="10">
        <v>0</v>
      </c>
      <c r="I91" s="10">
        <v>0</v>
      </c>
      <c r="J91" s="10">
        <v>7.1299027000000001E-2</v>
      </c>
      <c r="K91" s="10">
        <v>1</v>
      </c>
      <c r="L91" s="10">
        <v>0.99977755999999995</v>
      </c>
      <c r="M91" s="10">
        <v>1.4424117E-3</v>
      </c>
      <c r="N91" s="10">
        <v>-44984.057000000001</v>
      </c>
      <c r="O91" s="10">
        <f t="shared" si="3"/>
        <v>4.6354744000000005</v>
      </c>
      <c r="P91" s="10">
        <f t="shared" si="2"/>
        <v>4.4984057000000001E-2</v>
      </c>
      <c r="S91" s="10">
        <v>4.3749999999999997E-2</v>
      </c>
      <c r="T91" s="10">
        <v>0</v>
      </c>
      <c r="U91" s="10">
        <v>0</v>
      </c>
      <c r="V91" s="10">
        <v>26.786163299999998</v>
      </c>
      <c r="W91" s="10">
        <v>39.569591899999999</v>
      </c>
    </row>
    <row r="92" spans="1:23">
      <c r="A92" s="1">
        <v>1.1260000000000003</v>
      </c>
      <c r="B92" s="10">
        <v>4648835.5</v>
      </c>
      <c r="C92" s="10">
        <v>5.7624152000000004</v>
      </c>
      <c r="D92" s="10">
        <v>0.50702813000000002</v>
      </c>
      <c r="E92" s="10">
        <v>0.48649371000000002</v>
      </c>
      <c r="F92" s="10">
        <v>6.478157E-3</v>
      </c>
      <c r="G92" s="10">
        <v>0</v>
      </c>
      <c r="H92" s="10">
        <v>0</v>
      </c>
      <c r="I92" s="10">
        <v>0</v>
      </c>
      <c r="J92" s="10">
        <v>7.2235647E-2</v>
      </c>
      <c r="K92" s="10">
        <v>1</v>
      </c>
      <c r="L92" s="10">
        <v>0.99977775000000002</v>
      </c>
      <c r="M92" s="10">
        <v>1.4455021E-3</v>
      </c>
      <c r="N92" s="10">
        <v>-40506.389000000003</v>
      </c>
      <c r="O92" s="10">
        <f t="shared" si="3"/>
        <v>4.6488354999999997</v>
      </c>
      <c r="P92" s="10">
        <f t="shared" si="2"/>
        <v>4.0506389000000004E-2</v>
      </c>
      <c r="S92" s="10">
        <v>4.6527777800000003E-2</v>
      </c>
      <c r="T92" s="10">
        <v>0</v>
      </c>
      <c r="U92" s="10">
        <v>0</v>
      </c>
      <c r="V92" s="10">
        <v>26.786163299999998</v>
      </c>
      <c r="W92" s="10">
        <v>39.569591899999999</v>
      </c>
    </row>
    <row r="93" spans="1:23">
      <c r="A93" s="1">
        <v>1.1760000000000004</v>
      </c>
      <c r="B93" s="10">
        <v>4658576.5999999996</v>
      </c>
      <c r="C93" s="10">
        <v>5.7833794999999997</v>
      </c>
      <c r="D93" s="10">
        <v>0.50747887000000003</v>
      </c>
      <c r="E93" s="10">
        <v>0.48762162999999997</v>
      </c>
      <c r="F93" s="10">
        <v>4.8995050000000002E-3</v>
      </c>
      <c r="G93" s="10">
        <v>0</v>
      </c>
      <c r="H93" s="10">
        <v>0</v>
      </c>
      <c r="I93" s="10">
        <v>0</v>
      </c>
      <c r="J93" s="10">
        <v>7.2904634999999995E-2</v>
      </c>
      <c r="K93" s="10">
        <v>1</v>
      </c>
      <c r="L93" s="10">
        <v>0.99977788999999995</v>
      </c>
      <c r="M93" s="10">
        <v>1.4477541999999999E-3</v>
      </c>
      <c r="N93" s="10">
        <v>-36682.580999999998</v>
      </c>
      <c r="O93" s="10">
        <f t="shared" si="3"/>
        <v>4.6585766</v>
      </c>
      <c r="P93" s="10">
        <f t="shared" si="2"/>
        <v>3.6682580999999999E-2</v>
      </c>
      <c r="S93" s="10">
        <v>5.20833333E-2</v>
      </c>
      <c r="T93" s="10">
        <v>0</v>
      </c>
      <c r="U93" s="10">
        <v>0</v>
      </c>
      <c r="V93" s="10">
        <v>26.786163299999998</v>
      </c>
      <c r="W93" s="10">
        <v>39.569591899999999</v>
      </c>
    </row>
    <row r="94" spans="1:23">
      <c r="A94" s="1">
        <v>1.2260000000000004</v>
      </c>
      <c r="B94" s="10">
        <v>4665537.0999999996</v>
      </c>
      <c r="C94" s="10">
        <v>5.7983310000000001</v>
      </c>
      <c r="D94" s="10">
        <v>0.50780813999999996</v>
      </c>
      <c r="E94" s="10">
        <v>0.48843919000000002</v>
      </c>
      <c r="F94" s="10">
        <v>3.7526680999999998E-3</v>
      </c>
      <c r="G94" s="10">
        <v>0</v>
      </c>
      <c r="H94" s="10">
        <v>0</v>
      </c>
      <c r="I94" s="10">
        <v>0</v>
      </c>
      <c r="J94" s="10">
        <v>7.3392123000000004E-2</v>
      </c>
      <c r="K94" s="10">
        <v>1</v>
      </c>
      <c r="L94" s="10">
        <v>0.99977800000000006</v>
      </c>
      <c r="M94" s="10">
        <v>1.4493628999999999E-3</v>
      </c>
      <c r="N94" s="10">
        <v>-33371.057000000001</v>
      </c>
      <c r="O94" s="10">
        <f t="shared" si="3"/>
        <v>4.6655370999999999</v>
      </c>
      <c r="P94" s="10">
        <f t="shared" si="2"/>
        <v>3.3371057000000003E-2</v>
      </c>
      <c r="S94" s="10">
        <v>6.3194444399999994E-2</v>
      </c>
      <c r="T94" s="10">
        <v>0</v>
      </c>
      <c r="U94" s="10">
        <v>0</v>
      </c>
      <c r="V94" s="10">
        <v>26.786163299999998</v>
      </c>
      <c r="W94" s="10">
        <v>39.569591899999999</v>
      </c>
    </row>
    <row r="95" spans="1:23">
      <c r="A95" s="1">
        <v>1.2760000000000005</v>
      </c>
      <c r="B95" s="10">
        <v>4670488.0999999996</v>
      </c>
      <c r="C95" s="10">
        <v>5.8089513999999998</v>
      </c>
      <c r="D95" s="10">
        <v>0.50804024000000003</v>
      </c>
      <c r="E95" s="10">
        <v>0.48901381999999999</v>
      </c>
      <c r="F95" s="10">
        <v>2.9459365999999999E-3</v>
      </c>
      <c r="G95" s="10">
        <v>0</v>
      </c>
      <c r="H95" s="10">
        <v>0</v>
      </c>
      <c r="I95" s="10">
        <v>0</v>
      </c>
      <c r="J95" s="10">
        <v>7.3736051999999996E-2</v>
      </c>
      <c r="K95" s="10">
        <v>1</v>
      </c>
      <c r="L95" s="10">
        <v>0.99977806999999996</v>
      </c>
      <c r="M95" s="10">
        <v>1.4505068999999999E-3</v>
      </c>
      <c r="N95" s="10">
        <v>-30625.938999999998</v>
      </c>
      <c r="O95" s="10">
        <f t="shared" si="3"/>
        <v>4.6704881</v>
      </c>
      <c r="P95" s="10">
        <f t="shared" si="2"/>
        <v>3.0625938999999998E-2</v>
      </c>
      <c r="S95" s="10">
        <v>7.4305555600000003E-2</v>
      </c>
      <c r="T95" s="10">
        <v>0</v>
      </c>
      <c r="U95" s="10">
        <v>0</v>
      </c>
      <c r="V95" s="10">
        <v>26.786163299999998</v>
      </c>
      <c r="W95" s="10">
        <v>39.569591899999999</v>
      </c>
    </row>
    <row r="96" spans="1:23">
      <c r="A96" s="1">
        <v>1.3260000000000005</v>
      </c>
      <c r="B96" s="10">
        <v>4673873.9000000004</v>
      </c>
      <c r="C96" s="10">
        <v>5.8162073000000003</v>
      </c>
      <c r="D96" s="10">
        <v>0.50820525000000005</v>
      </c>
      <c r="E96" s="10">
        <v>0.48941959000000002</v>
      </c>
      <c r="F96" s="10">
        <v>2.3751599999999999E-3</v>
      </c>
      <c r="G96" s="10">
        <v>0</v>
      </c>
      <c r="H96" s="10">
        <v>0</v>
      </c>
      <c r="I96" s="10">
        <v>0</v>
      </c>
      <c r="J96" s="10">
        <v>7.397956E-2</v>
      </c>
      <c r="K96" s="10">
        <v>1</v>
      </c>
      <c r="L96" s="10">
        <v>0.99977811999999999</v>
      </c>
      <c r="M96" s="10">
        <v>1.4512891E-3</v>
      </c>
      <c r="N96" s="10">
        <v>-28374.458999999999</v>
      </c>
      <c r="O96" s="10">
        <f t="shared" si="3"/>
        <v>4.6738739000000002</v>
      </c>
      <c r="P96" s="10">
        <f t="shared" si="2"/>
        <v>2.8374458999999998E-2</v>
      </c>
      <c r="S96" s="10">
        <v>9.6527777800000006E-2</v>
      </c>
      <c r="T96" s="10">
        <v>0</v>
      </c>
      <c r="U96" s="10">
        <v>0</v>
      </c>
      <c r="V96" s="10">
        <v>26.786163299999998</v>
      </c>
      <c r="W96" s="10">
        <v>39.569591899999999</v>
      </c>
    </row>
    <row r="97" spans="1:23">
      <c r="A97" s="1">
        <v>1.3760000000000006</v>
      </c>
      <c r="B97" s="10">
        <v>4676279.8</v>
      </c>
      <c r="C97" s="10">
        <v>5.8213599</v>
      </c>
      <c r="D97" s="10">
        <v>0.50830423999999996</v>
      </c>
      <c r="E97" s="10">
        <v>0.48966704</v>
      </c>
      <c r="F97" s="10">
        <v>2.0287243000000001E-3</v>
      </c>
      <c r="G97" s="10">
        <v>0</v>
      </c>
      <c r="H97" s="10">
        <v>0</v>
      </c>
      <c r="I97" s="10">
        <v>0</v>
      </c>
      <c r="J97" s="10">
        <v>7.4128322999999996E-2</v>
      </c>
      <c r="K97" s="10">
        <v>1</v>
      </c>
      <c r="L97" s="10">
        <v>0.99977815000000003</v>
      </c>
      <c r="M97" s="10">
        <v>1.4518449E-3</v>
      </c>
      <c r="N97" s="10">
        <v>-26832.027999999998</v>
      </c>
      <c r="O97" s="10">
        <f t="shared" si="3"/>
        <v>4.6762797999999997</v>
      </c>
      <c r="P97" s="10">
        <f t="shared" si="2"/>
        <v>2.6832027999999997E-2</v>
      </c>
      <c r="S97" s="10">
        <v>0.11874999999999999</v>
      </c>
      <c r="T97" s="10">
        <v>0</v>
      </c>
      <c r="U97" s="10">
        <v>0</v>
      </c>
      <c r="V97" s="10">
        <v>26.786163299999998</v>
      </c>
      <c r="W97" s="10">
        <v>39.569591899999999</v>
      </c>
    </row>
    <row r="98" spans="1:23">
      <c r="A98" s="1">
        <v>1.4260000000000006</v>
      </c>
      <c r="B98" s="10">
        <v>4677617.0999999996</v>
      </c>
      <c r="C98" s="10">
        <v>5.8242227</v>
      </c>
      <c r="D98" s="10">
        <v>0.50837378</v>
      </c>
      <c r="E98" s="10">
        <v>0.48983643999999998</v>
      </c>
      <c r="F98" s="10">
        <v>1.7897817000000001E-3</v>
      </c>
      <c r="G98" s="10">
        <v>0</v>
      </c>
      <c r="H98" s="10">
        <v>0</v>
      </c>
      <c r="I98" s="10">
        <v>0</v>
      </c>
      <c r="J98" s="10">
        <v>7.4230274999999998E-2</v>
      </c>
      <c r="K98" s="10">
        <v>1</v>
      </c>
      <c r="L98" s="10">
        <v>0.99977817000000002</v>
      </c>
      <c r="M98" s="10">
        <v>1.4521537000000001E-3</v>
      </c>
      <c r="N98" s="10">
        <v>-25666.298999999999</v>
      </c>
      <c r="O98" s="10">
        <f t="shared" si="3"/>
        <v>4.6776171</v>
      </c>
      <c r="P98" s="10">
        <f t="shared" si="2"/>
        <v>2.5666299E-2</v>
      </c>
      <c r="S98" s="10">
        <v>0.14097222200000001</v>
      </c>
      <c r="T98" s="10">
        <v>0</v>
      </c>
      <c r="U98" s="10">
        <v>0</v>
      </c>
      <c r="V98" s="10">
        <v>26.786163299999998</v>
      </c>
      <c r="W98" s="10">
        <v>39.569591899999999</v>
      </c>
    </row>
    <row r="99" spans="1:23">
      <c r="A99" s="1">
        <v>1.4760000000000006</v>
      </c>
      <c r="B99" s="10">
        <v>4678277.4000000004</v>
      </c>
      <c r="C99" s="10">
        <v>5.8256359</v>
      </c>
      <c r="D99" s="10">
        <v>0.50840470000000004</v>
      </c>
      <c r="E99" s="10">
        <v>0.48991246999999999</v>
      </c>
      <c r="F99" s="10">
        <v>1.6828378E-3</v>
      </c>
      <c r="G99" s="10">
        <v>0</v>
      </c>
      <c r="H99" s="10">
        <v>0</v>
      </c>
      <c r="I99" s="10">
        <v>0</v>
      </c>
      <c r="J99" s="10">
        <v>7.4276064000000003E-2</v>
      </c>
      <c r="K99" s="10">
        <v>1</v>
      </c>
      <c r="L99" s="10">
        <v>0.99977817999999996</v>
      </c>
      <c r="M99" s="10">
        <v>1.4523063000000001E-3</v>
      </c>
      <c r="N99" s="10">
        <v>-25111.876</v>
      </c>
      <c r="O99" s="10">
        <f t="shared" si="3"/>
        <v>4.6782774000000007</v>
      </c>
      <c r="P99" s="10">
        <f t="shared" si="2"/>
        <v>2.5111876000000002E-2</v>
      </c>
      <c r="S99" s="10">
        <v>0.146527778</v>
      </c>
      <c r="T99" s="10">
        <v>0</v>
      </c>
      <c r="U99" s="10">
        <v>0</v>
      </c>
      <c r="V99" s="10">
        <v>26.786163299999998</v>
      </c>
      <c r="W99" s="10">
        <v>39.569591899999999</v>
      </c>
    </row>
    <row r="100" spans="1:23" ht="15.75">
      <c r="A100" s="7" t="s">
        <v>141</v>
      </c>
      <c r="B100" s="17"/>
      <c r="P100" s="10"/>
      <c r="S100" s="10">
        <v>0.157638889</v>
      </c>
      <c r="T100" s="10">
        <v>0</v>
      </c>
      <c r="U100" s="10">
        <v>0</v>
      </c>
      <c r="V100" s="10">
        <v>26.786163299999998</v>
      </c>
      <c r="W100" s="10">
        <v>39.569591899999999</v>
      </c>
    </row>
    <row r="101" spans="1:23">
      <c r="A101" s="1">
        <v>5.0000000000000001E-4</v>
      </c>
      <c r="B101" s="10">
        <v>500000</v>
      </c>
      <c r="C101" s="10">
        <v>6</v>
      </c>
      <c r="D101" s="10">
        <v>0</v>
      </c>
      <c r="E101" s="10">
        <v>1</v>
      </c>
      <c r="F101" s="10">
        <v>0</v>
      </c>
      <c r="G101" s="10">
        <v>0</v>
      </c>
      <c r="H101" s="10">
        <v>0</v>
      </c>
      <c r="I101" s="10">
        <v>0</v>
      </c>
      <c r="J101" s="10">
        <v>1</v>
      </c>
      <c r="K101" s="10">
        <v>1</v>
      </c>
      <c r="L101" s="10">
        <v>0</v>
      </c>
      <c r="M101" s="10">
        <v>0</v>
      </c>
      <c r="N101" s="10">
        <v>0</v>
      </c>
      <c r="O101" s="10">
        <f t="shared" ref="O101:O165" si="4">B101/1000000</f>
        <v>0.5</v>
      </c>
      <c r="P101" s="10">
        <f t="shared" si="2"/>
        <v>0</v>
      </c>
      <c r="S101" s="10">
        <v>0.16875000000000001</v>
      </c>
      <c r="T101" s="10">
        <v>0</v>
      </c>
      <c r="U101" s="10">
        <v>0</v>
      </c>
      <c r="V101" s="10">
        <v>26.786163299999998</v>
      </c>
      <c r="W101" s="10">
        <v>39.569591899999999</v>
      </c>
    </row>
    <row r="102" spans="1:23">
      <c r="A102" s="1">
        <v>2.5999999999999999E-2</v>
      </c>
      <c r="B102" s="10">
        <v>637731.73</v>
      </c>
      <c r="C102" s="10">
        <v>0.01</v>
      </c>
      <c r="D102" s="10">
        <v>0</v>
      </c>
      <c r="E102" s="10">
        <v>0.54333105999999998</v>
      </c>
      <c r="F102" s="10">
        <v>0.21643119999999999</v>
      </c>
      <c r="G102" s="10">
        <v>0.24023774000000001</v>
      </c>
      <c r="H102" s="10">
        <v>0</v>
      </c>
      <c r="I102" s="10">
        <v>1.1122013E-2</v>
      </c>
      <c r="J102" s="10">
        <v>0.11132491999999999</v>
      </c>
      <c r="K102" s="10">
        <v>1</v>
      </c>
      <c r="L102" s="10">
        <v>0.99892309999999995</v>
      </c>
      <c r="M102" s="10">
        <v>2.3074677E-4</v>
      </c>
      <c r="N102" s="10">
        <v>-86235.467999999993</v>
      </c>
      <c r="O102" s="10">
        <f t="shared" si="4"/>
        <v>0.63773172999999994</v>
      </c>
      <c r="P102" s="10">
        <f t="shared" ref="P102:P165" si="5">-N102/1000000</f>
        <v>8.6235467999999996E-2</v>
      </c>
      <c r="S102" s="10">
        <v>0.190972222</v>
      </c>
      <c r="T102" s="10">
        <v>0</v>
      </c>
      <c r="U102" s="10">
        <v>0</v>
      </c>
      <c r="V102" s="10">
        <v>26.786163299999998</v>
      </c>
      <c r="W102" s="10">
        <v>39.569591899999999</v>
      </c>
    </row>
    <row r="103" spans="1:23">
      <c r="A103" s="1">
        <v>7.5999999999999998E-2</v>
      </c>
      <c r="B103" s="10">
        <v>960226.06</v>
      </c>
      <c r="C103" s="10">
        <v>0.01</v>
      </c>
      <c r="D103" s="10">
        <v>0</v>
      </c>
      <c r="E103" s="10">
        <v>0.41917428000000001</v>
      </c>
      <c r="F103" s="10">
        <v>0.18108335</v>
      </c>
      <c r="G103" s="10">
        <v>0.39974236000000002</v>
      </c>
      <c r="H103" s="10">
        <v>0</v>
      </c>
      <c r="I103" s="10">
        <v>6.1334377000000001E-3</v>
      </c>
      <c r="J103" s="10">
        <v>3.9293865999999997E-2</v>
      </c>
      <c r="K103" s="10">
        <v>1</v>
      </c>
      <c r="L103" s="10">
        <v>0.99928475000000005</v>
      </c>
      <c r="M103" s="10">
        <v>3.4755003000000001E-4</v>
      </c>
      <c r="N103" s="10">
        <v>-116965.35</v>
      </c>
      <c r="O103" s="10">
        <f t="shared" si="4"/>
        <v>0.9602260600000001</v>
      </c>
      <c r="P103" s="10">
        <f t="shared" si="5"/>
        <v>0.11696535000000001</v>
      </c>
      <c r="S103" s="10">
        <v>0.235416667</v>
      </c>
      <c r="T103" s="10">
        <v>0</v>
      </c>
      <c r="U103" s="10">
        <v>0</v>
      </c>
      <c r="V103" s="10">
        <v>26.786163299999998</v>
      </c>
      <c r="W103" s="10">
        <v>39.569591899999999</v>
      </c>
    </row>
    <row r="104" spans="1:23">
      <c r="A104" s="1">
        <v>0.126</v>
      </c>
      <c r="B104" s="10">
        <v>1281059.8</v>
      </c>
      <c r="C104" s="10">
        <v>0.01</v>
      </c>
      <c r="D104" s="10">
        <v>0</v>
      </c>
      <c r="E104" s="10">
        <v>0.41166319000000001</v>
      </c>
      <c r="F104" s="10">
        <v>0.16615589</v>
      </c>
      <c r="G104" s="10">
        <v>0.42218092000000002</v>
      </c>
      <c r="H104" s="10">
        <v>0</v>
      </c>
      <c r="I104" s="10">
        <v>4.5814293000000002E-3</v>
      </c>
      <c r="J104" s="10">
        <v>3.6408002000000002E-2</v>
      </c>
      <c r="K104" s="10">
        <v>1</v>
      </c>
      <c r="L104" s="10">
        <v>0.99946387000000003</v>
      </c>
      <c r="M104" s="10">
        <v>4.6375517999999998E-4</v>
      </c>
      <c r="N104" s="10">
        <v>-118918.58</v>
      </c>
      <c r="O104" s="10">
        <f t="shared" si="4"/>
        <v>1.2810598</v>
      </c>
      <c r="P104" s="10">
        <f t="shared" si="5"/>
        <v>0.11891858</v>
      </c>
      <c r="S104" s="10">
        <v>0.279861111</v>
      </c>
      <c r="T104" s="10">
        <v>0</v>
      </c>
      <c r="U104" s="10">
        <v>0</v>
      </c>
      <c r="V104" s="10">
        <v>26.786163299999998</v>
      </c>
      <c r="W104" s="10">
        <v>39.569591899999999</v>
      </c>
    </row>
    <row r="105" spans="1:23">
      <c r="A105" s="1">
        <v>0.17599999999999999</v>
      </c>
      <c r="B105" s="10">
        <v>1471304.9</v>
      </c>
      <c r="C105" s="10">
        <v>0.01</v>
      </c>
      <c r="D105" s="10">
        <v>0</v>
      </c>
      <c r="E105" s="10">
        <v>0.45921932999999998</v>
      </c>
      <c r="F105" s="10">
        <v>0.185778</v>
      </c>
      <c r="G105" s="10">
        <v>0.35500268000000001</v>
      </c>
      <c r="H105" s="10">
        <v>0</v>
      </c>
      <c r="I105" s="10">
        <v>6.6854808999999996E-3</v>
      </c>
      <c r="J105" s="10">
        <v>5.7278778000000002E-2</v>
      </c>
      <c r="K105" s="10">
        <v>1</v>
      </c>
      <c r="L105" s="10">
        <v>0.99953318999999996</v>
      </c>
      <c r="M105" s="10">
        <v>5.3266303000000005E-4</v>
      </c>
      <c r="N105" s="10">
        <v>-104704.05</v>
      </c>
      <c r="O105" s="10">
        <f t="shared" si="4"/>
        <v>1.4713048999999998</v>
      </c>
      <c r="P105" s="10">
        <f t="shared" si="5"/>
        <v>0.10470405000000001</v>
      </c>
      <c r="S105" s="10">
        <v>0.32430555599999999</v>
      </c>
      <c r="T105" s="10">
        <v>0</v>
      </c>
      <c r="U105" s="10">
        <v>0</v>
      </c>
      <c r="V105" s="10">
        <v>26.786163299999998</v>
      </c>
      <c r="W105" s="10">
        <v>39.569591899999999</v>
      </c>
    </row>
    <row r="106" spans="1:23">
      <c r="A106" s="1">
        <v>0.22599999999999998</v>
      </c>
      <c r="B106" s="10">
        <v>1679491.2</v>
      </c>
      <c r="C106" s="10">
        <v>0.01</v>
      </c>
      <c r="D106" s="10">
        <v>0</v>
      </c>
      <c r="E106" s="10">
        <v>0.45793769000000001</v>
      </c>
      <c r="F106" s="10">
        <v>0.17355986000000001</v>
      </c>
      <c r="G106" s="10">
        <v>0.36850244999999998</v>
      </c>
      <c r="H106" s="10">
        <v>0</v>
      </c>
      <c r="I106" s="10">
        <v>5.3135544E-3</v>
      </c>
      <c r="J106" s="10">
        <v>5.6631995999999997E-2</v>
      </c>
      <c r="K106" s="10">
        <v>1</v>
      </c>
      <c r="L106" s="10">
        <v>0.99959105000000004</v>
      </c>
      <c r="M106" s="10">
        <v>6.0807061999999996E-4</v>
      </c>
      <c r="N106" s="10">
        <v>-104473.36</v>
      </c>
      <c r="O106" s="10">
        <f t="shared" si="4"/>
        <v>1.6794912</v>
      </c>
      <c r="P106" s="10">
        <f t="shared" si="5"/>
        <v>0.10447336</v>
      </c>
      <c r="S106" s="10">
        <v>0.36875000000000002</v>
      </c>
      <c r="T106" s="10">
        <v>0</v>
      </c>
      <c r="U106" s="10">
        <v>0</v>
      </c>
      <c r="V106" s="10">
        <v>26.786163299999998</v>
      </c>
      <c r="W106" s="10">
        <v>39.569591899999999</v>
      </c>
    </row>
    <row r="107" spans="1:23">
      <c r="A107" s="1">
        <v>0.27599999999999997</v>
      </c>
      <c r="B107" s="10">
        <v>1982416.4</v>
      </c>
      <c r="C107" s="10">
        <v>0.01</v>
      </c>
      <c r="D107" s="10">
        <v>0</v>
      </c>
      <c r="E107" s="10">
        <v>0.42211975000000002</v>
      </c>
      <c r="F107" s="10">
        <v>0.14783906999999999</v>
      </c>
      <c r="G107" s="10">
        <v>0.43004118000000002</v>
      </c>
      <c r="H107" s="10">
        <v>0</v>
      </c>
      <c r="I107" s="10">
        <v>3.0657929999999998E-3</v>
      </c>
      <c r="J107" s="10">
        <v>4.0465910000000001E-2</v>
      </c>
      <c r="K107" s="10">
        <v>1</v>
      </c>
      <c r="L107" s="10">
        <v>0.99965353999999995</v>
      </c>
      <c r="M107" s="10">
        <v>7.1779628999999996E-4</v>
      </c>
      <c r="N107" s="10">
        <v>-114057.44</v>
      </c>
      <c r="O107" s="10">
        <f t="shared" si="4"/>
        <v>1.9824164</v>
      </c>
      <c r="P107" s="10">
        <f t="shared" si="5"/>
        <v>0.11405744</v>
      </c>
      <c r="S107" s="10">
        <v>0.41319444399999999</v>
      </c>
      <c r="T107" s="10">
        <v>0</v>
      </c>
      <c r="U107" s="10">
        <v>0</v>
      </c>
      <c r="V107" s="10">
        <v>26.786163299999998</v>
      </c>
      <c r="W107" s="10">
        <v>39.569591899999999</v>
      </c>
    </row>
    <row r="108" spans="1:23">
      <c r="A108" s="1">
        <v>0.32599999999999996</v>
      </c>
      <c r="B108" s="10">
        <v>2242847.9</v>
      </c>
      <c r="C108" s="10">
        <v>0.01</v>
      </c>
      <c r="D108" s="10">
        <v>0</v>
      </c>
      <c r="E108" s="10">
        <v>0.43304479000000001</v>
      </c>
      <c r="F108" s="10">
        <v>0.14867121</v>
      </c>
      <c r="G108" s="10">
        <v>0.41828398999999999</v>
      </c>
      <c r="H108" s="10">
        <v>0</v>
      </c>
      <c r="I108" s="10">
        <v>3.1260518000000002E-3</v>
      </c>
      <c r="J108" s="10">
        <v>4.5016471000000002E-2</v>
      </c>
      <c r="K108" s="10">
        <v>1</v>
      </c>
      <c r="L108" s="10">
        <v>0.99969377000000004</v>
      </c>
      <c r="M108" s="10">
        <v>8.1213221000000005E-4</v>
      </c>
      <c r="N108" s="10">
        <v>-110460.5</v>
      </c>
      <c r="O108" s="10">
        <f t="shared" si="4"/>
        <v>2.2428479000000001</v>
      </c>
      <c r="P108" s="10">
        <f t="shared" si="5"/>
        <v>0.1104605</v>
      </c>
      <c r="S108" s="10">
        <v>0.50208333299999997</v>
      </c>
      <c r="T108" s="10">
        <v>0</v>
      </c>
      <c r="U108" s="10">
        <v>0</v>
      </c>
      <c r="V108" s="10">
        <v>26.786163299999998</v>
      </c>
      <c r="W108" s="10">
        <v>39.569591899999999</v>
      </c>
    </row>
    <row r="109" spans="1:23">
      <c r="A109" s="1">
        <v>0.37599999999999995</v>
      </c>
      <c r="B109" s="10">
        <v>2351750.4</v>
      </c>
      <c r="C109" s="10">
        <v>0.01</v>
      </c>
      <c r="D109" s="10">
        <v>0</v>
      </c>
      <c r="E109" s="10">
        <v>0.51702075000000003</v>
      </c>
      <c r="F109" s="10">
        <v>0.18900665</v>
      </c>
      <c r="G109" s="10">
        <v>0.29397259999999997</v>
      </c>
      <c r="H109" s="10">
        <v>0</v>
      </c>
      <c r="I109" s="10">
        <v>7.0837521999999997E-3</v>
      </c>
      <c r="J109" s="10">
        <v>9.1831484000000005E-2</v>
      </c>
      <c r="K109" s="10">
        <v>1</v>
      </c>
      <c r="L109" s="10">
        <v>0.99970795000000001</v>
      </c>
      <c r="M109" s="10">
        <v>8.5158056000000004E-4</v>
      </c>
      <c r="N109" s="10">
        <v>-90526.054999999993</v>
      </c>
      <c r="O109" s="10">
        <f t="shared" si="4"/>
        <v>2.3517503999999998</v>
      </c>
      <c r="P109" s="10">
        <f t="shared" si="5"/>
        <v>9.0526054999999994E-2</v>
      </c>
      <c r="S109" s="10">
        <v>0.59097222199999999</v>
      </c>
      <c r="T109" s="10">
        <v>0</v>
      </c>
      <c r="U109" s="10">
        <v>0</v>
      </c>
      <c r="V109" s="10">
        <v>26.786163299999998</v>
      </c>
      <c r="W109" s="10">
        <v>39.569591899999999</v>
      </c>
    </row>
    <row r="110" spans="1:23">
      <c r="A110" s="1">
        <v>0.42599999999999993</v>
      </c>
      <c r="B110" s="10">
        <v>2404244.6</v>
      </c>
      <c r="C110" s="10">
        <v>0.01</v>
      </c>
      <c r="D110" s="10">
        <v>0</v>
      </c>
      <c r="E110" s="10">
        <v>0.60939083999999999</v>
      </c>
      <c r="F110" s="10">
        <v>0.23350668999999999</v>
      </c>
      <c r="G110" s="10">
        <v>0.15710246999999999</v>
      </c>
      <c r="H110" s="10">
        <v>0</v>
      </c>
      <c r="I110" s="10">
        <v>1.4281914E-2</v>
      </c>
      <c r="J110" s="10">
        <v>0.17199645</v>
      </c>
      <c r="K110" s="10">
        <v>1</v>
      </c>
      <c r="L110" s="10">
        <v>0.99971432999999998</v>
      </c>
      <c r="M110" s="10">
        <v>8.7059595000000005E-4</v>
      </c>
      <c r="N110" s="10">
        <v>-75489.323999999993</v>
      </c>
      <c r="O110" s="10">
        <f t="shared" si="4"/>
        <v>2.4042446000000002</v>
      </c>
      <c r="P110" s="10">
        <f t="shared" si="5"/>
        <v>7.5489323999999997E-2</v>
      </c>
      <c r="S110" s="10">
        <v>0.61319444400000001</v>
      </c>
      <c r="T110" s="10">
        <v>0</v>
      </c>
      <c r="U110" s="10">
        <v>0</v>
      </c>
      <c r="V110" s="10">
        <v>26.786163299999998</v>
      </c>
      <c r="W110" s="10">
        <v>39.569591899999999</v>
      </c>
    </row>
    <row r="111" spans="1:23">
      <c r="A111" s="1">
        <v>0.47599999999999992</v>
      </c>
      <c r="B111" s="10">
        <v>2626812.4</v>
      </c>
      <c r="C111" s="10">
        <v>0.01</v>
      </c>
      <c r="D111" s="10">
        <v>0.27562767999999999</v>
      </c>
      <c r="E111" s="10">
        <v>0.45776117999999999</v>
      </c>
      <c r="F111" s="10">
        <v>0.14772731</v>
      </c>
      <c r="G111" s="10">
        <v>0.11888383</v>
      </c>
      <c r="H111" s="10">
        <v>0</v>
      </c>
      <c r="I111" s="10">
        <v>3.0577592999999998E-3</v>
      </c>
      <c r="J111" s="10">
        <v>5.6543304000000003E-2</v>
      </c>
      <c r="K111" s="10">
        <v>1</v>
      </c>
      <c r="L111" s="10">
        <v>0.99973853000000001</v>
      </c>
      <c r="M111" s="10">
        <v>9.5144101999999995E-4</v>
      </c>
      <c r="N111" s="10">
        <v>-102813.56</v>
      </c>
      <c r="O111" s="10">
        <f t="shared" si="4"/>
        <v>2.6268123999999999</v>
      </c>
      <c r="P111" s="10">
        <f t="shared" si="5"/>
        <v>0.10281356</v>
      </c>
      <c r="S111" s="10">
        <v>0.657638889</v>
      </c>
      <c r="T111" s="10">
        <v>0</v>
      </c>
      <c r="U111" s="10">
        <v>0</v>
      </c>
      <c r="V111" s="10">
        <v>26.786163299999998</v>
      </c>
      <c r="W111" s="10">
        <v>39.569591899999999</v>
      </c>
    </row>
    <row r="112" spans="1:23">
      <c r="A112" s="1">
        <v>0.52599999999999991</v>
      </c>
      <c r="B112" s="10">
        <v>2750410</v>
      </c>
      <c r="C112" s="10">
        <v>0.64213012000000003</v>
      </c>
      <c r="D112" s="10">
        <v>0.38830577999999999</v>
      </c>
      <c r="E112" s="10">
        <v>0.48596909999999999</v>
      </c>
      <c r="F112" s="10">
        <v>0.12572512</v>
      </c>
      <c r="G112" s="10">
        <v>0</v>
      </c>
      <c r="H112" s="10">
        <v>0</v>
      </c>
      <c r="I112" s="10">
        <v>1.7341495000000001E-3</v>
      </c>
      <c r="J112" s="10">
        <v>7.1925891000000006E-2</v>
      </c>
      <c r="K112" s="10">
        <v>1</v>
      </c>
      <c r="L112" s="10">
        <v>0.99973856999999999</v>
      </c>
      <c r="M112" s="10">
        <v>9.792074999999999E-4</v>
      </c>
      <c r="N112" s="10">
        <v>-93083.623000000007</v>
      </c>
      <c r="O112" s="10">
        <f t="shared" si="4"/>
        <v>2.75041</v>
      </c>
      <c r="P112" s="10">
        <f t="shared" si="5"/>
        <v>9.3083623000000004E-2</v>
      </c>
      <c r="S112" s="10">
        <v>0.70208333300000003</v>
      </c>
      <c r="T112" s="10">
        <v>0</v>
      </c>
      <c r="U112" s="10">
        <v>0</v>
      </c>
      <c r="V112" s="10">
        <v>26.786163299999998</v>
      </c>
      <c r="W112" s="10">
        <v>39.569591899999999</v>
      </c>
    </row>
    <row r="113" spans="1:23">
      <c r="A113" s="1">
        <v>0.57599999999999996</v>
      </c>
      <c r="B113" s="10">
        <v>2884926.4</v>
      </c>
      <c r="C113" s="10">
        <v>1.0784353</v>
      </c>
      <c r="D113" s="10">
        <v>0.39905468999999999</v>
      </c>
      <c r="E113" s="10">
        <v>0.48122674999999998</v>
      </c>
      <c r="F113" s="10">
        <v>0.11971855000000001</v>
      </c>
      <c r="G113" s="10">
        <v>0</v>
      </c>
      <c r="H113" s="10">
        <v>0</v>
      </c>
      <c r="I113" s="10">
        <v>1.4550565999999999E-3</v>
      </c>
      <c r="J113" s="10">
        <v>6.9165848000000002E-2</v>
      </c>
      <c r="K113" s="10">
        <v>1</v>
      </c>
      <c r="L113" s="10">
        <v>0.99974278999999999</v>
      </c>
      <c r="M113" s="10">
        <v>1.0150204000000001E-3</v>
      </c>
      <c r="N113" s="10">
        <v>-93586.1</v>
      </c>
      <c r="O113" s="10">
        <f t="shared" si="4"/>
        <v>2.8849263999999999</v>
      </c>
      <c r="P113" s="10">
        <f t="shared" si="5"/>
        <v>9.3586100000000005E-2</v>
      </c>
      <c r="S113" s="10">
        <v>0.79097222199999995</v>
      </c>
      <c r="T113" s="10">
        <v>0</v>
      </c>
      <c r="U113" s="10">
        <v>0</v>
      </c>
      <c r="V113" s="10">
        <v>26.786163299999998</v>
      </c>
      <c r="W113" s="10">
        <v>39.569591899999999</v>
      </c>
    </row>
    <row r="114" spans="1:23">
      <c r="A114" s="1">
        <v>0.626</v>
      </c>
      <c r="B114" s="10">
        <v>3023644.3</v>
      </c>
      <c r="C114" s="10">
        <v>1.5162888000000001</v>
      </c>
      <c r="D114" s="10">
        <v>0.40984524999999999</v>
      </c>
      <c r="E114" s="10">
        <v>0.47536592999999999</v>
      </c>
      <c r="F114" s="10">
        <v>0.11478882999999999</v>
      </c>
      <c r="G114" s="10">
        <v>0</v>
      </c>
      <c r="H114" s="10">
        <v>0</v>
      </c>
      <c r="I114" s="10">
        <v>1.2497508E-3</v>
      </c>
      <c r="J114" s="10">
        <v>6.5853571999999999E-2</v>
      </c>
      <c r="K114" s="10">
        <v>1</v>
      </c>
      <c r="L114" s="10">
        <v>0.99974673999999997</v>
      </c>
      <c r="M114" s="10">
        <v>1.0513196E-3</v>
      </c>
      <c r="N114" s="10">
        <v>-94487.149000000005</v>
      </c>
      <c r="O114" s="10">
        <f t="shared" si="4"/>
        <v>3.0236443</v>
      </c>
      <c r="P114" s="10">
        <f t="shared" si="5"/>
        <v>9.4487149000000006E-2</v>
      </c>
      <c r="S114" s="10">
        <v>0.87986111099999997</v>
      </c>
      <c r="T114" s="10">
        <v>0</v>
      </c>
      <c r="U114" s="10">
        <v>0</v>
      </c>
      <c r="V114" s="10">
        <v>26.786163299999998</v>
      </c>
      <c r="W114" s="10">
        <v>39.569591899999999</v>
      </c>
    </row>
    <row r="115" spans="1:23">
      <c r="A115" s="1">
        <v>0.67600000000000005</v>
      </c>
      <c r="B115" s="10">
        <v>3164982.7</v>
      </c>
      <c r="C115" s="10">
        <v>1.9497602000000001</v>
      </c>
      <c r="D115" s="10">
        <v>0.42032481999999999</v>
      </c>
      <c r="E115" s="10">
        <v>0.46984558999999998</v>
      </c>
      <c r="F115" s="10">
        <v>0.10982959</v>
      </c>
      <c r="G115" s="10">
        <v>0</v>
      </c>
      <c r="H115" s="10">
        <v>0</v>
      </c>
      <c r="I115" s="10">
        <v>1.0636782E-3</v>
      </c>
      <c r="J115" s="10">
        <v>6.2832044000000004E-2</v>
      </c>
      <c r="K115" s="10">
        <v>1</v>
      </c>
      <c r="L115" s="10">
        <v>0.99975042000000003</v>
      </c>
      <c r="M115" s="10">
        <v>1.0877059999999999E-3</v>
      </c>
      <c r="N115" s="10">
        <v>-95282.505000000005</v>
      </c>
      <c r="O115" s="10">
        <f t="shared" si="4"/>
        <v>3.1649827000000004</v>
      </c>
      <c r="P115" s="10">
        <f t="shared" si="5"/>
        <v>9.5282505000000003E-2</v>
      </c>
      <c r="S115" s="10">
        <v>0.96875</v>
      </c>
      <c r="T115" s="10">
        <v>0</v>
      </c>
      <c r="U115" s="10">
        <v>0</v>
      </c>
      <c r="V115" s="10">
        <v>26.786163299999998</v>
      </c>
      <c r="W115" s="10">
        <v>39.569591899999999</v>
      </c>
    </row>
    <row r="116" spans="1:23">
      <c r="A116" s="1">
        <v>0.72600000000000009</v>
      </c>
      <c r="B116" s="10">
        <v>3307677.5</v>
      </c>
      <c r="C116" s="10">
        <v>2.3744366000000001</v>
      </c>
      <c r="D116" s="10">
        <v>0.43045135000000001</v>
      </c>
      <c r="E116" s="10">
        <v>0.46475178</v>
      </c>
      <c r="F116" s="10">
        <v>0.10479687</v>
      </c>
      <c r="G116" s="10">
        <v>0</v>
      </c>
      <c r="H116" s="10">
        <v>0</v>
      </c>
      <c r="I116" s="10">
        <v>8.9472889000000004E-4</v>
      </c>
      <c r="J116" s="10">
        <v>6.0127275000000001E-2</v>
      </c>
      <c r="K116" s="10">
        <v>1</v>
      </c>
      <c r="L116" s="10">
        <v>0.99975382999999995</v>
      </c>
      <c r="M116" s="10">
        <v>1.1238893E-3</v>
      </c>
      <c r="N116" s="10">
        <v>-95928.731</v>
      </c>
      <c r="O116" s="10">
        <f t="shared" si="4"/>
        <v>3.3076775</v>
      </c>
      <c r="P116" s="10">
        <f t="shared" si="5"/>
        <v>9.5928731000000003E-2</v>
      </c>
      <c r="S116" s="10">
        <v>1</v>
      </c>
      <c r="T116" s="10">
        <v>0</v>
      </c>
      <c r="U116" s="10">
        <v>0</v>
      </c>
      <c r="V116" s="10">
        <v>26.786163299999998</v>
      </c>
      <c r="W116" s="10">
        <v>39.569591899999999</v>
      </c>
    </row>
    <row r="117" spans="1:23">
      <c r="A117" s="1">
        <v>0.77600000000000013</v>
      </c>
      <c r="B117" s="10">
        <v>3450366.8</v>
      </c>
      <c r="C117" s="10">
        <v>2.7861376999999998</v>
      </c>
      <c r="D117" s="10">
        <v>0.44013179000000002</v>
      </c>
      <c r="E117" s="10">
        <v>0.46016974999999999</v>
      </c>
      <c r="F117" s="10">
        <v>9.9698461000000002E-2</v>
      </c>
      <c r="G117" s="10">
        <v>0</v>
      </c>
      <c r="H117" s="10">
        <v>0</v>
      </c>
      <c r="I117" s="10">
        <v>7.4285111999999995E-4</v>
      </c>
      <c r="J117" s="10">
        <v>5.776158E-2</v>
      </c>
      <c r="K117" s="10">
        <v>1</v>
      </c>
      <c r="L117" s="10">
        <v>0.99975700000000001</v>
      </c>
      <c r="M117" s="10">
        <v>1.1595728E-3</v>
      </c>
      <c r="N117" s="10">
        <v>-96385.917000000001</v>
      </c>
      <c r="O117" s="10">
        <f t="shared" si="4"/>
        <v>3.4503667999999998</v>
      </c>
      <c r="P117" s="10">
        <f t="shared" si="5"/>
        <v>9.6385917000000002E-2</v>
      </c>
      <c r="S117" s="10">
        <v>1.03125</v>
      </c>
      <c r="T117" s="10">
        <v>0</v>
      </c>
      <c r="U117" s="10">
        <v>0</v>
      </c>
      <c r="V117" s="10">
        <v>26.786163299999998</v>
      </c>
      <c r="W117" s="10">
        <v>39.569591899999999</v>
      </c>
    </row>
    <row r="118" spans="1:23">
      <c r="A118" s="1">
        <v>0.82600000000000018</v>
      </c>
      <c r="B118" s="10">
        <v>3591544</v>
      </c>
      <c r="C118" s="10">
        <v>3.1808396999999999</v>
      </c>
      <c r="D118" s="10">
        <v>0.44930748999999998</v>
      </c>
      <c r="E118" s="10">
        <v>0.45617228999999998</v>
      </c>
      <c r="F118" s="10">
        <v>9.4520226999999998E-2</v>
      </c>
      <c r="G118" s="10">
        <v>0</v>
      </c>
      <c r="H118" s="10">
        <v>0</v>
      </c>
      <c r="I118" s="10">
        <v>6.0725972999999998E-4</v>
      </c>
      <c r="J118" s="10">
        <v>5.5749079999999999E-2</v>
      </c>
      <c r="K118" s="10">
        <v>1</v>
      </c>
      <c r="L118" s="10">
        <v>0.99975992000000002</v>
      </c>
      <c r="M118" s="10">
        <v>1.1944385000000001E-3</v>
      </c>
      <c r="N118" s="10">
        <v>-96611.099000000002</v>
      </c>
      <c r="O118" s="10">
        <f t="shared" si="4"/>
        <v>3.5915439999999998</v>
      </c>
      <c r="P118" s="10">
        <f t="shared" si="5"/>
        <v>9.6611099000000006E-2</v>
      </c>
      <c r="S118" s="10">
        <v>1.09375</v>
      </c>
      <c r="T118" s="10">
        <v>0</v>
      </c>
      <c r="U118" s="10">
        <v>0</v>
      </c>
      <c r="V118" s="10">
        <v>26.786163299999998</v>
      </c>
      <c r="W118" s="10">
        <v>39.569591899999999</v>
      </c>
    </row>
    <row r="119" spans="1:23">
      <c r="A119" s="1">
        <v>0.87600000000000022</v>
      </c>
      <c r="B119" s="10">
        <v>3729474.4</v>
      </c>
      <c r="C119" s="10">
        <v>3.5544929000000001</v>
      </c>
      <c r="D119" s="10">
        <v>0.45790683999999998</v>
      </c>
      <c r="E119" s="10">
        <v>0.45285638</v>
      </c>
      <c r="F119" s="10">
        <v>8.9236781000000001E-2</v>
      </c>
      <c r="G119" s="10">
        <v>0</v>
      </c>
      <c r="H119" s="10">
        <v>0</v>
      </c>
      <c r="I119" s="10">
        <v>4.8703770999999999E-4</v>
      </c>
      <c r="J119" s="10">
        <v>5.4115620000000003E-2</v>
      </c>
      <c r="K119" s="10">
        <v>1</v>
      </c>
      <c r="L119" s="10">
        <v>0.99976261</v>
      </c>
      <c r="M119" s="10">
        <v>1.2281236E-3</v>
      </c>
      <c r="N119" s="10">
        <v>-96548.706999999995</v>
      </c>
      <c r="O119" s="10">
        <f t="shared" si="4"/>
        <v>3.7294744</v>
      </c>
      <c r="P119" s="10">
        <f t="shared" si="5"/>
        <v>9.6548706999999998E-2</v>
      </c>
      <c r="S119" s="10">
        <v>1.21875</v>
      </c>
      <c r="T119" s="10">
        <v>0</v>
      </c>
      <c r="U119" s="10">
        <v>0</v>
      </c>
      <c r="V119" s="10">
        <v>26.786163299999998</v>
      </c>
      <c r="W119" s="10">
        <v>39.569591899999999</v>
      </c>
    </row>
    <row r="120" spans="1:23">
      <c r="A120" s="1">
        <v>0.92600000000000027</v>
      </c>
      <c r="B120" s="10">
        <v>3862146.5</v>
      </c>
      <c r="C120" s="10">
        <v>3.9029365</v>
      </c>
      <c r="D120" s="10">
        <v>0.46585490000000002</v>
      </c>
      <c r="E120" s="10">
        <v>0.45033820000000002</v>
      </c>
      <c r="F120" s="10">
        <v>8.3806902000000003E-2</v>
      </c>
      <c r="G120" s="10">
        <v>0</v>
      </c>
      <c r="H120" s="10">
        <v>0</v>
      </c>
      <c r="I120" s="10">
        <v>3.8120181999999999E-4</v>
      </c>
      <c r="J120" s="10">
        <v>5.2896673999999998E-2</v>
      </c>
      <c r="K120" s="10">
        <v>1</v>
      </c>
      <c r="L120" s="10">
        <v>0.99976507000000003</v>
      </c>
      <c r="M120" s="10">
        <v>1.2602071E-3</v>
      </c>
      <c r="N120" s="10">
        <v>-96129.892999999996</v>
      </c>
      <c r="O120" s="10">
        <f t="shared" si="4"/>
        <v>3.8621465000000001</v>
      </c>
      <c r="P120" s="10">
        <f t="shared" si="5"/>
        <v>9.6129892999999994E-2</v>
      </c>
      <c r="S120" s="10">
        <v>1.34375</v>
      </c>
      <c r="T120" s="10">
        <v>0</v>
      </c>
      <c r="U120" s="10">
        <v>0</v>
      </c>
      <c r="V120" s="10">
        <v>26.786163299999998</v>
      </c>
      <c r="W120" s="10">
        <v>39.569591899999999</v>
      </c>
    </row>
    <row r="121" spans="1:23">
      <c r="A121" s="1">
        <v>0.97600000000000031</v>
      </c>
      <c r="B121" s="10">
        <v>3987251.8</v>
      </c>
      <c r="C121" s="10">
        <v>4.2218646</v>
      </c>
      <c r="D121" s="10">
        <v>0.47306946999999999</v>
      </c>
      <c r="E121" s="10">
        <v>0.44875701000000001</v>
      </c>
      <c r="F121" s="10">
        <v>7.8173519999999996E-2</v>
      </c>
      <c r="G121" s="10">
        <v>0</v>
      </c>
      <c r="H121" s="10">
        <v>0</v>
      </c>
      <c r="I121" s="10">
        <v>2.8888701E-4</v>
      </c>
      <c r="J121" s="10">
        <v>5.2140723999999999E-2</v>
      </c>
      <c r="K121" s="10">
        <v>1</v>
      </c>
      <c r="L121" s="10">
        <v>0.99976728000000004</v>
      </c>
      <c r="M121" s="10">
        <v>1.2902034000000001E-3</v>
      </c>
      <c r="N121" s="10">
        <v>-95269.841</v>
      </c>
      <c r="O121" s="10">
        <f t="shared" si="4"/>
        <v>3.9872517999999997</v>
      </c>
      <c r="P121" s="10">
        <f t="shared" si="5"/>
        <v>9.5269840999999994E-2</v>
      </c>
      <c r="S121" s="10">
        <v>1.46875</v>
      </c>
      <c r="T121" s="10">
        <v>0</v>
      </c>
      <c r="U121" s="10">
        <v>0</v>
      </c>
      <c r="V121" s="10">
        <v>26.786163299999998</v>
      </c>
      <c r="W121" s="10">
        <v>39.569591899999999</v>
      </c>
    </row>
    <row r="122" spans="1:23">
      <c r="A122" s="1">
        <v>1.0260000000000002</v>
      </c>
      <c r="B122" s="10">
        <v>4102253.4</v>
      </c>
      <c r="C122" s="10">
        <v>4.5069692000000003</v>
      </c>
      <c r="D122" s="10">
        <v>0.47948074000000002</v>
      </c>
      <c r="E122" s="10">
        <v>0.44825751000000003</v>
      </c>
      <c r="F122" s="10">
        <v>7.2261752999999998E-2</v>
      </c>
      <c r="G122" s="10">
        <v>0</v>
      </c>
      <c r="H122" s="10">
        <v>0</v>
      </c>
      <c r="I122" s="10">
        <v>2.0946134999999999E-4</v>
      </c>
      <c r="J122" s="10">
        <v>5.1903420999999998E-2</v>
      </c>
      <c r="K122" s="10">
        <v>1</v>
      </c>
      <c r="L122" s="10">
        <v>0.99976924</v>
      </c>
      <c r="M122" s="10">
        <v>1.3175766E-3</v>
      </c>
      <c r="N122" s="10">
        <v>-93870.528999999995</v>
      </c>
      <c r="O122" s="10">
        <f t="shared" si="4"/>
        <v>4.1022533999999995</v>
      </c>
      <c r="P122" s="10">
        <f t="shared" si="5"/>
        <v>9.3870528999999994E-2</v>
      </c>
      <c r="S122" s="10">
        <v>1.5</v>
      </c>
      <c r="T122" s="10">
        <v>0</v>
      </c>
      <c r="U122" s="10">
        <v>0</v>
      </c>
      <c r="V122" s="10">
        <v>26.786163299999998</v>
      </c>
      <c r="W122" s="10">
        <v>39.569591899999999</v>
      </c>
    </row>
    <row r="123" spans="1:23">
      <c r="A123" s="1">
        <v>1.0760000000000003</v>
      </c>
      <c r="B123" s="10">
        <v>4204537.8</v>
      </c>
      <c r="C123" s="10">
        <v>4.7542064000000002</v>
      </c>
      <c r="D123" s="10">
        <v>0.48500111000000001</v>
      </c>
      <c r="E123" s="10">
        <v>0.44900530999999999</v>
      </c>
      <c r="F123" s="10">
        <v>6.5993581999999995E-2</v>
      </c>
      <c r="G123" s="10">
        <v>0</v>
      </c>
      <c r="H123" s="10">
        <v>0</v>
      </c>
      <c r="I123" s="10">
        <v>1.4277221E-4</v>
      </c>
      <c r="J123" s="10">
        <v>5.2258954000000003E-2</v>
      </c>
      <c r="K123" s="10">
        <v>1</v>
      </c>
      <c r="L123" s="10">
        <v>0.99977092000000001</v>
      </c>
      <c r="M123" s="10">
        <v>1.3417747E-3</v>
      </c>
      <c r="N123" s="10">
        <v>-91817.236000000004</v>
      </c>
      <c r="O123" s="10">
        <f t="shared" si="4"/>
        <v>4.2045377999999998</v>
      </c>
      <c r="P123" s="10">
        <f t="shared" si="5"/>
        <v>9.181723600000001E-2</v>
      </c>
      <c r="S123" s="10">
        <v>1.5625</v>
      </c>
      <c r="T123" s="10">
        <v>0</v>
      </c>
      <c r="U123" s="10">
        <v>0</v>
      </c>
      <c r="V123" s="10">
        <v>26.786163299999998</v>
      </c>
      <c r="W123" s="10">
        <v>39.569591899999999</v>
      </c>
    </row>
    <row r="124" spans="1:23">
      <c r="A124" s="1">
        <v>1.1260000000000003</v>
      </c>
      <c r="B124" s="10">
        <v>4291812.0999999996</v>
      </c>
      <c r="C124" s="10">
        <v>4.9605506000000004</v>
      </c>
      <c r="D124" s="10">
        <v>0.48958881999999998</v>
      </c>
      <c r="E124" s="10">
        <v>0.45110234999999999</v>
      </c>
      <c r="F124" s="10">
        <v>5.9308835999999997E-2</v>
      </c>
      <c r="G124" s="10">
        <v>0</v>
      </c>
      <c r="H124" s="10">
        <v>0</v>
      </c>
      <c r="I124" s="10">
        <v>8.9129720000000003E-5</v>
      </c>
      <c r="J124" s="10">
        <v>5.3264611000000003E-2</v>
      </c>
      <c r="K124" s="10">
        <v>1</v>
      </c>
      <c r="L124" s="10">
        <v>0.99977232000000005</v>
      </c>
      <c r="M124" s="10">
        <v>1.3623195E-3</v>
      </c>
      <c r="N124" s="10">
        <v>-89006.498999999996</v>
      </c>
      <c r="O124" s="10">
        <f t="shared" si="4"/>
        <v>4.2918120999999996</v>
      </c>
      <c r="P124" s="10">
        <f t="shared" si="5"/>
        <v>8.9006499000000003E-2</v>
      </c>
      <c r="S124" s="10">
        <v>1.625</v>
      </c>
      <c r="T124" s="10">
        <v>0</v>
      </c>
      <c r="U124" s="10">
        <v>0</v>
      </c>
      <c r="V124" s="10">
        <v>26.786163299999998</v>
      </c>
      <c r="W124" s="10">
        <v>39.569591899999999</v>
      </c>
    </row>
    <row r="125" spans="1:23">
      <c r="A125" s="1">
        <v>1.1760000000000004</v>
      </c>
      <c r="B125" s="10">
        <v>4362674.4000000004</v>
      </c>
      <c r="C125" s="10">
        <v>5.1250328999999999</v>
      </c>
      <c r="D125" s="10">
        <v>0.49321491000000001</v>
      </c>
      <c r="E125" s="10">
        <v>0.45449595999999998</v>
      </c>
      <c r="F125" s="10">
        <v>5.2289128999999997E-2</v>
      </c>
      <c r="G125" s="10">
        <v>0</v>
      </c>
      <c r="H125" s="10">
        <v>0</v>
      </c>
      <c r="I125" s="10">
        <v>4.9399322E-5</v>
      </c>
      <c r="J125" s="10">
        <v>5.4919251000000002E-2</v>
      </c>
      <c r="K125" s="10">
        <v>1</v>
      </c>
      <c r="L125" s="10">
        <v>0.99977344000000001</v>
      </c>
      <c r="M125" s="10">
        <v>1.3789359000000001E-3</v>
      </c>
      <c r="N125" s="10">
        <v>-85414.514999999999</v>
      </c>
      <c r="O125" s="10">
        <f t="shared" si="4"/>
        <v>4.3626744000000004</v>
      </c>
      <c r="P125" s="10">
        <f t="shared" si="5"/>
        <v>8.5414514999999996E-2</v>
      </c>
      <c r="S125" s="10">
        <v>1.75</v>
      </c>
      <c r="T125" s="10">
        <v>0</v>
      </c>
      <c r="U125" s="10">
        <v>0</v>
      </c>
      <c r="V125" s="10">
        <v>26.786163299999998</v>
      </c>
      <c r="W125" s="10">
        <v>39.569591899999999</v>
      </c>
    </row>
    <row r="126" spans="1:23">
      <c r="A126" s="1">
        <v>1.2260000000000004</v>
      </c>
      <c r="B126" s="10">
        <v>4417375.3</v>
      </c>
      <c r="C126" s="10">
        <v>5.2501607000000003</v>
      </c>
      <c r="D126" s="10">
        <v>0.49596615999999999</v>
      </c>
      <c r="E126" s="10">
        <v>0.45873713999999999</v>
      </c>
      <c r="F126" s="10">
        <v>4.5296705999999999E-2</v>
      </c>
      <c r="G126" s="10">
        <v>0</v>
      </c>
      <c r="H126" s="10">
        <v>0</v>
      </c>
      <c r="I126" s="10">
        <v>2.375439E-5</v>
      </c>
      <c r="J126" s="10">
        <v>5.7034864999999997E-2</v>
      </c>
      <c r="K126" s="10">
        <v>1</v>
      </c>
      <c r="L126" s="10">
        <v>0.99977428000000002</v>
      </c>
      <c r="M126" s="10">
        <v>1.3917247E-3</v>
      </c>
      <c r="N126" s="10">
        <v>-81244.035000000003</v>
      </c>
      <c r="O126" s="10">
        <f t="shared" si="4"/>
        <v>4.4173752999999998</v>
      </c>
      <c r="P126" s="10">
        <f t="shared" si="5"/>
        <v>8.1244035000000006E-2</v>
      </c>
      <c r="S126" s="10">
        <v>1.875</v>
      </c>
      <c r="T126" s="10">
        <v>0</v>
      </c>
      <c r="U126" s="10">
        <v>0</v>
      </c>
      <c r="V126" s="10">
        <v>26.786163299999998</v>
      </c>
      <c r="W126" s="10">
        <v>39.569591899999999</v>
      </c>
    </row>
    <row r="127" spans="1:23">
      <c r="A127" s="1">
        <v>1.2760000000000005</v>
      </c>
      <c r="B127" s="10">
        <v>4457977.2</v>
      </c>
      <c r="C127" s="10">
        <v>5.3420142000000004</v>
      </c>
      <c r="D127" s="10">
        <v>0.49797576999999998</v>
      </c>
      <c r="E127" s="10">
        <v>0.46299622000000001</v>
      </c>
      <c r="F127" s="10">
        <v>3.9028007000000003E-2</v>
      </c>
      <c r="G127" s="10">
        <v>0</v>
      </c>
      <c r="H127" s="10">
        <v>0</v>
      </c>
      <c r="I127" s="10">
        <v>1.0109551999999999E-5</v>
      </c>
      <c r="J127" s="10">
        <v>5.9213399E-2</v>
      </c>
      <c r="K127" s="10">
        <v>1</v>
      </c>
      <c r="L127" s="10">
        <v>0.99977490999999996</v>
      </c>
      <c r="M127" s="10">
        <v>1.4011967E-3</v>
      </c>
      <c r="N127" s="10">
        <v>-77018.191000000006</v>
      </c>
      <c r="O127" s="10">
        <f t="shared" si="4"/>
        <v>4.4579772000000002</v>
      </c>
      <c r="P127" s="10">
        <f t="shared" si="5"/>
        <v>7.7018191E-2</v>
      </c>
      <c r="S127" s="10">
        <v>2</v>
      </c>
      <c r="T127" s="10">
        <v>0</v>
      </c>
      <c r="U127" s="10">
        <v>0</v>
      </c>
      <c r="V127" s="10">
        <v>26.786163299999998</v>
      </c>
      <c r="W127" s="10">
        <v>39.569591899999999</v>
      </c>
    </row>
    <row r="128" spans="1:23">
      <c r="A128" s="1">
        <v>1.3260000000000005</v>
      </c>
      <c r="B128" s="10">
        <v>4487266.2</v>
      </c>
      <c r="C128" s="10">
        <v>5.4077396999999996</v>
      </c>
      <c r="D128" s="10">
        <v>0.49941529000000001</v>
      </c>
      <c r="E128" s="10">
        <v>0.46655763</v>
      </c>
      <c r="F128" s="10">
        <v>3.4027084999999999E-2</v>
      </c>
      <c r="G128" s="10">
        <v>0</v>
      </c>
      <c r="H128" s="10">
        <v>0</v>
      </c>
      <c r="I128" s="10">
        <v>4.0499931000000001E-6</v>
      </c>
      <c r="J128" s="10">
        <v>6.1077094999999998E-2</v>
      </c>
      <c r="K128" s="10">
        <v>1</v>
      </c>
      <c r="L128" s="10">
        <v>0.99977534999999995</v>
      </c>
      <c r="M128" s="10">
        <v>1.4080188999999999E-3</v>
      </c>
      <c r="N128" s="10">
        <v>-73294.784</v>
      </c>
      <c r="O128" s="10">
        <f t="shared" si="4"/>
        <v>4.4872662000000005</v>
      </c>
      <c r="P128" s="10">
        <f t="shared" si="5"/>
        <v>7.3294784000000002E-2</v>
      </c>
      <c r="S128" s="10">
        <v>2.125</v>
      </c>
      <c r="T128" s="10">
        <v>0</v>
      </c>
      <c r="U128" s="10">
        <v>0</v>
      </c>
      <c r="V128" s="10">
        <v>26.786163299999998</v>
      </c>
      <c r="W128" s="10">
        <v>39.569591899999999</v>
      </c>
    </row>
    <row r="129" spans="1:23">
      <c r="A129" s="1">
        <v>1.3760000000000006</v>
      </c>
      <c r="B129" s="10">
        <v>4507600.3</v>
      </c>
      <c r="C129" s="10">
        <v>5.4531086000000002</v>
      </c>
      <c r="D129" s="10">
        <v>0.50039036999999997</v>
      </c>
      <c r="E129" s="10">
        <v>0.46912622999999998</v>
      </c>
      <c r="F129" s="10">
        <v>3.0483395999999999E-2</v>
      </c>
      <c r="G129" s="10">
        <v>0</v>
      </c>
      <c r="H129" s="10">
        <v>0</v>
      </c>
      <c r="I129" s="10">
        <v>1.6906664000000001E-6</v>
      </c>
      <c r="J129" s="10">
        <v>6.2445252E-2</v>
      </c>
      <c r="K129" s="10">
        <v>1</v>
      </c>
      <c r="L129" s="10">
        <v>0.99977565999999995</v>
      </c>
      <c r="M129" s="10">
        <v>1.4127502E-3</v>
      </c>
      <c r="N129" s="10">
        <v>-70437.713000000003</v>
      </c>
      <c r="O129" s="10">
        <f t="shared" si="4"/>
        <v>4.5076003</v>
      </c>
      <c r="P129" s="10">
        <f t="shared" si="5"/>
        <v>7.0437712999999999E-2</v>
      </c>
      <c r="S129" s="10">
        <v>2.25</v>
      </c>
      <c r="T129" s="10">
        <v>0</v>
      </c>
      <c r="U129" s="10">
        <v>0</v>
      </c>
      <c r="V129" s="10">
        <v>26.786163299999998</v>
      </c>
      <c r="W129" s="10">
        <v>39.569591899999999</v>
      </c>
    </row>
    <row r="130" spans="1:23">
      <c r="A130" s="1">
        <v>1.4260000000000006</v>
      </c>
      <c r="B130" s="10">
        <v>4520407.9000000004</v>
      </c>
      <c r="C130" s="10">
        <v>5.4815750999999997</v>
      </c>
      <c r="D130" s="10">
        <v>0.50101507999999995</v>
      </c>
      <c r="E130" s="10">
        <v>0.47079544000000001</v>
      </c>
      <c r="F130" s="10">
        <v>2.8189479999999999E-2</v>
      </c>
      <c r="G130" s="10">
        <v>0</v>
      </c>
      <c r="H130" s="10">
        <v>0</v>
      </c>
      <c r="I130" s="10">
        <v>8.0597388E-7</v>
      </c>
      <c r="J130" s="10">
        <v>6.3345211999999998E-2</v>
      </c>
      <c r="K130" s="10">
        <v>1</v>
      </c>
      <c r="L130" s="10">
        <v>0.99977585000000002</v>
      </c>
      <c r="M130" s="10">
        <v>1.4157281E-3</v>
      </c>
      <c r="N130" s="10">
        <v>-68476.407999999996</v>
      </c>
      <c r="O130" s="10">
        <f t="shared" si="4"/>
        <v>4.5204079000000004</v>
      </c>
      <c r="P130" s="10">
        <f t="shared" si="5"/>
        <v>6.8476408000000002E-2</v>
      </c>
      <c r="S130" s="10">
        <v>2.375</v>
      </c>
      <c r="T130" s="10">
        <v>0</v>
      </c>
      <c r="U130" s="10">
        <v>0</v>
      </c>
      <c r="V130" s="10">
        <v>26.786163299999998</v>
      </c>
      <c r="W130" s="10">
        <v>39.569591899999999</v>
      </c>
    </row>
    <row r="131" spans="1:23">
      <c r="A131" s="1">
        <v>1.4760000000000006</v>
      </c>
      <c r="B131" s="10">
        <v>4526628.3</v>
      </c>
      <c r="C131" s="10">
        <v>5.4953703000000003</v>
      </c>
      <c r="D131" s="10">
        <v>0.50131356000000005</v>
      </c>
      <c r="E131" s="10">
        <v>0.47159782</v>
      </c>
      <c r="F131" s="10">
        <v>2.7088622999999999E-2</v>
      </c>
      <c r="G131" s="10">
        <v>0</v>
      </c>
      <c r="H131" s="10">
        <v>0</v>
      </c>
      <c r="I131" s="10">
        <v>5.2268203000000002E-7</v>
      </c>
      <c r="J131" s="10">
        <v>6.3780879999999998E-2</v>
      </c>
      <c r="K131" s="10">
        <v>1</v>
      </c>
      <c r="L131" s="10">
        <v>0.99977594000000003</v>
      </c>
      <c r="M131" s="10">
        <v>1.4171739E-3</v>
      </c>
      <c r="N131" s="10">
        <v>-67499.847999999998</v>
      </c>
      <c r="O131" s="10">
        <f t="shared" si="4"/>
        <v>4.5266282999999996</v>
      </c>
      <c r="P131" s="10">
        <f t="shared" si="5"/>
        <v>6.7499848000000001E-2</v>
      </c>
      <c r="S131" s="10">
        <v>2.5</v>
      </c>
      <c r="T131" s="10">
        <v>0</v>
      </c>
      <c r="U131" s="10">
        <v>0</v>
      </c>
      <c r="V131" s="10">
        <v>26.786163299999998</v>
      </c>
      <c r="W131" s="10">
        <v>39.569591899999999</v>
      </c>
    </row>
    <row r="132" spans="1:23" ht="15.75">
      <c r="A132" s="7" t="s">
        <v>140</v>
      </c>
      <c r="B132" s="17"/>
      <c r="P132" s="10"/>
      <c r="S132" s="10">
        <v>2.625</v>
      </c>
      <c r="T132" s="10">
        <v>0</v>
      </c>
      <c r="U132" s="10">
        <v>0</v>
      </c>
      <c r="V132" s="10">
        <v>26.786163299999998</v>
      </c>
      <c r="W132" s="10">
        <v>39.569591899999999</v>
      </c>
    </row>
    <row r="133" spans="1:23">
      <c r="A133" s="1">
        <v>5.0000000000000001E-4</v>
      </c>
      <c r="B133" s="10">
        <v>500000</v>
      </c>
      <c r="C133" s="10">
        <v>6</v>
      </c>
      <c r="D133" s="10">
        <v>0</v>
      </c>
      <c r="E133" s="10">
        <v>1</v>
      </c>
      <c r="F133" s="10">
        <v>0</v>
      </c>
      <c r="G133" s="10">
        <v>0</v>
      </c>
      <c r="H133" s="10">
        <v>0</v>
      </c>
      <c r="I133" s="10">
        <v>0</v>
      </c>
      <c r="J133" s="10">
        <v>1</v>
      </c>
      <c r="K133" s="10">
        <v>1</v>
      </c>
      <c r="L133" s="10">
        <v>0</v>
      </c>
      <c r="M133" s="10">
        <v>0</v>
      </c>
      <c r="N133" s="10">
        <v>0</v>
      </c>
      <c r="O133" s="10">
        <f t="shared" si="4"/>
        <v>0.5</v>
      </c>
      <c r="P133" s="10">
        <f t="shared" si="5"/>
        <v>0</v>
      </c>
      <c r="S133" s="10">
        <v>2.75</v>
      </c>
      <c r="T133" s="10">
        <v>0</v>
      </c>
      <c r="U133" s="10">
        <v>0</v>
      </c>
      <c r="V133" s="10">
        <v>26.786163299999998</v>
      </c>
      <c r="W133" s="10">
        <v>39.569591899999999</v>
      </c>
    </row>
    <row r="134" spans="1:23">
      <c r="A134" s="1">
        <v>2.5999999999999999E-2</v>
      </c>
      <c r="B134" s="10">
        <v>606241.96</v>
      </c>
      <c r="C134" s="10">
        <v>0.01</v>
      </c>
      <c r="D134" s="10">
        <v>0</v>
      </c>
      <c r="E134" s="10">
        <v>0.58999782000000001</v>
      </c>
      <c r="F134" s="10">
        <v>0.23725789999999999</v>
      </c>
      <c r="G134" s="10">
        <v>0.17274428</v>
      </c>
      <c r="H134" s="10">
        <v>0</v>
      </c>
      <c r="I134" s="10">
        <v>1.5047998E-2</v>
      </c>
      <c r="J134" s="10">
        <v>0.15234896000000001</v>
      </c>
      <c r="K134" s="10">
        <v>1</v>
      </c>
      <c r="L134" s="10">
        <v>0.99886717000000003</v>
      </c>
      <c r="M134" s="10">
        <v>2.1934176000000001E-4</v>
      </c>
      <c r="N134" s="10">
        <v>-78635.308999999994</v>
      </c>
      <c r="O134" s="10">
        <f t="shared" si="4"/>
        <v>0.60624195999999997</v>
      </c>
      <c r="P134" s="10">
        <f t="shared" si="5"/>
        <v>7.8635309E-2</v>
      </c>
      <c r="S134" s="10">
        <v>2.875</v>
      </c>
      <c r="T134" s="10">
        <v>0</v>
      </c>
      <c r="U134" s="10">
        <v>0</v>
      </c>
      <c r="V134" s="10">
        <v>26.786163299999998</v>
      </c>
      <c r="W134" s="10">
        <v>39.569591899999999</v>
      </c>
    </row>
    <row r="135" spans="1:23">
      <c r="A135" s="1">
        <v>7.5999999999999998E-2</v>
      </c>
      <c r="B135" s="10">
        <v>892123.61</v>
      </c>
      <c r="C135" s="10">
        <v>0.01</v>
      </c>
      <c r="D135" s="10">
        <v>0</v>
      </c>
      <c r="E135" s="10">
        <v>0.40499030000000003</v>
      </c>
      <c r="F135" s="10">
        <v>0.19148745</v>
      </c>
      <c r="G135" s="10">
        <v>0.40352225000000003</v>
      </c>
      <c r="H135" s="10">
        <v>0</v>
      </c>
      <c r="I135" s="10">
        <v>7.4002952000000004E-3</v>
      </c>
      <c r="J135" s="10">
        <v>3.3965828000000003E-2</v>
      </c>
      <c r="K135" s="10">
        <v>1</v>
      </c>
      <c r="L135" s="10">
        <v>0.99923015999999998</v>
      </c>
      <c r="M135" s="10">
        <v>3.2288393000000002E-4</v>
      </c>
      <c r="N135" s="10">
        <v>-122361.21</v>
      </c>
      <c r="O135" s="10">
        <f t="shared" si="4"/>
        <v>0.89212360999999996</v>
      </c>
      <c r="P135" s="10">
        <f t="shared" si="5"/>
        <v>0.12236121000000001</v>
      </c>
      <c r="S135" s="10">
        <v>3</v>
      </c>
      <c r="T135" s="10">
        <v>0</v>
      </c>
      <c r="U135" s="10">
        <v>0</v>
      </c>
      <c r="V135" s="10">
        <v>26.786163299999998</v>
      </c>
      <c r="W135" s="10">
        <v>39.569591899999999</v>
      </c>
    </row>
    <row r="136" spans="1:23">
      <c r="A136" s="1">
        <v>0.126</v>
      </c>
      <c r="B136" s="10">
        <v>1161664.7</v>
      </c>
      <c r="C136" s="10">
        <v>0.01</v>
      </c>
      <c r="D136" s="10">
        <v>0</v>
      </c>
      <c r="E136" s="10">
        <v>0.39541274999999998</v>
      </c>
      <c r="F136" s="10">
        <v>0.17981079999999999</v>
      </c>
      <c r="G136" s="10">
        <v>0.42477645000000003</v>
      </c>
      <c r="H136" s="10">
        <v>0</v>
      </c>
      <c r="I136" s="10">
        <v>5.9892208999999998E-3</v>
      </c>
      <c r="J136" s="10">
        <v>3.0655196999999999E-2</v>
      </c>
      <c r="K136" s="10">
        <v>1</v>
      </c>
      <c r="L136" s="10">
        <v>0.99940876999999995</v>
      </c>
      <c r="M136" s="10">
        <v>4.2051021E-4</v>
      </c>
      <c r="N136" s="10">
        <v>-125608.99</v>
      </c>
      <c r="O136" s="10">
        <f t="shared" si="4"/>
        <v>1.1616647</v>
      </c>
      <c r="P136" s="10">
        <f t="shared" si="5"/>
        <v>0.12560899</v>
      </c>
      <c r="S136" s="10">
        <v>3.125</v>
      </c>
      <c r="T136" s="10">
        <v>0</v>
      </c>
      <c r="U136" s="10">
        <v>0</v>
      </c>
      <c r="V136" s="10">
        <v>26.786163299999998</v>
      </c>
      <c r="W136" s="10">
        <v>39.569591899999999</v>
      </c>
    </row>
    <row r="137" spans="1:23">
      <c r="A137" s="1">
        <v>0.17599999999999999</v>
      </c>
      <c r="B137" s="10">
        <v>1317731.8999999999</v>
      </c>
      <c r="C137" s="10">
        <v>0.01</v>
      </c>
      <c r="D137" s="10">
        <v>0</v>
      </c>
      <c r="E137" s="10">
        <v>0.43851272000000002</v>
      </c>
      <c r="F137" s="10">
        <v>0.20360138</v>
      </c>
      <c r="G137" s="10">
        <v>0.35788589999999998</v>
      </c>
      <c r="H137" s="10">
        <v>0</v>
      </c>
      <c r="I137" s="10">
        <v>9.0819648999999995E-3</v>
      </c>
      <c r="J137" s="10">
        <v>4.7416809999999997E-2</v>
      </c>
      <c r="K137" s="10">
        <v>1</v>
      </c>
      <c r="L137" s="10">
        <v>0.99947878999999995</v>
      </c>
      <c r="M137" s="10">
        <v>4.7703790999999998E-4</v>
      </c>
      <c r="N137" s="10">
        <v>-111445.11</v>
      </c>
      <c r="O137" s="10">
        <f t="shared" si="4"/>
        <v>1.3177318999999998</v>
      </c>
      <c r="P137" s="10">
        <f t="shared" si="5"/>
        <v>0.11144511</v>
      </c>
      <c r="S137" s="10">
        <v>3.25</v>
      </c>
      <c r="T137" s="10">
        <v>0</v>
      </c>
      <c r="U137" s="10">
        <v>0</v>
      </c>
      <c r="V137" s="10">
        <v>26.786163299999998</v>
      </c>
      <c r="W137" s="10">
        <v>39.569591899999999</v>
      </c>
    </row>
    <row r="138" spans="1:23">
      <c r="A138" s="1">
        <v>0.22599999999999998</v>
      </c>
      <c r="B138" s="10">
        <v>1488573.7</v>
      </c>
      <c r="C138" s="10">
        <v>0.01</v>
      </c>
      <c r="D138" s="10">
        <v>0</v>
      </c>
      <c r="E138" s="10">
        <v>0.43664095000000003</v>
      </c>
      <c r="F138" s="10">
        <v>0.19079567</v>
      </c>
      <c r="G138" s="10">
        <v>0.37256338</v>
      </c>
      <c r="H138" s="10">
        <v>0</v>
      </c>
      <c r="I138" s="10">
        <v>7.3110972E-3</v>
      </c>
      <c r="J138" s="10">
        <v>4.6585765000000001E-2</v>
      </c>
      <c r="K138" s="10">
        <v>1</v>
      </c>
      <c r="L138" s="10">
        <v>0.99953860999999999</v>
      </c>
      <c r="M138" s="10">
        <v>5.3891792999999995E-4</v>
      </c>
      <c r="N138" s="10">
        <v>-111611.32</v>
      </c>
      <c r="O138" s="10">
        <f t="shared" si="4"/>
        <v>1.4885736999999999</v>
      </c>
      <c r="P138" s="10">
        <f t="shared" si="5"/>
        <v>0.11161132000000001</v>
      </c>
      <c r="S138" s="10">
        <v>3.375</v>
      </c>
      <c r="T138" s="10">
        <v>0</v>
      </c>
      <c r="U138" s="10">
        <v>0</v>
      </c>
      <c r="V138" s="10">
        <v>26.786163299999998</v>
      </c>
      <c r="W138" s="10">
        <v>39.569591899999999</v>
      </c>
    </row>
    <row r="139" spans="1:23">
      <c r="A139" s="1">
        <v>0.27599999999999997</v>
      </c>
      <c r="B139" s="10">
        <v>1735334.7</v>
      </c>
      <c r="C139" s="10">
        <v>0.01</v>
      </c>
      <c r="D139" s="10">
        <v>0</v>
      </c>
      <c r="E139" s="10">
        <v>0.40276508</v>
      </c>
      <c r="F139" s="10">
        <v>0.16327706</v>
      </c>
      <c r="G139" s="10">
        <v>0.43395784999999998</v>
      </c>
      <c r="H139" s="10">
        <v>0</v>
      </c>
      <c r="I139" s="10">
        <v>4.3160055999999997E-3</v>
      </c>
      <c r="J139" s="10">
        <v>3.3176404999999999E-2</v>
      </c>
      <c r="K139" s="10">
        <v>1</v>
      </c>
      <c r="L139" s="10">
        <v>0.99960420999999999</v>
      </c>
      <c r="M139" s="10">
        <v>6.2829803E-4</v>
      </c>
      <c r="N139" s="10">
        <v>-122053.63</v>
      </c>
      <c r="O139" s="10">
        <f t="shared" si="4"/>
        <v>1.7353346999999999</v>
      </c>
      <c r="P139" s="10">
        <f t="shared" si="5"/>
        <v>0.12205363000000001</v>
      </c>
      <c r="S139" s="10">
        <v>3.5</v>
      </c>
      <c r="T139" s="10">
        <v>0</v>
      </c>
      <c r="U139" s="10">
        <v>0</v>
      </c>
      <c r="V139" s="10">
        <v>26.786163299999998</v>
      </c>
      <c r="W139" s="10">
        <v>39.569591899999999</v>
      </c>
    </row>
    <row r="140" spans="1:23">
      <c r="A140" s="1">
        <v>0.32599999999999996</v>
      </c>
      <c r="B140" s="10">
        <v>1941693.9</v>
      </c>
      <c r="C140" s="10">
        <v>0.01</v>
      </c>
      <c r="D140" s="10">
        <v>0</v>
      </c>
      <c r="E140" s="10">
        <v>0.41294229999999998</v>
      </c>
      <c r="F140" s="10">
        <v>0.16623064000000001</v>
      </c>
      <c r="G140" s="10">
        <v>0.42082705999999998</v>
      </c>
      <c r="H140" s="10">
        <v>0</v>
      </c>
      <c r="I140" s="10">
        <v>4.5884615999999996E-3</v>
      </c>
      <c r="J140" s="10">
        <v>3.6889116E-2</v>
      </c>
      <c r="K140" s="10">
        <v>1</v>
      </c>
      <c r="L140" s="10">
        <v>0.99964628</v>
      </c>
      <c r="M140" s="10">
        <v>7.030456E-4</v>
      </c>
      <c r="N140" s="10">
        <v>-118462.88</v>
      </c>
      <c r="O140" s="10">
        <f t="shared" si="4"/>
        <v>1.9416939</v>
      </c>
      <c r="P140" s="10">
        <f t="shared" si="5"/>
        <v>0.11846288000000001</v>
      </c>
      <c r="S140" s="10">
        <v>3.625</v>
      </c>
      <c r="T140" s="10">
        <v>0</v>
      </c>
      <c r="U140" s="10">
        <v>0</v>
      </c>
      <c r="V140" s="10">
        <v>26.786163299999998</v>
      </c>
      <c r="W140" s="10">
        <v>39.569591899999999</v>
      </c>
    </row>
    <row r="141" spans="1:23">
      <c r="A141" s="1">
        <v>0.37599999999999995</v>
      </c>
      <c r="B141" s="10">
        <v>2024729.8</v>
      </c>
      <c r="C141" s="10">
        <v>0.01</v>
      </c>
      <c r="D141" s="10">
        <v>0</v>
      </c>
      <c r="E141" s="10">
        <v>0.48909446000000001</v>
      </c>
      <c r="F141" s="10">
        <v>0.21510241999999999</v>
      </c>
      <c r="G141" s="10">
        <v>0.29580311999999997</v>
      </c>
      <c r="H141" s="10">
        <v>0</v>
      </c>
      <c r="I141" s="10">
        <v>1.0897829E-2</v>
      </c>
      <c r="J141" s="10">
        <v>7.3784400999999999E-2</v>
      </c>
      <c r="K141" s="10">
        <v>1</v>
      </c>
      <c r="L141" s="10">
        <v>0.99966078000000003</v>
      </c>
      <c r="M141" s="10">
        <v>7.3312330000000002E-4</v>
      </c>
      <c r="N141" s="10">
        <v>-97963.096000000005</v>
      </c>
      <c r="O141" s="10">
        <f t="shared" si="4"/>
        <v>2.0247298000000002</v>
      </c>
      <c r="P141" s="10">
        <f t="shared" si="5"/>
        <v>9.7963096E-2</v>
      </c>
      <c r="S141" s="10">
        <v>3.75</v>
      </c>
      <c r="T141" s="10">
        <v>0</v>
      </c>
      <c r="U141" s="10">
        <v>0</v>
      </c>
      <c r="V141" s="10">
        <v>26.786163299999998</v>
      </c>
      <c r="W141" s="10">
        <v>39.569591899999999</v>
      </c>
    </row>
    <row r="142" spans="1:23">
      <c r="A142" s="1">
        <v>0.42599999999999993</v>
      </c>
      <c r="B142" s="10">
        <v>2064116.2</v>
      </c>
      <c r="C142" s="10">
        <v>0.01</v>
      </c>
      <c r="D142" s="10">
        <v>0</v>
      </c>
      <c r="E142" s="10">
        <v>0.57243648000000003</v>
      </c>
      <c r="F142" s="10">
        <v>0.26828705000000003</v>
      </c>
      <c r="G142" s="10">
        <v>0.15927647</v>
      </c>
      <c r="H142" s="10">
        <v>0</v>
      </c>
      <c r="I142" s="10">
        <v>2.2460230000000001E-2</v>
      </c>
      <c r="J142" s="10">
        <v>0.13590168</v>
      </c>
      <c r="K142" s="10">
        <v>1</v>
      </c>
      <c r="L142" s="10">
        <v>0.99966725000000001</v>
      </c>
      <c r="M142" s="10">
        <v>7.4739011999999997E-4</v>
      </c>
      <c r="N142" s="10">
        <v>-82292.824999999997</v>
      </c>
      <c r="O142" s="10">
        <f t="shared" si="4"/>
        <v>2.0641162</v>
      </c>
      <c r="P142" s="10">
        <f t="shared" si="5"/>
        <v>8.2292825E-2</v>
      </c>
      <c r="S142" s="10">
        <v>4</v>
      </c>
      <c r="T142" s="10">
        <v>0</v>
      </c>
      <c r="U142" s="10">
        <v>0</v>
      </c>
      <c r="V142" s="10">
        <v>26.786163299999998</v>
      </c>
      <c r="W142" s="10">
        <v>39.569591899999999</v>
      </c>
    </row>
    <row r="143" spans="1:23">
      <c r="A143" s="1">
        <v>0.47599999999999992</v>
      </c>
      <c r="B143" s="10">
        <v>2140506.7000000002</v>
      </c>
      <c r="C143" s="10">
        <v>0.01</v>
      </c>
      <c r="D143" s="10">
        <v>0</v>
      </c>
      <c r="E143" s="10">
        <v>0.53289193999999995</v>
      </c>
      <c r="F143" s="10">
        <v>0.21639114000000001</v>
      </c>
      <c r="G143" s="10">
        <v>0.25071693</v>
      </c>
      <c r="H143" s="10">
        <v>0</v>
      </c>
      <c r="I143" s="10">
        <v>1.1115208999999999E-2</v>
      </c>
      <c r="J143" s="10">
        <v>0.10329069</v>
      </c>
      <c r="K143" s="10">
        <v>1</v>
      </c>
      <c r="L143" s="10">
        <v>0.99967912999999997</v>
      </c>
      <c r="M143" s="10">
        <v>7.7506098000000004E-4</v>
      </c>
      <c r="N143" s="10">
        <v>-88301.676000000007</v>
      </c>
      <c r="O143" s="10">
        <f t="shared" si="4"/>
        <v>2.1405067</v>
      </c>
      <c r="P143" s="10">
        <f t="shared" si="5"/>
        <v>8.8301676000000009E-2</v>
      </c>
      <c r="S143" s="10">
        <v>4.25</v>
      </c>
      <c r="T143" s="10">
        <v>0</v>
      </c>
      <c r="U143" s="10">
        <v>0</v>
      </c>
      <c r="V143" s="10">
        <v>26.786163299999998</v>
      </c>
      <c r="W143" s="10">
        <v>39.569591899999999</v>
      </c>
    </row>
    <row r="144" spans="1:23">
      <c r="A144" s="1">
        <v>0.52599999999999991</v>
      </c>
      <c r="B144" s="10">
        <v>2225772.6</v>
      </c>
      <c r="C144" s="10">
        <v>0.01</v>
      </c>
      <c r="D144" s="10">
        <v>0</v>
      </c>
      <c r="E144" s="10">
        <v>0.51162344999999998</v>
      </c>
      <c r="F144" s="10">
        <v>0.20657869000000001</v>
      </c>
      <c r="G144" s="10">
        <v>0.28179786000000001</v>
      </c>
      <c r="H144" s="10">
        <v>0</v>
      </c>
      <c r="I144" s="10">
        <v>9.5309920999999999E-3</v>
      </c>
      <c r="J144" s="10">
        <v>8.8136954000000003E-2</v>
      </c>
      <c r="K144" s="10">
        <v>1</v>
      </c>
      <c r="L144" s="10">
        <v>0.99969142</v>
      </c>
      <c r="M144" s="10">
        <v>8.0594697999999997E-4</v>
      </c>
      <c r="N144" s="10">
        <v>-92453.78</v>
      </c>
      <c r="O144" s="10">
        <f t="shared" si="4"/>
        <v>2.2257726</v>
      </c>
      <c r="P144" s="10">
        <f t="shared" si="5"/>
        <v>9.2453779999999999E-2</v>
      </c>
      <c r="S144" s="10">
        <v>4.3125</v>
      </c>
      <c r="T144" s="10">
        <v>0</v>
      </c>
      <c r="U144" s="10">
        <v>0</v>
      </c>
      <c r="V144" s="10">
        <v>26.786163299999998</v>
      </c>
      <c r="W144" s="10">
        <v>39.569591899999999</v>
      </c>
    </row>
    <row r="145" spans="1:23">
      <c r="A145" s="1">
        <v>0.57599999999999996</v>
      </c>
      <c r="B145" s="10">
        <v>2315540.7999999998</v>
      </c>
      <c r="C145" s="10">
        <v>0.01</v>
      </c>
      <c r="D145" s="10">
        <v>0</v>
      </c>
      <c r="E145" s="10">
        <v>0.50023972999999999</v>
      </c>
      <c r="F145" s="10">
        <v>0.2006966</v>
      </c>
      <c r="G145" s="10">
        <v>0.29906368</v>
      </c>
      <c r="H145" s="10">
        <v>0</v>
      </c>
      <c r="I145" s="10">
        <v>8.6576872999999995E-3</v>
      </c>
      <c r="J145" s="10">
        <v>8.0672302000000001E-2</v>
      </c>
      <c r="K145" s="10">
        <v>1</v>
      </c>
      <c r="L145" s="10">
        <v>0.99970338000000003</v>
      </c>
      <c r="M145" s="10">
        <v>8.3846411000000002E-4</v>
      </c>
      <c r="N145" s="10">
        <v>-94814.903999999995</v>
      </c>
      <c r="O145" s="10">
        <f t="shared" si="4"/>
        <v>2.3155408</v>
      </c>
      <c r="P145" s="10">
        <f t="shared" si="5"/>
        <v>9.4814903999999992E-2</v>
      </c>
      <c r="S145" s="10">
        <v>4.375</v>
      </c>
      <c r="T145" s="10">
        <v>0</v>
      </c>
      <c r="U145" s="10">
        <v>0</v>
      </c>
      <c r="V145" s="10">
        <v>26.786163299999998</v>
      </c>
      <c r="W145" s="10">
        <v>39.569591899999999</v>
      </c>
    </row>
    <row r="146" spans="1:23">
      <c r="A146" s="1">
        <v>0.626</v>
      </c>
      <c r="B146" s="10">
        <v>2399494.7999999998</v>
      </c>
      <c r="C146" s="10">
        <v>0.01</v>
      </c>
      <c r="D146" s="10">
        <v>0</v>
      </c>
      <c r="E146" s="10">
        <v>0.50280656999999995</v>
      </c>
      <c r="F146" s="10">
        <v>0.20227609999999999</v>
      </c>
      <c r="G146" s="10">
        <v>0.29491731999999998</v>
      </c>
      <c r="H146" s="10">
        <v>0</v>
      </c>
      <c r="I146" s="10">
        <v>8.8867136000000003E-3</v>
      </c>
      <c r="J146" s="10">
        <v>8.2317114999999996E-2</v>
      </c>
      <c r="K146" s="10">
        <v>1</v>
      </c>
      <c r="L146" s="10">
        <v>0.99971376000000001</v>
      </c>
      <c r="M146" s="10">
        <v>8.6887539000000003E-4</v>
      </c>
      <c r="N146" s="10">
        <v>-94281.892999999996</v>
      </c>
      <c r="O146" s="10">
        <f t="shared" si="4"/>
        <v>2.3994947999999998</v>
      </c>
      <c r="P146" s="10">
        <f t="shared" si="5"/>
        <v>9.4281892999999992E-2</v>
      </c>
      <c r="S146" s="10">
        <v>4.5</v>
      </c>
      <c r="T146" s="10">
        <v>0</v>
      </c>
      <c r="U146" s="10">
        <v>0</v>
      </c>
      <c r="V146" s="10">
        <v>26.786163299999998</v>
      </c>
      <c r="W146" s="10">
        <v>39.569591899999999</v>
      </c>
    </row>
    <row r="147" spans="1:23">
      <c r="A147" s="1">
        <v>0.67600000000000005</v>
      </c>
      <c r="B147" s="10">
        <v>2471330.9</v>
      </c>
      <c r="C147" s="10">
        <v>0.01</v>
      </c>
      <c r="D147" s="10">
        <v>0</v>
      </c>
      <c r="E147" s="10">
        <v>0.51595689</v>
      </c>
      <c r="F147" s="10">
        <v>0.20980515999999999</v>
      </c>
      <c r="G147" s="10">
        <v>0.27423794000000001</v>
      </c>
      <c r="H147" s="10">
        <v>0</v>
      </c>
      <c r="I147" s="10">
        <v>1.0034045E-2</v>
      </c>
      <c r="J147" s="10">
        <v>9.1095245000000005E-2</v>
      </c>
      <c r="K147" s="10">
        <v>1</v>
      </c>
      <c r="L147" s="10">
        <v>0.99972207999999996</v>
      </c>
      <c r="M147" s="10">
        <v>8.9489729E-4</v>
      </c>
      <c r="N147" s="10">
        <v>-91620.87</v>
      </c>
      <c r="O147" s="10">
        <f t="shared" si="4"/>
        <v>2.4713308999999999</v>
      </c>
      <c r="P147" s="10">
        <f t="shared" si="5"/>
        <v>9.1620869999999993E-2</v>
      </c>
      <c r="S147" s="10">
        <v>4.75</v>
      </c>
      <c r="T147" s="10">
        <v>0</v>
      </c>
      <c r="U147" s="10">
        <v>0</v>
      </c>
      <c r="V147" s="10">
        <v>26.786163299999998</v>
      </c>
      <c r="W147" s="10">
        <v>39.569591899999999</v>
      </c>
    </row>
    <row r="148" spans="1:23">
      <c r="A148" s="1">
        <v>0.72600000000000009</v>
      </c>
      <c r="B148" s="10">
        <v>2626812.4</v>
      </c>
      <c r="C148" s="10">
        <v>0.01</v>
      </c>
      <c r="D148" s="10">
        <v>0.26337925000000001</v>
      </c>
      <c r="E148" s="10">
        <v>0.43589939</v>
      </c>
      <c r="F148" s="10">
        <v>0.16357155000000001</v>
      </c>
      <c r="G148" s="10">
        <v>0.13714981000000001</v>
      </c>
      <c r="H148" s="10">
        <v>0</v>
      </c>
      <c r="I148" s="10">
        <v>4.3426729000000004E-3</v>
      </c>
      <c r="J148" s="10">
        <v>4.6259225000000001E-2</v>
      </c>
      <c r="K148" s="10">
        <v>1</v>
      </c>
      <c r="L148" s="10">
        <v>0.99973853000000001</v>
      </c>
      <c r="M148" s="10">
        <v>9.5144101999999995E-4</v>
      </c>
      <c r="N148" s="10">
        <v>-110553.46</v>
      </c>
      <c r="O148" s="10">
        <f t="shared" si="4"/>
        <v>2.6268123999999999</v>
      </c>
      <c r="P148" s="10">
        <f t="shared" si="5"/>
        <v>0.11055346000000001</v>
      </c>
      <c r="S148" s="10">
        <v>5</v>
      </c>
      <c r="T148" s="10">
        <v>0</v>
      </c>
      <c r="U148" s="10">
        <v>0</v>
      </c>
      <c r="V148" s="10">
        <v>26.786163299999998</v>
      </c>
      <c r="W148" s="10">
        <v>39.569591899999999</v>
      </c>
    </row>
    <row r="149" spans="1:23">
      <c r="A149" s="1">
        <v>0.77600000000000013</v>
      </c>
      <c r="B149" s="10">
        <v>2703829.8</v>
      </c>
      <c r="C149" s="10">
        <v>0.42671744</v>
      </c>
      <c r="D149" s="10">
        <v>0.38443989000000001</v>
      </c>
      <c r="E149" s="10">
        <v>0.46910828999999998</v>
      </c>
      <c r="F149" s="10">
        <v>0.14645182000000001</v>
      </c>
      <c r="G149" s="10">
        <v>0</v>
      </c>
      <c r="H149" s="10">
        <v>0</v>
      </c>
      <c r="I149" s="10">
        <v>2.967066E-3</v>
      </c>
      <c r="J149" s="10">
        <v>6.2435627E-2</v>
      </c>
      <c r="K149" s="10">
        <v>1</v>
      </c>
      <c r="L149" s="10">
        <v>0.99973818000000003</v>
      </c>
      <c r="M149" s="10">
        <v>9.6827795999999999E-4</v>
      </c>
      <c r="N149" s="10">
        <v>-99526.895000000004</v>
      </c>
      <c r="O149" s="10">
        <f t="shared" si="4"/>
        <v>2.7038297999999998</v>
      </c>
      <c r="P149" s="10">
        <f t="shared" si="5"/>
        <v>9.9526895000000004E-2</v>
      </c>
      <c r="S149" s="10"/>
      <c r="T149" s="10"/>
      <c r="U149" s="10"/>
      <c r="V149" s="10"/>
      <c r="W149" s="10"/>
    </row>
    <row r="150" spans="1:23">
      <c r="A150" s="1">
        <v>0.82600000000000018</v>
      </c>
      <c r="B150" s="10">
        <v>2786106.8</v>
      </c>
      <c r="C150" s="10">
        <v>0.75903416999999995</v>
      </c>
      <c r="D150" s="10">
        <v>0.39283020000000002</v>
      </c>
      <c r="E150" s="10">
        <v>0.46565209000000002</v>
      </c>
      <c r="F150" s="10">
        <v>0.14151770999999999</v>
      </c>
      <c r="G150" s="10">
        <v>0</v>
      </c>
      <c r="H150" s="10">
        <v>0</v>
      </c>
      <c r="I150" s="10">
        <v>2.6331204999999998E-3</v>
      </c>
      <c r="J150" s="10">
        <v>6.0599568999999999E-2</v>
      </c>
      <c r="K150" s="10">
        <v>1</v>
      </c>
      <c r="L150" s="10">
        <v>0.99973973000000005</v>
      </c>
      <c r="M150" s="10">
        <v>9.8877333000000006E-4</v>
      </c>
      <c r="N150" s="10">
        <v>-100054.82</v>
      </c>
      <c r="O150" s="10">
        <f t="shared" si="4"/>
        <v>2.7861067999999998</v>
      </c>
      <c r="P150" s="10">
        <f t="shared" si="5"/>
        <v>0.10005482</v>
      </c>
      <c r="S150" s="10"/>
      <c r="T150" s="10"/>
      <c r="U150" s="10"/>
      <c r="V150" s="10"/>
      <c r="W150" s="10"/>
    </row>
    <row r="151" spans="1:23">
      <c r="A151" s="1">
        <v>0.87600000000000022</v>
      </c>
      <c r="B151" s="10">
        <v>2867158.4</v>
      </c>
      <c r="C151" s="10">
        <v>1.0214648</v>
      </c>
      <c r="D151" s="10">
        <v>0.39947881000000002</v>
      </c>
      <c r="E151" s="10">
        <v>0.461038</v>
      </c>
      <c r="F151" s="10">
        <v>0.1394832</v>
      </c>
      <c r="G151" s="10">
        <v>0</v>
      </c>
      <c r="H151" s="10">
        <v>0</v>
      </c>
      <c r="I151" s="10">
        <v>2.5030670999999999E-3</v>
      </c>
      <c r="J151" s="10">
        <v>5.8204999E-2</v>
      </c>
      <c r="K151" s="10">
        <v>1</v>
      </c>
      <c r="L151" s="10">
        <v>0.99974225999999999</v>
      </c>
      <c r="M151" s="10">
        <v>1.0103257999999999E-3</v>
      </c>
      <c r="N151" s="10">
        <v>-101167.35</v>
      </c>
      <c r="O151" s="10">
        <f t="shared" si="4"/>
        <v>2.8671584000000001</v>
      </c>
      <c r="P151" s="10">
        <f t="shared" si="5"/>
        <v>0.10116735</v>
      </c>
      <c r="S151" s="10"/>
      <c r="T151" s="10"/>
      <c r="U151" s="10"/>
      <c r="V151" s="10"/>
      <c r="W151" s="10"/>
    </row>
    <row r="152" spans="1:23">
      <c r="A152" s="1">
        <v>0.92600000000000027</v>
      </c>
      <c r="B152" s="10">
        <v>2945826.8</v>
      </c>
      <c r="C152" s="10">
        <v>1.2721766000000001</v>
      </c>
      <c r="D152" s="10">
        <v>0.40583211000000002</v>
      </c>
      <c r="E152" s="10">
        <v>0.45652963000000002</v>
      </c>
      <c r="F152" s="10">
        <v>0.13763826000000001</v>
      </c>
      <c r="G152" s="10">
        <v>0</v>
      </c>
      <c r="H152" s="10">
        <v>0</v>
      </c>
      <c r="I152" s="10">
        <v>2.3888989999999999E-3</v>
      </c>
      <c r="J152" s="10">
        <v>5.5927049999999999E-2</v>
      </c>
      <c r="K152" s="10">
        <v>1</v>
      </c>
      <c r="L152" s="10">
        <v>0.99974457000000005</v>
      </c>
      <c r="M152" s="10">
        <v>1.0310320000000001E-3</v>
      </c>
      <c r="N152" s="10">
        <v>-102291.48</v>
      </c>
      <c r="O152" s="10">
        <f t="shared" si="4"/>
        <v>2.9458267999999999</v>
      </c>
      <c r="P152" s="10">
        <f t="shared" si="5"/>
        <v>0.10229147999999999</v>
      </c>
      <c r="S152" s="10"/>
      <c r="T152" s="10"/>
      <c r="U152" s="10"/>
      <c r="V152" s="10"/>
      <c r="W152" s="10"/>
    </row>
    <row r="153" spans="1:23">
      <c r="A153" s="1">
        <v>0.97600000000000031</v>
      </c>
      <c r="B153" s="10">
        <v>3021274.4</v>
      </c>
      <c r="C153" s="10">
        <v>1.5089117999999999</v>
      </c>
      <c r="D153" s="10">
        <v>0.41180623</v>
      </c>
      <c r="E153" s="10">
        <v>0.45227568000000001</v>
      </c>
      <c r="F153" s="10">
        <v>0.13591808999999999</v>
      </c>
      <c r="G153" s="10">
        <v>0</v>
      </c>
      <c r="H153" s="10">
        <v>0</v>
      </c>
      <c r="I153" s="10">
        <v>2.2856283000000002E-3</v>
      </c>
      <c r="J153" s="10">
        <v>5.3832886000000003E-2</v>
      </c>
      <c r="K153" s="10">
        <v>1</v>
      </c>
      <c r="L153" s="10">
        <v>0.99974668</v>
      </c>
      <c r="M153" s="10">
        <v>1.0507044999999999E-3</v>
      </c>
      <c r="N153" s="10">
        <v>-103376.95</v>
      </c>
      <c r="O153" s="10">
        <f t="shared" si="4"/>
        <v>3.0212743999999998</v>
      </c>
      <c r="P153" s="10">
        <f t="shared" si="5"/>
        <v>0.10337695</v>
      </c>
      <c r="S153" s="10"/>
      <c r="T153" s="10"/>
      <c r="U153" s="10"/>
      <c r="V153" s="10"/>
      <c r="W153" s="10"/>
    </row>
    <row r="154" spans="1:23">
      <c r="A154" s="1">
        <v>1.0260000000000002</v>
      </c>
      <c r="B154" s="10">
        <v>3092747.6</v>
      </c>
      <c r="C154" s="10">
        <v>1.7298187</v>
      </c>
      <c r="D154" s="10">
        <v>0.41737266000000001</v>
      </c>
      <c r="E154" s="10">
        <v>0.44830314999999998</v>
      </c>
      <c r="F154" s="10">
        <v>0.13432419000000001</v>
      </c>
      <c r="G154" s="10">
        <v>0</v>
      </c>
      <c r="H154" s="10">
        <v>0</v>
      </c>
      <c r="I154" s="10">
        <v>2.1926354000000002E-3</v>
      </c>
      <c r="J154" s="10">
        <v>5.1925073000000002E-2</v>
      </c>
      <c r="K154" s="10">
        <v>1</v>
      </c>
      <c r="L154" s="10">
        <v>0.99974858</v>
      </c>
      <c r="M154" s="10">
        <v>1.0691813999999999E-3</v>
      </c>
      <c r="N154" s="10">
        <v>-104412.51</v>
      </c>
      <c r="O154" s="10">
        <f t="shared" si="4"/>
        <v>3.0927476</v>
      </c>
      <c r="P154" s="10">
        <f t="shared" si="5"/>
        <v>0.10441251</v>
      </c>
      <c r="S154" s="10"/>
      <c r="T154" s="10"/>
      <c r="U154" s="10"/>
      <c r="V154" s="10"/>
      <c r="W154" s="10"/>
    </row>
    <row r="155" spans="1:23">
      <c r="A155" s="1">
        <v>1.0760000000000003</v>
      </c>
      <c r="B155" s="10">
        <v>3159523.6</v>
      </c>
      <c r="C155" s="10">
        <v>1.9332549999999999</v>
      </c>
      <c r="D155" s="10">
        <v>0.42248050999999998</v>
      </c>
      <c r="E155" s="10">
        <v>0.44464879000000002</v>
      </c>
      <c r="F155" s="10">
        <v>0.13287070000000001</v>
      </c>
      <c r="G155" s="10">
        <v>0</v>
      </c>
      <c r="H155" s="10">
        <v>0</v>
      </c>
      <c r="I155" s="10">
        <v>2.1100641000000001E-3</v>
      </c>
      <c r="J155" s="10">
        <v>5.0210363000000001E-2</v>
      </c>
      <c r="K155" s="10">
        <v>1</v>
      </c>
      <c r="L155" s="10">
        <v>0.99975027999999999</v>
      </c>
      <c r="M155" s="10">
        <v>1.0863111E-3</v>
      </c>
      <c r="N155" s="10">
        <v>-105384.61</v>
      </c>
      <c r="O155" s="10">
        <f t="shared" si="4"/>
        <v>3.1595236</v>
      </c>
      <c r="P155" s="10">
        <f t="shared" si="5"/>
        <v>0.10538461</v>
      </c>
      <c r="S155" s="10"/>
      <c r="T155" s="10"/>
      <c r="U155" s="10"/>
      <c r="V155" s="10"/>
      <c r="W155" s="10"/>
    </row>
    <row r="156" spans="1:23">
      <c r="A156" s="1">
        <v>1.1260000000000003</v>
      </c>
      <c r="B156" s="10">
        <v>3220921.1</v>
      </c>
      <c r="C156" s="10">
        <v>2.1177888</v>
      </c>
      <c r="D156" s="10">
        <v>0.42710772000000002</v>
      </c>
      <c r="E156" s="10">
        <v>0.441332</v>
      </c>
      <c r="F156" s="10">
        <v>0.13156028</v>
      </c>
      <c r="G156" s="10">
        <v>0</v>
      </c>
      <c r="H156" s="10">
        <v>0</v>
      </c>
      <c r="I156" s="10">
        <v>2.0374208000000001E-3</v>
      </c>
      <c r="J156" s="10">
        <v>4.8687102000000003E-2</v>
      </c>
      <c r="K156" s="10">
        <v>1</v>
      </c>
      <c r="L156" s="10">
        <v>0.99975179000000003</v>
      </c>
      <c r="M156" s="10">
        <v>1.1019533E-3</v>
      </c>
      <c r="N156" s="10">
        <v>-106283.38</v>
      </c>
      <c r="O156" s="10">
        <f t="shared" si="4"/>
        <v>3.2209211</v>
      </c>
      <c r="P156" s="10">
        <f t="shared" si="5"/>
        <v>0.10628338000000001</v>
      </c>
      <c r="S156" s="10"/>
      <c r="T156" s="10"/>
      <c r="U156" s="10"/>
      <c r="V156" s="10"/>
      <c r="W156" s="10"/>
    </row>
    <row r="157" spans="1:23">
      <c r="A157" s="1">
        <v>1.1760000000000004</v>
      </c>
      <c r="B157" s="10">
        <v>3276279.6</v>
      </c>
      <c r="C157" s="10">
        <v>2.2821075999999998</v>
      </c>
      <c r="D157" s="10">
        <v>0.43120061999999998</v>
      </c>
      <c r="E157" s="10">
        <v>0.43839236999999998</v>
      </c>
      <c r="F157" s="10">
        <v>0.13040700999999999</v>
      </c>
      <c r="G157" s="10">
        <v>0</v>
      </c>
      <c r="H157" s="10">
        <v>0</v>
      </c>
      <c r="I157" s="10">
        <v>1.9748857999999998E-3</v>
      </c>
      <c r="J157" s="10">
        <v>4.7363080000000002E-2</v>
      </c>
      <c r="K157" s="10">
        <v>1</v>
      </c>
      <c r="L157" s="10">
        <v>0.99975311</v>
      </c>
      <c r="M157" s="10">
        <v>1.1159723999999999E-3</v>
      </c>
      <c r="N157" s="10">
        <v>-107093.51</v>
      </c>
      <c r="O157" s="10">
        <f t="shared" si="4"/>
        <v>3.2762796000000001</v>
      </c>
      <c r="P157" s="10">
        <f t="shared" si="5"/>
        <v>0.10709350999999999</v>
      </c>
      <c r="S157" s="10"/>
      <c r="T157" s="10"/>
      <c r="U157" s="10"/>
      <c r="V157" s="10"/>
      <c r="W157" s="10"/>
    </row>
    <row r="158" spans="1:23">
      <c r="A158" s="1">
        <v>1.2260000000000004</v>
      </c>
      <c r="B158" s="10">
        <v>3324994.5</v>
      </c>
      <c r="C158" s="10">
        <v>2.4250902000000001</v>
      </c>
      <c r="D158" s="10">
        <v>0.43475332999999999</v>
      </c>
      <c r="E158" s="10">
        <v>0.43583950999999999</v>
      </c>
      <c r="F158" s="10">
        <v>0.12940715999999999</v>
      </c>
      <c r="G158" s="10">
        <v>0</v>
      </c>
      <c r="H158" s="10">
        <v>0</v>
      </c>
      <c r="I158" s="10">
        <v>1.9217158999999999E-3</v>
      </c>
      <c r="J158" s="10">
        <v>4.6232923000000002E-2</v>
      </c>
      <c r="K158" s="10">
        <v>1</v>
      </c>
      <c r="L158" s="10">
        <v>0.99975422999999997</v>
      </c>
      <c r="M158" s="10">
        <v>1.1282454000000001E-3</v>
      </c>
      <c r="N158" s="10">
        <v>-107807.15</v>
      </c>
      <c r="O158" s="10">
        <f t="shared" si="4"/>
        <v>3.3249944999999999</v>
      </c>
      <c r="P158" s="10">
        <f t="shared" si="5"/>
        <v>0.10780714999999999</v>
      </c>
      <c r="S158" s="10"/>
      <c r="T158" s="10"/>
      <c r="U158" s="10"/>
      <c r="V158" s="10"/>
      <c r="W158" s="10"/>
    </row>
    <row r="159" spans="1:23">
      <c r="A159" s="1">
        <v>1.2760000000000005</v>
      </c>
      <c r="B159" s="10">
        <v>3366508.9</v>
      </c>
      <c r="C159" s="10">
        <v>2.5457470999999998</v>
      </c>
      <c r="D159" s="10">
        <v>0.43773458999999998</v>
      </c>
      <c r="E159" s="10">
        <v>0.4336969</v>
      </c>
      <c r="F159" s="10">
        <v>0.12856851</v>
      </c>
      <c r="G159" s="10">
        <v>0</v>
      </c>
      <c r="H159" s="10">
        <v>0</v>
      </c>
      <c r="I159" s="10">
        <v>1.8778618E-3</v>
      </c>
      <c r="J159" s="10">
        <v>4.5298380999999999E-2</v>
      </c>
      <c r="K159" s="10">
        <v>1</v>
      </c>
      <c r="L159" s="10">
        <v>0.99975517000000003</v>
      </c>
      <c r="M159" s="10">
        <v>1.1386591E-3</v>
      </c>
      <c r="N159" s="10">
        <v>-108413.44</v>
      </c>
      <c r="O159" s="10">
        <f t="shared" si="4"/>
        <v>3.3665088999999999</v>
      </c>
      <c r="P159" s="10">
        <f t="shared" si="5"/>
        <v>0.10841344</v>
      </c>
      <c r="S159" s="10"/>
      <c r="T159" s="10"/>
      <c r="U159" s="10"/>
      <c r="V159" s="10"/>
      <c r="W159" s="10"/>
    </row>
    <row r="160" spans="1:23">
      <c r="A160" s="1">
        <v>1.3260000000000005</v>
      </c>
      <c r="B160" s="10">
        <v>3400338.1</v>
      </c>
      <c r="C160" s="10">
        <v>2.643259</v>
      </c>
      <c r="D160" s="10">
        <v>0.44013748000000003</v>
      </c>
      <c r="E160" s="10">
        <v>0.43197292999999998</v>
      </c>
      <c r="F160" s="10">
        <v>0.12788959</v>
      </c>
      <c r="G160" s="10">
        <v>0</v>
      </c>
      <c r="H160" s="10">
        <v>0</v>
      </c>
      <c r="I160" s="10">
        <v>1.8428527000000001E-3</v>
      </c>
      <c r="J160" s="10">
        <v>4.4555642999999999E-2</v>
      </c>
      <c r="K160" s="10">
        <v>1</v>
      </c>
      <c r="L160" s="10">
        <v>0.99975592000000002</v>
      </c>
      <c r="M160" s="10">
        <v>1.1471151E-3</v>
      </c>
      <c r="N160" s="10">
        <v>-108905.71</v>
      </c>
      <c r="O160" s="10">
        <f t="shared" si="4"/>
        <v>3.4003380999999999</v>
      </c>
      <c r="P160" s="10">
        <f t="shared" si="5"/>
        <v>0.10890571</v>
      </c>
      <c r="S160" s="10"/>
      <c r="T160" s="10"/>
      <c r="U160" s="10"/>
      <c r="V160" s="10"/>
      <c r="W160" s="10"/>
    </row>
    <row r="161" spans="1:23">
      <c r="A161" s="1">
        <v>1.3760000000000006</v>
      </c>
      <c r="B161" s="10">
        <v>3426068.9</v>
      </c>
      <c r="C161" s="10">
        <v>2.7169420999999998</v>
      </c>
      <c r="D161" s="10">
        <v>0.44192410999999998</v>
      </c>
      <c r="E161" s="10">
        <v>0.43069232000000002</v>
      </c>
      <c r="F161" s="10">
        <v>0.12738357</v>
      </c>
      <c r="G161" s="10">
        <v>0</v>
      </c>
      <c r="H161" s="10">
        <v>0</v>
      </c>
      <c r="I161" s="10">
        <v>1.8170444E-3</v>
      </c>
      <c r="J161" s="10">
        <v>4.4009207000000002E-2</v>
      </c>
      <c r="K161" s="10">
        <v>1</v>
      </c>
      <c r="L161" s="10">
        <v>0.99975647999999995</v>
      </c>
      <c r="M161" s="10">
        <v>1.1535293E-3</v>
      </c>
      <c r="N161" s="10">
        <v>-109274.05</v>
      </c>
      <c r="O161" s="10">
        <f t="shared" si="4"/>
        <v>3.4260688999999998</v>
      </c>
      <c r="P161" s="10">
        <f t="shared" si="5"/>
        <v>0.10927405</v>
      </c>
      <c r="S161" s="10"/>
      <c r="T161" s="10"/>
      <c r="U161" s="10"/>
      <c r="V161" s="10"/>
      <c r="W161" s="10"/>
    </row>
    <row r="162" spans="1:23">
      <c r="A162" s="1">
        <v>1.4260000000000006</v>
      </c>
      <c r="B162" s="10">
        <v>3443394.5</v>
      </c>
      <c r="C162" s="10">
        <v>2.7663202</v>
      </c>
      <c r="D162" s="10">
        <v>0.44312175999999998</v>
      </c>
      <c r="E162" s="10">
        <v>0.42984078999999997</v>
      </c>
      <c r="F162" s="10">
        <v>0.12703745</v>
      </c>
      <c r="G162" s="10">
        <v>0</v>
      </c>
      <c r="H162" s="10">
        <v>0</v>
      </c>
      <c r="I162" s="10">
        <v>1.7995308E-3</v>
      </c>
      <c r="J162" s="10">
        <v>4.3648342E-2</v>
      </c>
      <c r="K162" s="10">
        <v>1</v>
      </c>
      <c r="L162" s="10">
        <v>0.99975685000000003</v>
      </c>
      <c r="M162" s="10">
        <v>1.15784E-3</v>
      </c>
      <c r="N162" s="10">
        <v>-109519.27</v>
      </c>
      <c r="O162" s="10">
        <f t="shared" si="4"/>
        <v>3.4433945000000001</v>
      </c>
      <c r="P162" s="10">
        <f t="shared" si="5"/>
        <v>0.10951927</v>
      </c>
      <c r="S162" s="10"/>
      <c r="T162" s="10"/>
      <c r="U162" s="10"/>
      <c r="V162" s="10"/>
      <c r="W162" s="10"/>
    </row>
    <row r="163" spans="1:23">
      <c r="A163" s="1">
        <v>1.4760000000000006</v>
      </c>
      <c r="B163" s="10">
        <v>3452103.1</v>
      </c>
      <c r="C163" s="10">
        <v>2.7910680000000001</v>
      </c>
      <c r="D163" s="10">
        <v>0.44369888000000002</v>
      </c>
      <c r="E163" s="10">
        <v>0.42942943</v>
      </c>
      <c r="F163" s="10">
        <v>0.12687167999999999</v>
      </c>
      <c r="G163" s="10">
        <v>0</v>
      </c>
      <c r="H163" s="10">
        <v>0</v>
      </c>
      <c r="I163" s="10">
        <v>1.7911827999999999E-3</v>
      </c>
      <c r="J163" s="10">
        <v>4.3474725999999998E-2</v>
      </c>
      <c r="K163" s="10">
        <v>1</v>
      </c>
      <c r="L163" s="10">
        <v>0.99975703999999999</v>
      </c>
      <c r="M163" s="10">
        <v>1.1600041999999999E-3</v>
      </c>
      <c r="N163" s="10">
        <v>-109638.28</v>
      </c>
      <c r="O163" s="10">
        <f t="shared" si="4"/>
        <v>3.4521031</v>
      </c>
      <c r="P163" s="10">
        <f t="shared" si="5"/>
        <v>0.10963828</v>
      </c>
      <c r="S163" s="10"/>
      <c r="T163" s="10"/>
      <c r="U163" s="10"/>
      <c r="V163" s="10"/>
      <c r="W163" s="10"/>
    </row>
    <row r="164" spans="1:23" ht="15">
      <c r="A164" s="7" t="s">
        <v>142</v>
      </c>
      <c r="P164" s="10"/>
      <c r="S164" s="10"/>
      <c r="T164" s="10"/>
      <c r="U164" s="10"/>
      <c r="V164" s="10"/>
      <c r="W164" s="10"/>
    </row>
    <row r="165" spans="1:23">
      <c r="A165" s="1">
        <v>5.0000000000000001E-4</v>
      </c>
      <c r="B165" s="10">
        <v>500000</v>
      </c>
      <c r="C165" s="10">
        <v>6</v>
      </c>
      <c r="D165" s="10">
        <v>0</v>
      </c>
      <c r="E165" s="10">
        <v>1</v>
      </c>
      <c r="F165" s="10">
        <v>0</v>
      </c>
      <c r="G165" s="10">
        <v>0</v>
      </c>
      <c r="H165" s="10">
        <v>0</v>
      </c>
      <c r="I165" s="10">
        <v>0</v>
      </c>
      <c r="J165" s="10">
        <v>1</v>
      </c>
      <c r="K165" s="10">
        <v>1</v>
      </c>
      <c r="L165" s="10">
        <v>0</v>
      </c>
      <c r="M165" s="10">
        <v>0</v>
      </c>
      <c r="N165" s="10">
        <v>0</v>
      </c>
      <c r="O165" s="10">
        <f t="shared" si="4"/>
        <v>0.5</v>
      </c>
      <c r="P165" s="10">
        <f t="shared" si="5"/>
        <v>0</v>
      </c>
      <c r="S165" s="10"/>
      <c r="T165" s="10"/>
      <c r="U165" s="10"/>
      <c r="V165" s="10"/>
      <c r="W165" s="10"/>
    </row>
    <row r="166" spans="1:23">
      <c r="A166" s="1">
        <v>2.5999999999999999E-2</v>
      </c>
      <c r="B166" s="10">
        <v>587475.92000000004</v>
      </c>
      <c r="C166" s="10">
        <v>0.01</v>
      </c>
      <c r="D166" s="10">
        <v>0</v>
      </c>
      <c r="E166" s="10">
        <v>0.63242350000000003</v>
      </c>
      <c r="F166" s="10">
        <v>0.26100635</v>
      </c>
      <c r="G166" s="10">
        <v>0.10657015</v>
      </c>
      <c r="H166" s="10">
        <v>0</v>
      </c>
      <c r="I166" s="10">
        <v>2.0541750000000001E-2</v>
      </c>
      <c r="J166" s="10">
        <v>0.1974418</v>
      </c>
      <c r="K166" s="10">
        <v>1</v>
      </c>
      <c r="L166" s="10">
        <v>0.99883098999999997</v>
      </c>
      <c r="M166" s="10">
        <v>2.1254507000000001E-4</v>
      </c>
      <c r="N166" s="10">
        <v>-72916.69</v>
      </c>
      <c r="O166" s="10">
        <f t="shared" ref="O166:O195" si="6">B166/1000000</f>
        <v>0.58747592000000004</v>
      </c>
      <c r="P166" s="10">
        <f t="shared" ref="P166:P229" si="7">-N166/1000000</f>
        <v>7.2916690000000006E-2</v>
      </c>
      <c r="S166" s="10"/>
      <c r="T166" s="10"/>
      <c r="U166" s="10"/>
      <c r="V166" s="10"/>
      <c r="W166" s="10"/>
    </row>
    <row r="167" spans="1:23">
      <c r="A167" s="1">
        <v>7.5999999999999998E-2</v>
      </c>
      <c r="B167" s="10">
        <v>844799.91</v>
      </c>
      <c r="C167" s="10">
        <v>0.01</v>
      </c>
      <c r="D167" s="10">
        <v>0</v>
      </c>
      <c r="E167" s="10">
        <v>0.38670493</v>
      </c>
      <c r="F167" s="10">
        <v>0.20614581000000001</v>
      </c>
      <c r="G167" s="10">
        <v>0.40714926000000001</v>
      </c>
      <c r="H167" s="10">
        <v>0</v>
      </c>
      <c r="I167" s="10">
        <v>9.4648071999999996E-3</v>
      </c>
      <c r="J167" s="10">
        <v>2.7838455000000002E-2</v>
      </c>
      <c r="K167" s="10">
        <v>1</v>
      </c>
      <c r="L167" s="10">
        <v>0.99918704000000003</v>
      </c>
      <c r="M167" s="10">
        <v>3.0574379000000002E-4</v>
      </c>
      <c r="N167" s="10">
        <v>-129672.6</v>
      </c>
      <c r="O167" s="10">
        <f t="shared" si="6"/>
        <v>0.84479990999999999</v>
      </c>
      <c r="P167" s="10">
        <f t="shared" si="7"/>
        <v>0.1296726</v>
      </c>
      <c r="S167" s="10"/>
      <c r="T167" s="10"/>
      <c r="U167" s="10"/>
      <c r="V167" s="10"/>
      <c r="W167" s="10"/>
    </row>
    <row r="168" spans="1:23">
      <c r="A168" s="1">
        <v>0.126</v>
      </c>
      <c r="B168" s="10">
        <v>1075099.2</v>
      </c>
      <c r="C168" s="10">
        <v>0.01</v>
      </c>
      <c r="D168" s="10">
        <v>0</v>
      </c>
      <c r="E168" s="10">
        <v>0.37490760000000001</v>
      </c>
      <c r="F168" s="10">
        <v>0.19793860999999999</v>
      </c>
      <c r="G168" s="10">
        <v>0.42715378999999998</v>
      </c>
      <c r="H168" s="10">
        <v>0</v>
      </c>
      <c r="I168" s="10">
        <v>8.2672779999999994E-3</v>
      </c>
      <c r="J168" s="10">
        <v>2.4305264E-2</v>
      </c>
      <c r="K168" s="10">
        <v>1</v>
      </c>
      <c r="L168" s="10">
        <v>0.99936117000000002</v>
      </c>
      <c r="M168" s="10">
        <v>3.8915641999999999E-4</v>
      </c>
      <c r="N168" s="10">
        <v>-134445.37</v>
      </c>
      <c r="O168" s="10">
        <f t="shared" si="6"/>
        <v>1.0750991999999999</v>
      </c>
      <c r="P168" s="10">
        <f t="shared" si="7"/>
        <v>0.13444537000000001</v>
      </c>
      <c r="S168" s="10"/>
      <c r="T168" s="10"/>
      <c r="U168" s="10"/>
      <c r="V168" s="10"/>
      <c r="W168" s="10"/>
    </row>
    <row r="169" spans="1:23">
      <c r="A169" s="1">
        <v>0.17599999999999999</v>
      </c>
      <c r="B169" s="10">
        <v>1205842.6000000001</v>
      </c>
      <c r="C169" s="10">
        <v>0.01</v>
      </c>
      <c r="D169" s="10">
        <v>0</v>
      </c>
      <c r="E169" s="10">
        <v>0.41284136999999999</v>
      </c>
      <c r="F169" s="10">
        <v>0.22662491000000001</v>
      </c>
      <c r="G169" s="10">
        <v>0.36053372</v>
      </c>
      <c r="H169" s="10">
        <v>0</v>
      </c>
      <c r="I169" s="10">
        <v>1.294494E-2</v>
      </c>
      <c r="J169" s="10">
        <v>3.6850999000000002E-2</v>
      </c>
      <c r="K169" s="10">
        <v>1</v>
      </c>
      <c r="L169" s="10">
        <v>0.99943042999999998</v>
      </c>
      <c r="M169" s="10">
        <v>4.3651142E-4</v>
      </c>
      <c r="N169" s="10">
        <v>-120233.71</v>
      </c>
      <c r="O169" s="10">
        <f t="shared" si="6"/>
        <v>1.2058426</v>
      </c>
      <c r="P169" s="10">
        <f t="shared" si="7"/>
        <v>0.12023371000000001</v>
      </c>
      <c r="S169" s="10"/>
      <c r="T169" s="10"/>
      <c r="U169" s="10"/>
      <c r="V169" s="10"/>
      <c r="W169" s="10"/>
    </row>
    <row r="170" spans="1:23">
      <c r="A170" s="1">
        <v>0.22599999999999998</v>
      </c>
      <c r="B170" s="10">
        <v>1349213.7</v>
      </c>
      <c r="C170" s="10">
        <v>0.01</v>
      </c>
      <c r="D170" s="10">
        <v>0</v>
      </c>
      <c r="E170" s="10">
        <v>0.41090078000000002</v>
      </c>
      <c r="F170" s="10">
        <v>0.21279729</v>
      </c>
      <c r="G170" s="10">
        <v>0.37630193000000001</v>
      </c>
      <c r="H170" s="10">
        <v>0</v>
      </c>
      <c r="I170" s="10">
        <v>1.0516101E-2</v>
      </c>
      <c r="J170" s="10">
        <v>3.6123237000000002E-2</v>
      </c>
      <c r="K170" s="10">
        <v>1</v>
      </c>
      <c r="L170" s="10">
        <v>0.99949094999999999</v>
      </c>
      <c r="M170" s="10">
        <v>4.8844076999999999E-4</v>
      </c>
      <c r="N170" s="10">
        <v>-120720.08</v>
      </c>
      <c r="O170" s="10">
        <f t="shared" si="6"/>
        <v>1.3492137</v>
      </c>
      <c r="P170" s="10">
        <f t="shared" si="7"/>
        <v>0.12072008000000001</v>
      </c>
      <c r="S170" s="10"/>
      <c r="T170" s="10"/>
      <c r="U170" s="10"/>
      <c r="V170" s="10"/>
      <c r="W170" s="10"/>
    </row>
    <row r="171" spans="1:23">
      <c r="A171" s="1">
        <v>0.27599999999999997</v>
      </c>
      <c r="B171" s="10">
        <v>1554767.9</v>
      </c>
      <c r="C171" s="10">
        <v>0.01</v>
      </c>
      <c r="D171" s="10">
        <v>0</v>
      </c>
      <c r="E171" s="10">
        <v>0.37974226999999999</v>
      </c>
      <c r="F171" s="10">
        <v>0.18284627000000001</v>
      </c>
      <c r="G171" s="10">
        <v>0.43741145999999997</v>
      </c>
      <c r="H171" s="10">
        <v>0</v>
      </c>
      <c r="I171" s="10">
        <v>6.3370248000000004E-3</v>
      </c>
      <c r="J171" s="10">
        <v>2.5714607E-2</v>
      </c>
      <c r="K171" s="10">
        <v>1</v>
      </c>
      <c r="L171" s="10">
        <v>0.99955824999999998</v>
      </c>
      <c r="M171" s="10">
        <v>5.6289416999999995E-4</v>
      </c>
      <c r="N171" s="10">
        <v>-132068.56</v>
      </c>
      <c r="O171" s="10">
        <f t="shared" si="6"/>
        <v>1.5547678999999999</v>
      </c>
      <c r="P171" s="10">
        <f t="shared" si="7"/>
        <v>0.13206856</v>
      </c>
      <c r="S171" s="10"/>
      <c r="T171" s="10"/>
      <c r="U171" s="10"/>
      <c r="V171" s="10"/>
      <c r="W171" s="10"/>
    </row>
    <row r="172" spans="1:23">
      <c r="A172" s="1">
        <v>0.32599999999999996</v>
      </c>
      <c r="B172" s="10">
        <v>1721754.9</v>
      </c>
      <c r="C172" s="10">
        <v>0.01</v>
      </c>
      <c r="D172" s="10">
        <v>0</v>
      </c>
      <c r="E172" s="10">
        <v>0.38861591000000001</v>
      </c>
      <c r="F172" s="10">
        <v>0.18848574000000001</v>
      </c>
      <c r="G172" s="10">
        <v>0.42289834999999998</v>
      </c>
      <c r="H172" s="10">
        <v>0</v>
      </c>
      <c r="I172" s="10">
        <v>7.0184534999999998E-3</v>
      </c>
      <c r="J172" s="10">
        <v>2.8441153E-2</v>
      </c>
      <c r="K172" s="10">
        <v>1</v>
      </c>
      <c r="L172" s="10">
        <v>0.99960108999999997</v>
      </c>
      <c r="M172" s="10">
        <v>6.2337921999999996E-4</v>
      </c>
      <c r="N172" s="10">
        <v>-128562.68</v>
      </c>
      <c r="O172" s="10">
        <f t="shared" si="6"/>
        <v>1.7217548999999999</v>
      </c>
      <c r="P172" s="10">
        <f t="shared" si="7"/>
        <v>0.12856267999999998</v>
      </c>
      <c r="S172" s="10"/>
      <c r="T172" s="10"/>
      <c r="U172" s="10"/>
      <c r="V172" s="10"/>
      <c r="W172" s="10"/>
    </row>
    <row r="173" spans="1:23">
      <c r="A173" s="1">
        <v>0.37599999999999995</v>
      </c>
      <c r="B173" s="10">
        <v>1786277.6</v>
      </c>
      <c r="C173" s="10">
        <v>0.01</v>
      </c>
      <c r="D173" s="10">
        <v>0</v>
      </c>
      <c r="E173" s="10">
        <v>0.45440325999999998</v>
      </c>
      <c r="F173" s="10">
        <v>0.24835656</v>
      </c>
      <c r="G173" s="10">
        <v>0.29724018000000002</v>
      </c>
      <c r="H173" s="10">
        <v>0</v>
      </c>
      <c r="I173" s="10">
        <v>1.7474005000000001E-2</v>
      </c>
      <c r="J173" s="10">
        <v>5.4873604999999999E-2</v>
      </c>
      <c r="K173" s="10">
        <v>1</v>
      </c>
      <c r="L173" s="10">
        <v>0.99961549999999999</v>
      </c>
      <c r="M173" s="10">
        <v>6.4675048000000001E-4</v>
      </c>
      <c r="N173" s="10">
        <v>-107643.12</v>
      </c>
      <c r="O173" s="10">
        <f t="shared" si="6"/>
        <v>1.7862776</v>
      </c>
      <c r="P173" s="10">
        <f t="shared" si="7"/>
        <v>0.10764311999999999</v>
      </c>
      <c r="S173" s="10"/>
      <c r="T173" s="10"/>
      <c r="U173" s="10"/>
      <c r="V173" s="10"/>
      <c r="W173" s="10"/>
    </row>
    <row r="174" spans="1:23">
      <c r="A174" s="1">
        <v>0.42599999999999993</v>
      </c>
      <c r="B174" s="10">
        <v>1815946.4</v>
      </c>
      <c r="C174" s="10">
        <v>0.01</v>
      </c>
      <c r="D174" s="10">
        <v>0</v>
      </c>
      <c r="E174" s="10">
        <v>0.52490694000000004</v>
      </c>
      <c r="F174" s="10">
        <v>0.31408610999999997</v>
      </c>
      <c r="G174" s="10">
        <v>0.16100695000000001</v>
      </c>
      <c r="H174" s="10">
        <v>0</v>
      </c>
      <c r="I174" s="10">
        <v>3.7322911E-2</v>
      </c>
      <c r="J174" s="10">
        <v>9.7413164999999996E-2</v>
      </c>
      <c r="K174" s="10">
        <v>1</v>
      </c>
      <c r="L174" s="10">
        <v>0.99962178000000002</v>
      </c>
      <c r="M174" s="10">
        <v>6.5749709999999998E-4</v>
      </c>
      <c r="N174" s="10">
        <v>-91574.328999999998</v>
      </c>
      <c r="O174" s="10">
        <f t="shared" si="6"/>
        <v>1.8159463999999998</v>
      </c>
      <c r="P174" s="10">
        <f t="shared" si="7"/>
        <v>9.1574328999999996E-2</v>
      </c>
      <c r="S174" s="10"/>
      <c r="T174" s="10"/>
      <c r="U174" s="10"/>
      <c r="V174" s="10"/>
      <c r="W174" s="10"/>
    </row>
    <row r="175" spans="1:23">
      <c r="A175" s="1">
        <v>0.47599999999999992</v>
      </c>
      <c r="B175" s="10">
        <v>1874814.2</v>
      </c>
      <c r="C175" s="10">
        <v>0.01</v>
      </c>
      <c r="D175" s="10">
        <v>0</v>
      </c>
      <c r="E175" s="10">
        <v>0.49587483999999998</v>
      </c>
      <c r="F175" s="10">
        <v>0.25138444999999998</v>
      </c>
      <c r="G175" s="10">
        <v>0.25274070999999998</v>
      </c>
      <c r="H175" s="10">
        <v>0</v>
      </c>
      <c r="I175" s="10">
        <v>1.8178349999999999E-2</v>
      </c>
      <c r="J175" s="10">
        <v>7.7925888999999998E-2</v>
      </c>
      <c r="K175" s="10">
        <v>1</v>
      </c>
      <c r="L175" s="10">
        <v>0.99963365999999998</v>
      </c>
      <c r="M175" s="10">
        <v>6.7882022999999996E-4</v>
      </c>
      <c r="N175" s="10">
        <v>-97182.721999999994</v>
      </c>
      <c r="O175" s="10">
        <f t="shared" si="6"/>
        <v>1.8748141999999999</v>
      </c>
      <c r="P175" s="10">
        <f t="shared" si="7"/>
        <v>9.7182721999999999E-2</v>
      </c>
      <c r="S175" s="10"/>
      <c r="T175" s="10"/>
      <c r="U175" s="10"/>
      <c r="V175" s="10"/>
      <c r="W175" s="10"/>
    </row>
    <row r="176" spans="1:23">
      <c r="A176" s="1">
        <v>0.52599999999999991</v>
      </c>
      <c r="B176" s="10">
        <v>1939859</v>
      </c>
      <c r="C176" s="10">
        <v>0.01</v>
      </c>
      <c r="D176" s="10">
        <v>0</v>
      </c>
      <c r="E176" s="10">
        <v>0.47490131000000002</v>
      </c>
      <c r="F176" s="10">
        <v>0.24110582999999999</v>
      </c>
      <c r="G176" s="10">
        <v>0.28399286000000001</v>
      </c>
      <c r="H176" s="10">
        <v>0</v>
      </c>
      <c r="I176" s="10">
        <v>1.5861803000000001E-2</v>
      </c>
      <c r="J176" s="10">
        <v>6.5595611999999998E-2</v>
      </c>
      <c r="K176" s="10">
        <v>1</v>
      </c>
      <c r="L176" s="10">
        <v>0.99964593999999996</v>
      </c>
      <c r="M176" s="10">
        <v>7.0238093000000003E-4</v>
      </c>
      <c r="N176" s="10">
        <v>-102097.18</v>
      </c>
      <c r="O176" s="10">
        <f t="shared" si="6"/>
        <v>1.939859</v>
      </c>
      <c r="P176" s="10">
        <f t="shared" si="7"/>
        <v>0.10209718</v>
      </c>
      <c r="S176" s="10"/>
      <c r="T176" s="10"/>
      <c r="U176" s="10"/>
      <c r="V176" s="10"/>
      <c r="W176" s="10"/>
    </row>
    <row r="177" spans="1:23">
      <c r="A177" s="1">
        <v>0.57599999999999996</v>
      </c>
      <c r="B177" s="10">
        <v>2006865.6</v>
      </c>
      <c r="C177" s="10">
        <v>0.01</v>
      </c>
      <c r="D177" s="10">
        <v>0</v>
      </c>
      <c r="E177" s="10">
        <v>0.46242692000000002</v>
      </c>
      <c r="F177" s="10">
        <v>0.23627856999999999</v>
      </c>
      <c r="G177" s="10">
        <v>0.30129451000000002</v>
      </c>
      <c r="H177" s="10">
        <v>0</v>
      </c>
      <c r="I177" s="10">
        <v>1.4845418000000001E-2</v>
      </c>
      <c r="J177" s="10">
        <v>5.8919043999999997E-2</v>
      </c>
      <c r="K177" s="10">
        <v>1</v>
      </c>
      <c r="L177" s="10">
        <v>0.99965775999999995</v>
      </c>
      <c r="M177" s="10">
        <v>7.2665242E-4</v>
      </c>
      <c r="N177" s="10">
        <v>-105282.02</v>
      </c>
      <c r="O177" s="10">
        <f t="shared" si="6"/>
        <v>2.0068656000000002</v>
      </c>
      <c r="P177" s="10">
        <f t="shared" si="7"/>
        <v>0.10528202</v>
      </c>
      <c r="S177" s="10"/>
      <c r="T177" s="10"/>
      <c r="U177" s="10"/>
      <c r="V177" s="10"/>
      <c r="W177" s="10"/>
    </row>
    <row r="178" spans="1:23">
      <c r="A178" s="1">
        <v>0.626</v>
      </c>
      <c r="B178" s="10">
        <v>2067915.2</v>
      </c>
      <c r="C178" s="10">
        <v>0.01</v>
      </c>
      <c r="D178" s="10">
        <v>0</v>
      </c>
      <c r="E178" s="10">
        <v>0.46222733999999999</v>
      </c>
      <c r="F178" s="10">
        <v>0.24069351</v>
      </c>
      <c r="G178" s="10">
        <v>0.29707915000000001</v>
      </c>
      <c r="H178" s="10">
        <v>0</v>
      </c>
      <c r="I178" s="10">
        <v>1.5773232000000002E-2</v>
      </c>
      <c r="J178" s="10">
        <v>5.8816081999999999E-2</v>
      </c>
      <c r="K178" s="10">
        <v>1</v>
      </c>
      <c r="L178" s="10">
        <v>0.99966787000000001</v>
      </c>
      <c r="M178" s="10">
        <v>7.4876623000000005E-4</v>
      </c>
      <c r="N178" s="10">
        <v>-105406.19</v>
      </c>
      <c r="O178" s="10">
        <f t="shared" si="6"/>
        <v>2.0679151999999998</v>
      </c>
      <c r="P178" s="10">
        <f t="shared" si="7"/>
        <v>0.10540619</v>
      </c>
      <c r="S178" s="10"/>
      <c r="T178" s="10"/>
      <c r="U178" s="10"/>
      <c r="V178" s="10"/>
      <c r="W178" s="10"/>
    </row>
    <row r="179" spans="1:23">
      <c r="A179" s="1">
        <v>0.67600000000000005</v>
      </c>
      <c r="B179" s="10">
        <v>2118995.2999999998</v>
      </c>
      <c r="C179" s="10">
        <v>0.01</v>
      </c>
      <c r="D179" s="10">
        <v>0</v>
      </c>
      <c r="E179" s="10">
        <v>0.47145374000000001</v>
      </c>
      <c r="F179" s="10">
        <v>0.25212124000000002</v>
      </c>
      <c r="G179" s="10">
        <v>0.27642501000000003</v>
      </c>
      <c r="H179" s="10">
        <v>0</v>
      </c>
      <c r="I179" s="10">
        <v>1.8352559000000001E-2</v>
      </c>
      <c r="J179" s="10">
        <v>6.3702505000000006E-2</v>
      </c>
      <c r="K179" s="10">
        <v>1</v>
      </c>
      <c r="L179" s="10">
        <v>0.99967587000000002</v>
      </c>
      <c r="M179" s="10">
        <v>7.6726889000000001E-4</v>
      </c>
      <c r="N179" s="10">
        <v>-103140.13</v>
      </c>
      <c r="O179" s="10">
        <f t="shared" si="6"/>
        <v>2.1189952999999999</v>
      </c>
      <c r="P179" s="10">
        <f t="shared" si="7"/>
        <v>0.10314013000000001</v>
      </c>
      <c r="S179" s="10"/>
      <c r="T179" s="10"/>
      <c r="U179" s="10"/>
      <c r="V179" s="10"/>
      <c r="W179" s="10"/>
    </row>
    <row r="180" spans="1:23">
      <c r="A180" s="1">
        <v>0.72600000000000009</v>
      </c>
      <c r="B180" s="10">
        <v>2164681.2999999998</v>
      </c>
      <c r="C180" s="10">
        <v>0.01</v>
      </c>
      <c r="D180" s="10">
        <v>0</v>
      </c>
      <c r="E180" s="10">
        <v>0.47818814999999998</v>
      </c>
      <c r="F180" s="10">
        <v>0.25901940000000001</v>
      </c>
      <c r="G180" s="10">
        <v>0.26279245000000001</v>
      </c>
      <c r="H180" s="10">
        <v>0</v>
      </c>
      <c r="I180" s="10">
        <v>2.0037863999999999E-2</v>
      </c>
      <c r="J180" s="10">
        <v>6.7435042000000001E-2</v>
      </c>
      <c r="K180" s="10">
        <v>1</v>
      </c>
      <c r="L180" s="10">
        <v>0.99968270999999997</v>
      </c>
      <c r="M180" s="10">
        <v>7.8381774999999995E-4</v>
      </c>
      <c r="N180" s="10">
        <v>-101524.4</v>
      </c>
      <c r="O180" s="10">
        <f t="shared" si="6"/>
        <v>2.1646812999999998</v>
      </c>
      <c r="P180" s="10">
        <f t="shared" si="7"/>
        <v>0.1015244</v>
      </c>
      <c r="S180" s="10"/>
      <c r="T180" s="10"/>
      <c r="U180" s="10"/>
      <c r="V180" s="10"/>
      <c r="W180" s="10"/>
    </row>
    <row r="181" spans="1:23">
      <c r="A181" s="1">
        <v>0.77600000000000013</v>
      </c>
      <c r="B181" s="10">
        <v>2224366.1</v>
      </c>
      <c r="C181" s="10">
        <v>0.01</v>
      </c>
      <c r="D181" s="10">
        <v>0</v>
      </c>
      <c r="E181" s="10">
        <v>0.45464843999999999</v>
      </c>
      <c r="F181" s="10">
        <v>0.23648189</v>
      </c>
      <c r="G181" s="10">
        <v>0.30886966999999999</v>
      </c>
      <c r="H181" s="10">
        <v>0</v>
      </c>
      <c r="I181" s="10">
        <v>1.4887327000000001E-2</v>
      </c>
      <c r="J181" s="10">
        <v>5.4994389999999997E-2</v>
      </c>
      <c r="K181" s="10">
        <v>1</v>
      </c>
      <c r="L181" s="10">
        <v>0.99969121999999999</v>
      </c>
      <c r="M181" s="10">
        <v>8.0543751999999998E-4</v>
      </c>
      <c r="N181" s="10">
        <v>-107419.32</v>
      </c>
      <c r="O181" s="10">
        <f t="shared" si="6"/>
        <v>2.2243661000000001</v>
      </c>
      <c r="P181" s="10">
        <f t="shared" si="7"/>
        <v>0.10741932000000001</v>
      </c>
      <c r="S181" s="10"/>
      <c r="T181" s="10"/>
      <c r="U181" s="10"/>
      <c r="V181" s="10"/>
      <c r="W181" s="10"/>
    </row>
    <row r="182" spans="1:23">
      <c r="A182" s="1">
        <v>0.82600000000000018</v>
      </c>
      <c r="B182" s="10">
        <v>2345717.2999999998</v>
      </c>
      <c r="C182" s="10">
        <v>0.01</v>
      </c>
      <c r="D182" s="10">
        <v>0</v>
      </c>
      <c r="E182" s="10">
        <v>0.38649886999999999</v>
      </c>
      <c r="F182" s="10">
        <v>0.18768625999999999</v>
      </c>
      <c r="G182" s="10">
        <v>0.42581486000000002</v>
      </c>
      <c r="H182" s="10">
        <v>0</v>
      </c>
      <c r="I182" s="10">
        <v>6.9190177000000002E-3</v>
      </c>
      <c r="J182" s="10">
        <v>2.7773979000000001E-2</v>
      </c>
      <c r="K182" s="10">
        <v>1</v>
      </c>
      <c r="L182" s="10">
        <v>0.99970720000000002</v>
      </c>
      <c r="M182" s="10">
        <v>8.4939512999999999E-4</v>
      </c>
      <c r="N182" s="10">
        <v>-129396.64</v>
      </c>
      <c r="O182" s="10">
        <f t="shared" si="6"/>
        <v>2.3457173</v>
      </c>
      <c r="P182" s="10">
        <f t="shared" si="7"/>
        <v>0.12939664000000001</v>
      </c>
      <c r="S182" s="10"/>
      <c r="T182" s="10"/>
      <c r="U182" s="10"/>
      <c r="V182" s="10"/>
      <c r="W182" s="10"/>
    </row>
    <row r="183" spans="1:23">
      <c r="A183" s="1">
        <v>0.87600000000000022</v>
      </c>
      <c r="B183" s="10">
        <v>2372620.1</v>
      </c>
      <c r="C183" s="10">
        <v>0.01</v>
      </c>
      <c r="D183" s="10">
        <v>0</v>
      </c>
      <c r="E183" s="10">
        <v>0.45449052000000001</v>
      </c>
      <c r="F183" s="10">
        <v>0.29579092000000001</v>
      </c>
      <c r="G183" s="10">
        <v>0.24971856000000001</v>
      </c>
      <c r="H183" s="10">
        <v>0</v>
      </c>
      <c r="I183" s="10">
        <v>3.0781646999999999E-2</v>
      </c>
      <c r="J183" s="10">
        <v>5.4916573000000003E-2</v>
      </c>
      <c r="K183" s="10">
        <v>1</v>
      </c>
      <c r="L183" s="10">
        <v>0.99971052000000005</v>
      </c>
      <c r="M183" s="10">
        <v>8.5914035E-4</v>
      </c>
      <c r="N183" s="10">
        <v>-107810.59</v>
      </c>
      <c r="O183" s="10">
        <f t="shared" si="6"/>
        <v>2.3726201000000002</v>
      </c>
      <c r="P183" s="10">
        <f t="shared" si="7"/>
        <v>0.10781059</v>
      </c>
      <c r="S183" s="10"/>
      <c r="T183" s="10"/>
      <c r="U183" s="10"/>
      <c r="V183" s="10"/>
      <c r="W183" s="10"/>
    </row>
    <row r="184" spans="1:23">
      <c r="A184" s="1">
        <v>0.92600000000000027</v>
      </c>
      <c r="B184" s="10">
        <v>2500000.4</v>
      </c>
      <c r="C184" s="10">
        <v>0.01</v>
      </c>
      <c r="D184" s="10">
        <v>0</v>
      </c>
      <c r="E184" s="10">
        <v>0.37977991</v>
      </c>
      <c r="F184" s="10">
        <v>0.18109254</v>
      </c>
      <c r="G184" s="10">
        <v>0.43912755999999997</v>
      </c>
      <c r="H184" s="10">
        <v>0</v>
      </c>
      <c r="I184" s="10">
        <v>6.1344868999999996E-3</v>
      </c>
      <c r="J184" s="10">
        <v>2.5725786E-2</v>
      </c>
      <c r="K184" s="10">
        <v>1</v>
      </c>
      <c r="L184" s="10">
        <v>0.99972527</v>
      </c>
      <c r="M184" s="10">
        <v>9.0528256999999998E-4</v>
      </c>
      <c r="N184" s="10">
        <v>-132002.63</v>
      </c>
      <c r="O184" s="10">
        <f t="shared" si="6"/>
        <v>2.5000003999999998</v>
      </c>
      <c r="P184" s="10">
        <f t="shared" si="7"/>
        <v>0.13200263000000001</v>
      </c>
      <c r="S184" s="10"/>
      <c r="T184" s="10"/>
      <c r="U184" s="10"/>
      <c r="V184" s="10"/>
      <c r="W184" s="10"/>
    </row>
    <row r="185" spans="1:23">
      <c r="A185" s="1">
        <v>0.97600000000000031</v>
      </c>
      <c r="B185" s="10">
        <v>2535958.6</v>
      </c>
      <c r="C185" s="10">
        <v>0.01</v>
      </c>
      <c r="D185" s="10">
        <v>0</v>
      </c>
      <c r="E185" s="10">
        <v>0.43929110999999998</v>
      </c>
      <c r="F185" s="10">
        <v>0.26413694999999998</v>
      </c>
      <c r="G185" s="10">
        <v>0.29657194999999997</v>
      </c>
      <c r="H185" s="10">
        <v>0</v>
      </c>
      <c r="I185" s="10">
        <v>2.1352685999999999E-2</v>
      </c>
      <c r="J185" s="10">
        <v>4.7765293E-2</v>
      </c>
      <c r="K185" s="10">
        <v>1</v>
      </c>
      <c r="L185" s="10">
        <v>0.99972916000000001</v>
      </c>
      <c r="M185" s="10">
        <v>9.1830815E-4</v>
      </c>
      <c r="N185" s="10">
        <v>-112067.39</v>
      </c>
      <c r="O185" s="10">
        <f t="shared" si="6"/>
        <v>2.5359586000000003</v>
      </c>
      <c r="P185" s="10">
        <f t="shared" si="7"/>
        <v>0.11206739</v>
      </c>
      <c r="S185" s="10"/>
      <c r="T185" s="10"/>
      <c r="U185" s="10"/>
      <c r="V185" s="10"/>
      <c r="W185" s="10"/>
    </row>
    <row r="186" spans="1:23">
      <c r="A186" s="1">
        <v>1.0260000000000002</v>
      </c>
      <c r="B186" s="10">
        <v>2626812.4</v>
      </c>
      <c r="C186" s="10">
        <v>0.01</v>
      </c>
      <c r="D186" s="10">
        <v>0.10264096</v>
      </c>
      <c r="E186" s="10">
        <v>0.35563765000000003</v>
      </c>
      <c r="F186" s="10">
        <v>0.19752592999999999</v>
      </c>
      <c r="G186" s="10">
        <v>0.34419547</v>
      </c>
      <c r="H186" s="10">
        <v>0</v>
      </c>
      <c r="I186" s="10">
        <v>8.2098901000000005E-3</v>
      </c>
      <c r="J186" s="10">
        <v>1.9199326999999999E-2</v>
      </c>
      <c r="K186" s="10">
        <v>1</v>
      </c>
      <c r="L186" s="10">
        <v>0.99973853000000001</v>
      </c>
      <c r="M186" s="10">
        <v>9.5144101999999995E-4</v>
      </c>
      <c r="N186" s="10">
        <v>-143184.70000000001</v>
      </c>
      <c r="O186" s="10">
        <f t="shared" si="6"/>
        <v>2.6268123999999999</v>
      </c>
      <c r="P186" s="10">
        <f t="shared" si="7"/>
        <v>0.1431847</v>
      </c>
      <c r="S186" s="10"/>
      <c r="T186" s="10"/>
      <c r="U186" s="10"/>
      <c r="V186" s="10"/>
      <c r="W186" s="10"/>
    </row>
    <row r="187" spans="1:23">
      <c r="A187" s="1">
        <v>1.0760000000000003</v>
      </c>
      <c r="B187" s="10">
        <v>2634380.7999999998</v>
      </c>
      <c r="C187" s="10">
        <v>5.9844632000000002E-2</v>
      </c>
      <c r="D187" s="10">
        <v>0.38091047</v>
      </c>
      <c r="E187" s="10">
        <v>0.43824250999999997</v>
      </c>
      <c r="F187" s="10">
        <v>0.18084702</v>
      </c>
      <c r="G187" s="10">
        <v>0</v>
      </c>
      <c r="H187" s="10">
        <v>0</v>
      </c>
      <c r="I187" s="10">
        <v>6.1064813999999997E-3</v>
      </c>
      <c r="J187" s="10">
        <v>4.7296234999999999E-2</v>
      </c>
      <c r="K187" s="10">
        <v>1</v>
      </c>
      <c r="L187" s="10">
        <v>0.99973833999999995</v>
      </c>
      <c r="M187" s="10">
        <v>9.5288527999999996E-4</v>
      </c>
      <c r="N187" s="10">
        <v>-110708.94</v>
      </c>
      <c r="O187" s="10">
        <f t="shared" si="6"/>
        <v>2.6343807999999997</v>
      </c>
      <c r="P187" s="10">
        <f t="shared" si="7"/>
        <v>0.11070894000000001</v>
      </c>
      <c r="S187" s="10"/>
      <c r="T187" s="10"/>
      <c r="U187" s="10"/>
      <c r="V187" s="10"/>
      <c r="W187" s="10"/>
    </row>
    <row r="188" spans="1:23">
      <c r="A188" s="1">
        <v>1.1260000000000003</v>
      </c>
      <c r="B188" s="10">
        <v>2645073.5</v>
      </c>
      <c r="C188" s="10">
        <v>0.12594968000000001</v>
      </c>
      <c r="D188" s="10">
        <v>0.38315758999999999</v>
      </c>
      <c r="E188" s="10">
        <v>0.45046518000000002</v>
      </c>
      <c r="F188" s="10">
        <v>0.16637722999999999</v>
      </c>
      <c r="G188" s="10">
        <v>0</v>
      </c>
      <c r="H188" s="10">
        <v>0</v>
      </c>
      <c r="I188" s="10">
        <v>4.6022750000000003E-3</v>
      </c>
      <c r="J188" s="10">
        <v>5.2957698999999997E-2</v>
      </c>
      <c r="K188" s="10">
        <v>1</v>
      </c>
      <c r="L188" s="10">
        <v>0.99973814000000005</v>
      </c>
      <c r="M188" s="10">
        <v>9.5502928E-4</v>
      </c>
      <c r="N188" s="10">
        <v>-106241.64</v>
      </c>
      <c r="O188" s="10">
        <f t="shared" si="6"/>
        <v>2.6450735000000001</v>
      </c>
      <c r="P188" s="10">
        <f t="shared" si="7"/>
        <v>0.10624164</v>
      </c>
      <c r="S188" s="10"/>
      <c r="T188" s="10"/>
      <c r="U188" s="10"/>
      <c r="V188" s="10"/>
      <c r="W188" s="10"/>
    </row>
    <row r="189" spans="1:23">
      <c r="A189" s="1">
        <v>1.1760000000000004</v>
      </c>
      <c r="B189" s="10">
        <v>2655515.5</v>
      </c>
      <c r="C189" s="10">
        <v>0.18631250999999999</v>
      </c>
      <c r="D189" s="10">
        <v>0.38509207000000001</v>
      </c>
      <c r="E189" s="10">
        <v>0.45115554000000002</v>
      </c>
      <c r="F189" s="10">
        <v>0.16375239</v>
      </c>
      <c r="G189" s="10">
        <v>0</v>
      </c>
      <c r="H189" s="10">
        <v>0</v>
      </c>
      <c r="I189" s="10">
        <v>4.3591041000000004E-3</v>
      </c>
      <c r="J189" s="10">
        <v>5.3290286999999999E-2</v>
      </c>
      <c r="K189" s="10">
        <v>1</v>
      </c>
      <c r="L189" s="10">
        <v>0.99973802000000001</v>
      </c>
      <c r="M189" s="10">
        <v>9.5722273999999995E-4</v>
      </c>
      <c r="N189" s="10">
        <v>-105878.38</v>
      </c>
      <c r="O189" s="10">
        <f t="shared" si="6"/>
        <v>2.6555154999999999</v>
      </c>
      <c r="P189" s="10">
        <f t="shared" si="7"/>
        <v>0.10587838000000001</v>
      </c>
      <c r="S189" s="10"/>
      <c r="T189" s="10"/>
      <c r="U189" s="10"/>
      <c r="V189" s="10"/>
      <c r="W189" s="10"/>
    </row>
    <row r="190" spans="1:23">
      <c r="A190" s="1">
        <v>1.2260000000000004</v>
      </c>
      <c r="B190" s="10">
        <v>2664868.4</v>
      </c>
      <c r="C190" s="10">
        <v>0.237371</v>
      </c>
      <c r="D190" s="10">
        <v>0.38681817000000002</v>
      </c>
      <c r="E190" s="10">
        <v>0.45014273999999999</v>
      </c>
      <c r="F190" s="10">
        <v>0.16303909</v>
      </c>
      <c r="G190" s="10">
        <v>0</v>
      </c>
      <c r="H190" s="10">
        <v>0</v>
      </c>
      <c r="I190" s="10">
        <v>4.2945357999999998E-3</v>
      </c>
      <c r="J190" s="10">
        <v>5.2802834999999999E-2</v>
      </c>
      <c r="K190" s="10">
        <v>1</v>
      </c>
      <c r="L190" s="10">
        <v>0.99973796999999998</v>
      </c>
      <c r="M190" s="10">
        <v>9.5925833999999999E-4</v>
      </c>
      <c r="N190" s="10">
        <v>-106134.45</v>
      </c>
      <c r="O190" s="10">
        <f t="shared" si="6"/>
        <v>2.6648684</v>
      </c>
      <c r="P190" s="10">
        <f t="shared" si="7"/>
        <v>0.10613444999999999</v>
      </c>
      <c r="S190" s="10"/>
      <c r="T190" s="10"/>
      <c r="U190" s="10"/>
      <c r="V190" s="10"/>
      <c r="W190" s="10"/>
    </row>
    <row r="191" spans="1:23">
      <c r="A191" s="1">
        <v>1.2760000000000005</v>
      </c>
      <c r="B191" s="10">
        <v>2672867.9</v>
      </c>
      <c r="C191" s="10">
        <v>0.27907345</v>
      </c>
      <c r="D191" s="10">
        <v>0.38817401000000001</v>
      </c>
      <c r="E191" s="10">
        <v>0.44907691</v>
      </c>
      <c r="F191" s="10">
        <v>0.16274907999999999</v>
      </c>
      <c r="G191" s="10">
        <v>0</v>
      </c>
      <c r="H191" s="10">
        <v>0</v>
      </c>
      <c r="I191" s="10">
        <v>4.2684669000000001E-3</v>
      </c>
      <c r="J191" s="10">
        <v>5.2293080999999998E-2</v>
      </c>
      <c r="K191" s="10">
        <v>1</v>
      </c>
      <c r="L191" s="10">
        <v>0.99973796999999998</v>
      </c>
      <c r="M191" s="10">
        <v>9.6104534000000005E-4</v>
      </c>
      <c r="N191" s="10">
        <v>-106434.11</v>
      </c>
      <c r="O191" s="10">
        <f t="shared" si="6"/>
        <v>2.6728679</v>
      </c>
      <c r="P191" s="10">
        <f t="shared" si="7"/>
        <v>0.10643411</v>
      </c>
      <c r="S191" s="10"/>
      <c r="T191" s="10"/>
      <c r="U191" s="10"/>
      <c r="V191" s="10"/>
      <c r="W191" s="10"/>
    </row>
    <row r="192" spans="1:23">
      <c r="A192" s="1">
        <v>1.3260000000000005</v>
      </c>
      <c r="B192" s="10">
        <v>2679395.1</v>
      </c>
      <c r="C192" s="10">
        <v>0.31190013999999999</v>
      </c>
      <c r="D192" s="10">
        <v>0.38926286999999998</v>
      </c>
      <c r="E192" s="10">
        <v>0.44819481999999999</v>
      </c>
      <c r="F192" s="10">
        <v>0.16254231</v>
      </c>
      <c r="G192" s="10">
        <v>0</v>
      </c>
      <c r="H192" s="10">
        <v>0</v>
      </c>
      <c r="I192" s="10">
        <v>4.2499453000000003E-3</v>
      </c>
      <c r="J192" s="10">
        <v>5.1873692999999998E-2</v>
      </c>
      <c r="K192" s="10">
        <v>1</v>
      </c>
      <c r="L192" s="10">
        <v>0.99973798000000003</v>
      </c>
      <c r="M192" s="10">
        <v>9.6253124999999995E-4</v>
      </c>
      <c r="N192" s="10">
        <v>-106685.44</v>
      </c>
      <c r="O192" s="10">
        <f t="shared" si="6"/>
        <v>2.6793951000000003</v>
      </c>
      <c r="P192" s="10">
        <f t="shared" si="7"/>
        <v>0.10668544000000001</v>
      </c>
      <c r="S192" s="10"/>
      <c r="T192" s="10"/>
      <c r="U192" s="10"/>
      <c r="V192" s="10"/>
      <c r="W192" s="10"/>
    </row>
    <row r="193" spans="1:23">
      <c r="A193" s="1">
        <v>1.3760000000000006</v>
      </c>
      <c r="B193" s="10">
        <v>2684367.9</v>
      </c>
      <c r="C193" s="10">
        <v>0.33624755000000001</v>
      </c>
      <c r="D193" s="10">
        <v>0.39004670000000002</v>
      </c>
      <c r="E193" s="10">
        <v>0.44754096999999998</v>
      </c>
      <c r="F193" s="10">
        <v>0.16241232999999999</v>
      </c>
      <c r="G193" s="10">
        <v>0</v>
      </c>
      <c r="H193" s="10">
        <v>0</v>
      </c>
      <c r="I193" s="10">
        <v>4.2383298999999998E-3</v>
      </c>
      <c r="J193" s="10">
        <v>5.1564271000000002E-2</v>
      </c>
      <c r="K193" s="10">
        <v>1</v>
      </c>
      <c r="L193" s="10">
        <v>0.99973800999999995</v>
      </c>
      <c r="M193" s="10">
        <v>9.6367854000000005E-4</v>
      </c>
      <c r="N193" s="10">
        <v>-106873.94</v>
      </c>
      <c r="O193" s="10">
        <f t="shared" si="6"/>
        <v>2.6843678999999998</v>
      </c>
      <c r="P193" s="10">
        <f t="shared" si="7"/>
        <v>0.10687394</v>
      </c>
      <c r="S193" s="10"/>
      <c r="T193" s="10"/>
      <c r="U193" s="10"/>
      <c r="V193" s="10"/>
      <c r="W193" s="10"/>
    </row>
    <row r="194" spans="1:23">
      <c r="A194" s="1">
        <v>1.4260000000000006</v>
      </c>
      <c r="B194" s="10">
        <v>2687728.2</v>
      </c>
      <c r="C194" s="10">
        <v>0.35239630999999999</v>
      </c>
      <c r="D194" s="10">
        <v>0.39055159</v>
      </c>
      <c r="E194" s="10">
        <v>0.44711126000000001</v>
      </c>
      <c r="F194" s="10">
        <v>0.16233715000000001</v>
      </c>
      <c r="G194" s="10">
        <v>0</v>
      </c>
      <c r="H194" s="10">
        <v>0</v>
      </c>
      <c r="I194" s="10">
        <v>4.2316211000000001E-3</v>
      </c>
      <c r="J194" s="10">
        <v>5.1361589999999999E-2</v>
      </c>
      <c r="K194" s="10">
        <v>1</v>
      </c>
      <c r="L194" s="10">
        <v>0.99973803000000006</v>
      </c>
      <c r="M194" s="10">
        <v>9.6446073E-4</v>
      </c>
      <c r="N194" s="10">
        <v>-106998.81</v>
      </c>
      <c r="O194" s="10">
        <f t="shared" si="6"/>
        <v>2.6877282</v>
      </c>
      <c r="P194" s="10">
        <f t="shared" si="7"/>
        <v>0.10699881</v>
      </c>
      <c r="S194" s="10"/>
      <c r="T194" s="10"/>
      <c r="U194" s="10"/>
      <c r="V194" s="10"/>
      <c r="W194" s="10"/>
    </row>
    <row r="195" spans="1:23">
      <c r="A195" s="1">
        <v>1.4760000000000006</v>
      </c>
      <c r="B195" s="10">
        <v>2689430.8</v>
      </c>
      <c r="C195" s="10">
        <v>0.36048907000000002</v>
      </c>
      <c r="D195" s="10">
        <v>0.39081969</v>
      </c>
      <c r="E195" s="10">
        <v>0.44691598999999999</v>
      </c>
      <c r="F195" s="10">
        <v>0.16226431999999999</v>
      </c>
      <c r="G195" s="10">
        <v>0</v>
      </c>
      <c r="H195" s="10">
        <v>0</v>
      </c>
      <c r="I195" s="10">
        <v>4.2251290999999998E-3</v>
      </c>
      <c r="J195" s="10">
        <v>5.1269664E-2</v>
      </c>
      <c r="K195" s="10">
        <v>1</v>
      </c>
      <c r="L195" s="10">
        <v>0.99973803999999999</v>
      </c>
      <c r="M195" s="10">
        <v>9.6485907999999999E-4</v>
      </c>
      <c r="N195" s="10">
        <v>-107053.21</v>
      </c>
      <c r="O195" s="10">
        <f t="shared" si="6"/>
        <v>2.6894307999999998</v>
      </c>
      <c r="P195" s="10">
        <f t="shared" si="7"/>
        <v>0.10705321000000001</v>
      </c>
      <c r="S195" s="10"/>
      <c r="T195" s="10"/>
      <c r="U195" s="10"/>
      <c r="V195" s="10"/>
      <c r="W195" s="10"/>
    </row>
    <row r="196" spans="1:23" ht="15">
      <c r="A196" s="7" t="s">
        <v>143</v>
      </c>
      <c r="P196" s="10"/>
      <c r="S196" s="10"/>
      <c r="T196" s="10"/>
      <c r="U196" s="10"/>
      <c r="V196" s="10"/>
      <c r="W196" s="10"/>
    </row>
    <row r="197" spans="1:23">
      <c r="A197" s="1">
        <v>5.0000000000000001E-4</v>
      </c>
      <c r="B197" s="10">
        <v>500000</v>
      </c>
      <c r="C197" s="10">
        <v>6</v>
      </c>
      <c r="D197" s="10">
        <v>0</v>
      </c>
      <c r="E197" s="10">
        <v>1</v>
      </c>
      <c r="F197" s="10">
        <v>0</v>
      </c>
      <c r="G197" s="10">
        <v>0</v>
      </c>
      <c r="H197" s="10">
        <v>0</v>
      </c>
      <c r="I197" s="10">
        <v>0</v>
      </c>
      <c r="J197" s="10">
        <v>1</v>
      </c>
      <c r="K197" s="10">
        <v>1</v>
      </c>
      <c r="L197" s="10">
        <v>0</v>
      </c>
      <c r="M197" s="10">
        <v>0</v>
      </c>
      <c r="N197" s="10">
        <v>0</v>
      </c>
      <c r="O197" s="10">
        <f t="shared" ref="O197:O227" si="8">B197/1000000</f>
        <v>0.5</v>
      </c>
      <c r="P197" s="10">
        <f t="shared" si="7"/>
        <v>0</v>
      </c>
      <c r="S197" s="10"/>
      <c r="T197" s="10"/>
      <c r="U197" s="10"/>
      <c r="V197" s="10"/>
      <c r="W197" s="10"/>
    </row>
    <row r="198" spans="1:23">
      <c r="A198" s="1">
        <v>2.5999999999999999E-2</v>
      </c>
      <c r="B198" s="10">
        <v>561293.94999999995</v>
      </c>
      <c r="C198" s="10">
        <v>0.01</v>
      </c>
      <c r="D198" s="10">
        <v>0</v>
      </c>
      <c r="E198" s="10">
        <v>0.76717756999999998</v>
      </c>
      <c r="F198" s="10">
        <v>0.22504162999999999</v>
      </c>
      <c r="G198" s="10">
        <v>7.7807954000000002E-3</v>
      </c>
      <c r="H198" s="10">
        <v>0</v>
      </c>
      <c r="I198" s="10">
        <v>1.264964E-2</v>
      </c>
      <c r="J198" s="10">
        <v>0.39776114000000001</v>
      </c>
      <c r="K198" s="10">
        <v>1</v>
      </c>
      <c r="L198" s="10">
        <v>0.99877647000000003</v>
      </c>
      <c r="M198" s="10">
        <v>2.0306249E-4</v>
      </c>
      <c r="N198" s="10">
        <v>-61329.065000000002</v>
      </c>
      <c r="O198" s="10">
        <f t="shared" si="8"/>
        <v>0.56129394999999993</v>
      </c>
      <c r="P198" s="10">
        <f t="shared" si="7"/>
        <v>6.1329065000000002E-2</v>
      </c>
      <c r="S198" s="10"/>
      <c r="T198" s="10"/>
      <c r="U198" s="10"/>
      <c r="V198" s="10"/>
      <c r="W198" s="10"/>
    </row>
    <row r="199" spans="1:23">
      <c r="A199" s="1">
        <v>7.5999999999999998E-2</v>
      </c>
      <c r="B199" s="10">
        <v>689387.16</v>
      </c>
      <c r="C199" s="10">
        <v>0.01</v>
      </c>
      <c r="D199" s="10">
        <v>0</v>
      </c>
      <c r="E199" s="10">
        <v>0.38181046000000002</v>
      </c>
      <c r="F199" s="10">
        <v>0.20683814</v>
      </c>
      <c r="G199" s="10">
        <v>0.41135139999999998</v>
      </c>
      <c r="H199" s="10">
        <v>0</v>
      </c>
      <c r="I199" s="10">
        <v>9.5708076E-3</v>
      </c>
      <c r="J199" s="10">
        <v>2.6333766000000002E-2</v>
      </c>
      <c r="K199" s="10">
        <v>1</v>
      </c>
      <c r="L199" s="10">
        <v>0.99900378999999995</v>
      </c>
      <c r="M199" s="10">
        <v>2.4945547000000001E-4</v>
      </c>
      <c r="N199" s="10">
        <v>-131662.72</v>
      </c>
      <c r="O199" s="10">
        <f t="shared" si="8"/>
        <v>0.68938716</v>
      </c>
      <c r="P199" s="10">
        <f t="shared" si="7"/>
        <v>0.13166272000000001</v>
      </c>
      <c r="S199" s="10"/>
      <c r="T199" s="10"/>
      <c r="U199" s="10"/>
      <c r="V199" s="10"/>
      <c r="W199" s="10"/>
    </row>
    <row r="200" spans="1:23">
      <c r="A200" s="1">
        <v>0.126</v>
      </c>
      <c r="B200" s="10">
        <v>793504.55</v>
      </c>
      <c r="C200" s="10">
        <v>0.01</v>
      </c>
      <c r="D200" s="10">
        <v>0</v>
      </c>
      <c r="E200" s="10">
        <v>0.35905745</v>
      </c>
      <c r="F200" s="10">
        <v>0.21046877999999999</v>
      </c>
      <c r="G200" s="10">
        <v>0.43047376999999998</v>
      </c>
      <c r="H200" s="10">
        <v>0</v>
      </c>
      <c r="I200" s="10">
        <v>1.013966E-2</v>
      </c>
      <c r="J200" s="10">
        <v>2.0047434999999999E-2</v>
      </c>
      <c r="K200" s="10">
        <v>1</v>
      </c>
      <c r="L200" s="10">
        <v>0.99913448999999999</v>
      </c>
      <c r="M200" s="10">
        <v>2.8716524E-4</v>
      </c>
      <c r="N200" s="10">
        <v>-141613.73000000001</v>
      </c>
      <c r="O200" s="10">
        <f t="shared" si="8"/>
        <v>0.79350455000000009</v>
      </c>
      <c r="P200" s="10">
        <f t="shared" si="7"/>
        <v>0.14161373000000002</v>
      </c>
      <c r="S200" s="10"/>
      <c r="T200" s="10"/>
      <c r="U200" s="10"/>
      <c r="V200" s="10"/>
      <c r="W200" s="10"/>
    </row>
    <row r="201" spans="1:23">
      <c r="A201" s="1">
        <v>0.17599999999999999</v>
      </c>
      <c r="B201" s="10">
        <v>850287.09</v>
      </c>
      <c r="C201" s="10">
        <v>0.01</v>
      </c>
      <c r="D201" s="10">
        <v>0</v>
      </c>
      <c r="E201" s="10">
        <v>0.38866800000000001</v>
      </c>
      <c r="F201" s="10">
        <v>0.24702972000000001</v>
      </c>
      <c r="G201" s="10">
        <v>0.36430228999999997</v>
      </c>
      <c r="H201" s="10">
        <v>0</v>
      </c>
      <c r="I201" s="10">
        <v>1.7171177999999999E-2</v>
      </c>
      <c r="J201" s="10">
        <v>2.8457699999999999E-2</v>
      </c>
      <c r="K201" s="10">
        <v>1</v>
      </c>
      <c r="L201" s="10">
        <v>0.99919228000000004</v>
      </c>
      <c r="M201" s="10">
        <v>3.0773117999999998E-4</v>
      </c>
      <c r="N201" s="10">
        <v>-129044.28</v>
      </c>
      <c r="O201" s="10">
        <f t="shared" si="8"/>
        <v>0.85028708999999991</v>
      </c>
      <c r="P201" s="10">
        <f t="shared" si="7"/>
        <v>0.12904428000000001</v>
      </c>
      <c r="S201" s="10"/>
      <c r="T201" s="10"/>
      <c r="U201" s="10"/>
      <c r="V201" s="10"/>
      <c r="W201" s="10"/>
    </row>
    <row r="202" spans="1:23">
      <c r="A202" s="1">
        <v>0.22599999999999998</v>
      </c>
      <c r="B202" s="10">
        <v>916780.48</v>
      </c>
      <c r="C202" s="10">
        <v>0.01</v>
      </c>
      <c r="D202" s="10">
        <v>0</v>
      </c>
      <c r="E202" s="10">
        <v>0.38947177999999999</v>
      </c>
      <c r="F202" s="10">
        <v>0.229079</v>
      </c>
      <c r="G202" s="10">
        <v>0.38144921999999998</v>
      </c>
      <c r="H202" s="10">
        <v>0</v>
      </c>
      <c r="I202" s="10">
        <v>1.3411681E-2</v>
      </c>
      <c r="J202" s="10">
        <v>2.8713879000000001E-2</v>
      </c>
      <c r="K202" s="10">
        <v>1</v>
      </c>
      <c r="L202" s="10">
        <v>0.99925085999999996</v>
      </c>
      <c r="M202" s="10">
        <v>3.3181440999999998E-4</v>
      </c>
      <c r="N202" s="10">
        <v>-128759.61</v>
      </c>
      <c r="O202" s="10">
        <f t="shared" si="8"/>
        <v>0.91678048000000001</v>
      </c>
      <c r="P202" s="10">
        <f t="shared" si="7"/>
        <v>0.12875961</v>
      </c>
      <c r="S202" s="10"/>
      <c r="T202" s="10"/>
      <c r="U202" s="10"/>
      <c r="V202" s="10"/>
      <c r="W202" s="10"/>
    </row>
    <row r="203" spans="1:23">
      <c r="A203" s="1">
        <v>0.27599999999999997</v>
      </c>
      <c r="B203" s="10">
        <v>1018548.5</v>
      </c>
      <c r="C203" s="10">
        <v>0.01</v>
      </c>
      <c r="D203" s="10">
        <v>0</v>
      </c>
      <c r="E203" s="10">
        <v>0.36320723999999999</v>
      </c>
      <c r="F203" s="10">
        <v>0.19417466999999999</v>
      </c>
      <c r="G203" s="10">
        <v>0.44261809000000002</v>
      </c>
      <c r="H203" s="10">
        <v>0</v>
      </c>
      <c r="I203" s="10">
        <v>7.7536636999999999E-3</v>
      </c>
      <c r="J203" s="10">
        <v>2.1109671999999999E-2</v>
      </c>
      <c r="K203" s="10">
        <v>1</v>
      </c>
      <c r="L203" s="10">
        <v>0.99932571000000003</v>
      </c>
      <c r="M203" s="10">
        <v>3.6867401E-4</v>
      </c>
      <c r="N203" s="10">
        <v>-139596.38</v>
      </c>
      <c r="O203" s="10">
        <f t="shared" si="8"/>
        <v>1.0185485000000001</v>
      </c>
      <c r="P203" s="10">
        <f t="shared" si="7"/>
        <v>0.13959637999999999</v>
      </c>
      <c r="S203" s="10"/>
      <c r="T203" s="10"/>
      <c r="U203" s="10"/>
      <c r="V203" s="10"/>
      <c r="W203" s="10"/>
    </row>
    <row r="204" spans="1:23">
      <c r="A204" s="1">
        <v>0.32599999999999996</v>
      </c>
      <c r="B204" s="10">
        <v>1100127.8</v>
      </c>
      <c r="C204" s="10">
        <v>0.01</v>
      </c>
      <c r="D204" s="10">
        <v>0</v>
      </c>
      <c r="E204" s="10">
        <v>0.37151126000000001</v>
      </c>
      <c r="F204" s="10">
        <v>0.2016153</v>
      </c>
      <c r="G204" s="10">
        <v>0.42687343999999999</v>
      </c>
      <c r="H204" s="10">
        <v>0</v>
      </c>
      <c r="I204" s="10">
        <v>8.7904126999999999E-3</v>
      </c>
      <c r="J204" s="10">
        <v>2.3346634000000002E-2</v>
      </c>
      <c r="K204" s="10">
        <v>1</v>
      </c>
      <c r="L204" s="10">
        <v>0.99937569999999998</v>
      </c>
      <c r="M204" s="10">
        <v>3.9822166E-4</v>
      </c>
      <c r="N204" s="10">
        <v>-135961.32999999999</v>
      </c>
      <c r="O204" s="10">
        <f t="shared" si="8"/>
        <v>1.1001278000000001</v>
      </c>
      <c r="P204" s="10">
        <f t="shared" si="7"/>
        <v>0.13596132999999999</v>
      </c>
      <c r="S204" s="10"/>
      <c r="T204" s="10"/>
      <c r="U204" s="10"/>
      <c r="V204" s="10"/>
      <c r="W204" s="10"/>
    </row>
    <row r="205" spans="1:23">
      <c r="A205" s="1">
        <v>0.37599999999999995</v>
      </c>
      <c r="B205" s="10">
        <v>1128805.7</v>
      </c>
      <c r="C205" s="10">
        <v>0.01</v>
      </c>
      <c r="D205" s="10">
        <v>0</v>
      </c>
      <c r="E205" s="10">
        <v>0.42629241000000001</v>
      </c>
      <c r="F205" s="10">
        <v>0.27333846000000001</v>
      </c>
      <c r="G205" s="10">
        <v>0.30036911999999999</v>
      </c>
      <c r="H205" s="10">
        <v>0</v>
      </c>
      <c r="I205" s="10">
        <v>2.3859173000000001E-2</v>
      </c>
      <c r="J205" s="10">
        <v>4.2165834999999999E-2</v>
      </c>
      <c r="K205" s="10">
        <v>1</v>
      </c>
      <c r="L205" s="10">
        <v>0.99939155999999996</v>
      </c>
      <c r="M205" s="10">
        <v>4.0860872999999999E-4</v>
      </c>
      <c r="N205" s="10">
        <v>-115996.6</v>
      </c>
      <c r="O205" s="10">
        <f t="shared" si="8"/>
        <v>1.1288057</v>
      </c>
      <c r="P205" s="10">
        <f t="shared" si="7"/>
        <v>0.11599660000000001</v>
      </c>
      <c r="S205" s="10"/>
      <c r="T205" s="10"/>
      <c r="U205" s="10"/>
      <c r="V205" s="10"/>
      <c r="W205" s="10"/>
    </row>
    <row r="206" spans="1:23">
      <c r="A206" s="1">
        <v>0.42599999999999993</v>
      </c>
      <c r="B206" s="10">
        <v>1141003.3</v>
      </c>
      <c r="C206" s="10">
        <v>0.01</v>
      </c>
      <c r="D206" s="10">
        <v>0</v>
      </c>
      <c r="E206" s="10">
        <v>0.48334823999999998</v>
      </c>
      <c r="F206" s="10">
        <v>0.35250719000000003</v>
      </c>
      <c r="G206" s="10">
        <v>0.16414458000000001</v>
      </c>
      <c r="H206" s="10">
        <v>0</v>
      </c>
      <c r="I206" s="10">
        <v>5.3945484000000002E-2</v>
      </c>
      <c r="J206" s="10">
        <v>7.0391651999999999E-2</v>
      </c>
      <c r="K206" s="10">
        <v>1</v>
      </c>
      <c r="L206" s="10">
        <v>0.99939807000000003</v>
      </c>
      <c r="M206" s="10">
        <v>4.1302667999999998E-4</v>
      </c>
      <c r="N206" s="10">
        <v>-100421.96</v>
      </c>
      <c r="O206" s="10">
        <f t="shared" si="8"/>
        <v>1.1410032999999999</v>
      </c>
      <c r="P206" s="10">
        <f t="shared" si="7"/>
        <v>0.10042196</v>
      </c>
      <c r="S206" s="10"/>
      <c r="T206" s="10"/>
      <c r="U206" s="10"/>
      <c r="V206" s="10"/>
      <c r="W206" s="10"/>
    </row>
    <row r="207" spans="1:23">
      <c r="A207" s="1">
        <v>0.47599999999999992</v>
      </c>
      <c r="B207" s="10">
        <v>1168002.5</v>
      </c>
      <c r="C207" s="10">
        <v>0.01</v>
      </c>
      <c r="D207" s="10">
        <v>0</v>
      </c>
      <c r="E207" s="10">
        <v>0.47343679</v>
      </c>
      <c r="F207" s="10">
        <v>0.27011890999999999</v>
      </c>
      <c r="G207" s="10">
        <v>0.25644430000000001</v>
      </c>
      <c r="H207" s="10">
        <v>0</v>
      </c>
      <c r="I207" s="10">
        <v>2.2961039999999999E-2</v>
      </c>
      <c r="J207" s="10">
        <v>6.4786910000000003E-2</v>
      </c>
      <c r="K207" s="10">
        <v>1</v>
      </c>
      <c r="L207" s="10">
        <v>0.99941197999999998</v>
      </c>
      <c r="M207" s="10">
        <v>4.2280572E-4</v>
      </c>
      <c r="N207" s="10">
        <v>-102815.79</v>
      </c>
      <c r="O207" s="10">
        <f t="shared" si="8"/>
        <v>1.1680025000000001</v>
      </c>
      <c r="P207" s="10">
        <f t="shared" si="7"/>
        <v>0.10281578999999999</v>
      </c>
      <c r="S207" s="10"/>
      <c r="T207" s="10"/>
      <c r="U207" s="10"/>
      <c r="V207" s="10"/>
      <c r="W207" s="10"/>
    </row>
    <row r="208" spans="1:23">
      <c r="A208" s="1">
        <v>0.52599999999999991</v>
      </c>
      <c r="B208" s="10">
        <v>1198847.6000000001</v>
      </c>
      <c r="C208" s="10">
        <v>0.01</v>
      </c>
      <c r="D208" s="10">
        <v>0</v>
      </c>
      <c r="E208" s="10">
        <v>0.45739580000000002</v>
      </c>
      <c r="F208" s="10">
        <v>0.25458827000000001</v>
      </c>
      <c r="G208" s="10">
        <v>0.28801592999999998</v>
      </c>
      <c r="H208" s="10">
        <v>0</v>
      </c>
      <c r="I208" s="10">
        <v>1.8943965E-2</v>
      </c>
      <c r="J208" s="10">
        <v>5.6360001E-2</v>
      </c>
      <c r="K208" s="10">
        <v>1</v>
      </c>
      <c r="L208" s="10">
        <v>0.99942710999999995</v>
      </c>
      <c r="M208" s="10">
        <v>4.3397781000000001E-4</v>
      </c>
      <c r="N208" s="10">
        <v>-106883.69</v>
      </c>
      <c r="O208" s="10">
        <f t="shared" si="8"/>
        <v>1.1988476000000001</v>
      </c>
      <c r="P208" s="10">
        <f t="shared" si="7"/>
        <v>0.10688369</v>
      </c>
      <c r="S208" s="10"/>
      <c r="T208" s="10"/>
      <c r="U208" s="10"/>
      <c r="V208" s="10"/>
      <c r="W208" s="10"/>
    </row>
    <row r="209" spans="1:23">
      <c r="A209" s="1">
        <v>0.57599999999999996</v>
      </c>
      <c r="B209" s="10">
        <v>1230647.5</v>
      </c>
      <c r="C209" s="10">
        <v>0.01</v>
      </c>
      <c r="D209" s="10">
        <v>0</v>
      </c>
      <c r="E209" s="10">
        <v>0.44699632</v>
      </c>
      <c r="F209" s="10">
        <v>0.24754523</v>
      </c>
      <c r="G209" s="10">
        <v>0.30545844999999999</v>
      </c>
      <c r="H209" s="10">
        <v>0</v>
      </c>
      <c r="I209" s="10">
        <v>1.7288416000000001E-2</v>
      </c>
      <c r="J209" s="10">
        <v>5.1307467000000002E-2</v>
      </c>
      <c r="K209" s="10">
        <v>1</v>
      </c>
      <c r="L209" s="10">
        <v>0.99944191000000004</v>
      </c>
      <c r="M209" s="10">
        <v>4.4549575E-4</v>
      </c>
      <c r="N209" s="10">
        <v>-109724.46</v>
      </c>
      <c r="O209" s="10">
        <f t="shared" si="8"/>
        <v>1.2306474999999999</v>
      </c>
      <c r="P209" s="10">
        <f t="shared" si="7"/>
        <v>0.10972446000000001</v>
      </c>
      <c r="S209" s="10"/>
      <c r="T209" s="10"/>
      <c r="U209" s="10"/>
      <c r="V209" s="10"/>
      <c r="W209" s="10"/>
    </row>
    <row r="210" spans="1:23">
      <c r="A210" s="1">
        <v>0.626</v>
      </c>
      <c r="B210" s="10">
        <v>1259108.5</v>
      </c>
      <c r="C210" s="10">
        <v>0.01</v>
      </c>
      <c r="D210" s="10">
        <v>0</v>
      </c>
      <c r="E210" s="10">
        <v>0.44734099999999999</v>
      </c>
      <c r="F210" s="10">
        <v>0.25144993999999998</v>
      </c>
      <c r="G210" s="10">
        <v>0.30120905999999997</v>
      </c>
      <c r="H210" s="10">
        <v>0</v>
      </c>
      <c r="I210" s="10">
        <v>1.8193790000000001E-2</v>
      </c>
      <c r="J210" s="10">
        <v>5.1469885E-2</v>
      </c>
      <c r="K210" s="10">
        <v>1</v>
      </c>
      <c r="L210" s="10">
        <v>0.99945452999999995</v>
      </c>
      <c r="M210" s="10">
        <v>4.5580434999999999E-4</v>
      </c>
      <c r="N210" s="10">
        <v>-109661.52</v>
      </c>
      <c r="O210" s="10">
        <f t="shared" si="8"/>
        <v>1.2591085</v>
      </c>
      <c r="P210" s="10">
        <f t="shared" si="7"/>
        <v>0.10966152</v>
      </c>
      <c r="S210" s="10"/>
      <c r="T210" s="10"/>
      <c r="U210" s="10"/>
      <c r="V210" s="10"/>
      <c r="W210" s="10"/>
    </row>
    <row r="211" spans="1:23">
      <c r="A211" s="1">
        <v>0.67600000000000005</v>
      </c>
      <c r="B211" s="10">
        <v>1282219.7</v>
      </c>
      <c r="C211" s="10">
        <v>0.01</v>
      </c>
      <c r="D211" s="10">
        <v>0</v>
      </c>
      <c r="E211" s="10">
        <v>0.45622417999999998</v>
      </c>
      <c r="F211" s="10">
        <v>0.26327950999999999</v>
      </c>
      <c r="G211" s="10">
        <v>0.28049632000000002</v>
      </c>
      <c r="H211" s="10">
        <v>0</v>
      </c>
      <c r="I211" s="10">
        <v>2.1128495000000001E-2</v>
      </c>
      <c r="J211" s="10">
        <v>5.5774900000000002E-2</v>
      </c>
      <c r="K211" s="10">
        <v>1</v>
      </c>
      <c r="L211" s="10">
        <v>0.99946436000000005</v>
      </c>
      <c r="M211" s="10">
        <v>4.6417528000000001E-4</v>
      </c>
      <c r="N211" s="10">
        <v>-107271.78</v>
      </c>
      <c r="O211" s="10">
        <f t="shared" si="8"/>
        <v>1.2822197</v>
      </c>
      <c r="P211" s="10">
        <f t="shared" si="7"/>
        <v>0.10727178</v>
      </c>
      <c r="S211" s="10"/>
      <c r="T211" s="10"/>
      <c r="U211" s="10"/>
      <c r="V211" s="10"/>
      <c r="W211" s="10"/>
    </row>
    <row r="212" spans="1:23">
      <c r="A212" s="1">
        <v>0.72600000000000009</v>
      </c>
      <c r="B212" s="10">
        <v>1302448.8999999999</v>
      </c>
      <c r="C212" s="10">
        <v>0.01</v>
      </c>
      <c r="D212" s="10">
        <v>0</v>
      </c>
      <c r="E212" s="10">
        <v>0.4636074</v>
      </c>
      <c r="F212" s="10">
        <v>0.26922334999999997</v>
      </c>
      <c r="G212" s="10">
        <v>0.26716925000000002</v>
      </c>
      <c r="H212" s="10">
        <v>0</v>
      </c>
      <c r="I212" s="10">
        <v>2.2715285000000002E-2</v>
      </c>
      <c r="J212" s="10">
        <v>5.9530497000000002E-2</v>
      </c>
      <c r="K212" s="10">
        <v>1</v>
      </c>
      <c r="L212" s="10">
        <v>0.99947268</v>
      </c>
      <c r="M212" s="10">
        <v>4.7150236999999998E-4</v>
      </c>
      <c r="N212" s="10">
        <v>-105335.06</v>
      </c>
      <c r="O212" s="10">
        <f t="shared" si="8"/>
        <v>1.3024488999999999</v>
      </c>
      <c r="P212" s="10">
        <f t="shared" si="7"/>
        <v>0.10533505999999999</v>
      </c>
      <c r="S212" s="10"/>
      <c r="T212" s="10"/>
      <c r="U212" s="10"/>
      <c r="V212" s="10"/>
      <c r="W212" s="10"/>
    </row>
    <row r="213" spans="1:23">
      <c r="A213" s="1">
        <v>0.77600000000000013</v>
      </c>
      <c r="B213" s="10">
        <v>1330132</v>
      </c>
      <c r="C213" s="10">
        <v>0.01</v>
      </c>
      <c r="D213" s="10">
        <v>0</v>
      </c>
      <c r="E213" s="10">
        <v>0.44598958</v>
      </c>
      <c r="F213" s="10">
        <v>0.23925107000000001</v>
      </c>
      <c r="G213" s="10">
        <v>0.31475934999999999</v>
      </c>
      <c r="H213" s="10">
        <v>0</v>
      </c>
      <c r="I213" s="10">
        <v>1.5465970000000001E-2</v>
      </c>
      <c r="J213" s="10">
        <v>5.0835035000000001E-2</v>
      </c>
      <c r="K213" s="10">
        <v>1</v>
      </c>
      <c r="L213" s="10">
        <v>0.99948364999999995</v>
      </c>
      <c r="M213" s="10">
        <v>4.8152930000000001E-4</v>
      </c>
      <c r="N213" s="10">
        <v>-109921.99</v>
      </c>
      <c r="O213" s="10">
        <f t="shared" si="8"/>
        <v>1.3301320000000001</v>
      </c>
      <c r="P213" s="10">
        <f t="shared" si="7"/>
        <v>0.10992199000000001</v>
      </c>
      <c r="S213" s="10"/>
      <c r="T213" s="10"/>
      <c r="U213" s="10"/>
      <c r="V213" s="10"/>
      <c r="W213" s="10"/>
    </row>
    <row r="214" spans="1:23">
      <c r="A214" s="1">
        <v>0.82600000000000018</v>
      </c>
      <c r="B214" s="10">
        <v>1391394.3</v>
      </c>
      <c r="C214" s="10">
        <v>0.01</v>
      </c>
      <c r="D214" s="10">
        <v>0</v>
      </c>
      <c r="E214" s="10">
        <v>0.38613154</v>
      </c>
      <c r="F214" s="10">
        <v>0.18292759</v>
      </c>
      <c r="G214" s="10">
        <v>0.43094088000000003</v>
      </c>
      <c r="H214" s="10">
        <v>0</v>
      </c>
      <c r="I214" s="10">
        <v>6.3465229999999997E-3</v>
      </c>
      <c r="J214" s="10">
        <v>2.7659289E-2</v>
      </c>
      <c r="K214" s="10">
        <v>1</v>
      </c>
      <c r="L214" s="10">
        <v>0.99950638000000003</v>
      </c>
      <c r="M214" s="10">
        <v>5.0371879999999995E-4</v>
      </c>
      <c r="N214" s="10">
        <v>-129413.36</v>
      </c>
      <c r="O214" s="10">
        <f t="shared" si="8"/>
        <v>1.3913943</v>
      </c>
      <c r="P214" s="10">
        <f t="shared" si="7"/>
        <v>0.12941336000000001</v>
      </c>
      <c r="S214" s="10"/>
      <c r="T214" s="10"/>
      <c r="U214" s="10"/>
      <c r="V214" s="10"/>
      <c r="W214" s="10"/>
    </row>
    <row r="215" spans="1:23">
      <c r="A215" s="1">
        <v>0.87600000000000022</v>
      </c>
      <c r="B215" s="10">
        <v>1402146.7</v>
      </c>
      <c r="C215" s="10">
        <v>0.01</v>
      </c>
      <c r="D215" s="10">
        <v>0</v>
      </c>
      <c r="E215" s="10">
        <v>0.43854700000000002</v>
      </c>
      <c r="F215" s="10">
        <v>0.30565007</v>
      </c>
      <c r="G215" s="10">
        <v>0.25580293999999998</v>
      </c>
      <c r="H215" s="10">
        <v>0</v>
      </c>
      <c r="I215" s="10">
        <v>3.4202272999999998E-2</v>
      </c>
      <c r="J215" s="10">
        <v>4.7432120000000001E-2</v>
      </c>
      <c r="K215" s="10">
        <v>1</v>
      </c>
      <c r="L215" s="10">
        <v>0.99951016999999998</v>
      </c>
      <c r="M215" s="10">
        <v>5.0761340999999995E-4</v>
      </c>
      <c r="N215" s="10">
        <v>-112191.78</v>
      </c>
      <c r="O215" s="10">
        <f t="shared" si="8"/>
        <v>1.4021466999999999</v>
      </c>
      <c r="P215" s="10">
        <f t="shared" si="7"/>
        <v>0.11219178</v>
      </c>
      <c r="S215" s="10"/>
      <c r="T215" s="10"/>
      <c r="U215" s="10"/>
      <c r="V215" s="10"/>
      <c r="W215" s="10"/>
    </row>
    <row r="216" spans="1:23">
      <c r="A216" s="1">
        <v>0.92600000000000027</v>
      </c>
      <c r="B216" s="10">
        <v>1460622.4</v>
      </c>
      <c r="C216" s="10">
        <v>0.01</v>
      </c>
      <c r="D216" s="10">
        <v>0</v>
      </c>
      <c r="E216" s="10">
        <v>0.37869646000000001</v>
      </c>
      <c r="F216" s="10">
        <v>0.17638776</v>
      </c>
      <c r="G216" s="10">
        <v>0.44491577999999998</v>
      </c>
      <c r="H216" s="10">
        <v>0</v>
      </c>
      <c r="I216" s="10">
        <v>5.6125500999999996E-3</v>
      </c>
      <c r="J216" s="10">
        <v>2.5405247999999998E-2</v>
      </c>
      <c r="K216" s="10">
        <v>1</v>
      </c>
      <c r="L216" s="10">
        <v>0.99952978000000003</v>
      </c>
      <c r="M216" s="10">
        <v>5.2879372E-4</v>
      </c>
      <c r="N216" s="10">
        <v>-132317.47</v>
      </c>
      <c r="O216" s="10">
        <f t="shared" si="8"/>
        <v>1.4606223999999999</v>
      </c>
      <c r="P216" s="10">
        <f t="shared" si="7"/>
        <v>0.13231746999999999</v>
      </c>
      <c r="S216" s="10"/>
      <c r="T216" s="10"/>
      <c r="U216" s="10"/>
      <c r="V216" s="10"/>
      <c r="W216" s="10"/>
    </row>
    <row r="217" spans="1:23">
      <c r="A217" s="1">
        <v>0.97600000000000031</v>
      </c>
      <c r="B217" s="10">
        <v>1473325.4</v>
      </c>
      <c r="C217" s="10">
        <v>0.01</v>
      </c>
      <c r="D217" s="10">
        <v>0</v>
      </c>
      <c r="E217" s="10">
        <v>0.42352011000000001</v>
      </c>
      <c r="F217" s="10">
        <v>0.27441971999999998</v>
      </c>
      <c r="G217" s="10">
        <v>0.30206017000000002</v>
      </c>
      <c r="H217" s="10">
        <v>0</v>
      </c>
      <c r="I217" s="10">
        <v>2.4165973E-2</v>
      </c>
      <c r="J217" s="10">
        <v>4.1031215000000003E-2</v>
      </c>
      <c r="K217" s="10">
        <v>1</v>
      </c>
      <c r="L217" s="10">
        <v>0.99953382999999996</v>
      </c>
      <c r="M217" s="10">
        <v>5.3339486999999996E-4</v>
      </c>
      <c r="N217" s="10">
        <v>-116859.27</v>
      </c>
      <c r="O217" s="10">
        <f t="shared" si="8"/>
        <v>1.4733254</v>
      </c>
      <c r="P217" s="10">
        <f t="shared" si="7"/>
        <v>0.11685927</v>
      </c>
      <c r="S217" s="10"/>
      <c r="T217" s="10"/>
      <c r="U217" s="10"/>
      <c r="V217" s="10"/>
      <c r="W217" s="10"/>
    </row>
    <row r="218" spans="1:23">
      <c r="A218" s="1">
        <v>1.0260000000000002</v>
      </c>
      <c r="B218" s="10">
        <v>1495178.1</v>
      </c>
      <c r="C218" s="10">
        <v>0.01</v>
      </c>
      <c r="D218" s="10">
        <v>0</v>
      </c>
      <c r="E218" s="10">
        <v>0.42593518000000002</v>
      </c>
      <c r="F218" s="10">
        <v>0.22534166999999999</v>
      </c>
      <c r="G218" s="10">
        <v>0.34872313999999999</v>
      </c>
      <c r="H218" s="10">
        <v>0</v>
      </c>
      <c r="I218" s="10">
        <v>1.2705251000000001E-2</v>
      </c>
      <c r="J218" s="10">
        <v>4.2018473000000001E-2</v>
      </c>
      <c r="K218" s="10">
        <v>1</v>
      </c>
      <c r="L218" s="10">
        <v>0.99954065000000003</v>
      </c>
      <c r="M218" s="10">
        <v>5.4131012999999995E-4</v>
      </c>
      <c r="N218" s="10">
        <v>-115864.17</v>
      </c>
      <c r="O218" s="10">
        <f t="shared" si="8"/>
        <v>1.4951781000000002</v>
      </c>
      <c r="P218" s="10">
        <f t="shared" si="7"/>
        <v>0.11586417</v>
      </c>
      <c r="S218" s="10"/>
      <c r="T218" s="10"/>
      <c r="U218" s="10"/>
      <c r="V218" s="10"/>
      <c r="W218" s="10"/>
    </row>
    <row r="219" spans="1:23">
      <c r="A219" s="1">
        <v>1.0760000000000003</v>
      </c>
      <c r="B219" s="10">
        <v>1502638.1</v>
      </c>
      <c r="C219" s="10">
        <v>0.01</v>
      </c>
      <c r="D219" s="10">
        <v>0</v>
      </c>
      <c r="E219" s="10">
        <v>0.46350550000000001</v>
      </c>
      <c r="F219" s="10">
        <v>0.30494442999999999</v>
      </c>
      <c r="G219" s="10">
        <v>0.23155007</v>
      </c>
      <c r="H219" s="10">
        <v>0</v>
      </c>
      <c r="I219" s="10">
        <v>3.3949431000000002E-2</v>
      </c>
      <c r="J219" s="10">
        <v>5.9477548999999998E-2</v>
      </c>
      <c r="K219" s="10">
        <v>1</v>
      </c>
      <c r="L219" s="10">
        <v>0.99954293000000005</v>
      </c>
      <c r="M219" s="10">
        <v>5.4401221999999996E-4</v>
      </c>
      <c r="N219" s="10">
        <v>-105427.49</v>
      </c>
      <c r="O219" s="10">
        <f t="shared" si="8"/>
        <v>1.5026381000000002</v>
      </c>
      <c r="P219" s="10">
        <f t="shared" si="7"/>
        <v>0.10542749</v>
      </c>
      <c r="S219" s="10"/>
      <c r="T219" s="10"/>
      <c r="U219" s="10"/>
      <c r="V219" s="10"/>
      <c r="W219" s="10"/>
    </row>
    <row r="220" spans="1:23">
      <c r="A220" s="1">
        <v>1.1260000000000003</v>
      </c>
      <c r="B220" s="10">
        <v>1506040.3</v>
      </c>
      <c r="C220" s="10">
        <v>0.01</v>
      </c>
      <c r="D220" s="10">
        <v>0</v>
      </c>
      <c r="E220" s="10">
        <v>0.49796943999999999</v>
      </c>
      <c r="F220" s="10">
        <v>0.37516613999999998</v>
      </c>
      <c r="G220" s="10">
        <v>0.12686442000000001</v>
      </c>
      <c r="H220" s="10">
        <v>0</v>
      </c>
      <c r="I220" s="10">
        <v>6.5742563000000004E-2</v>
      </c>
      <c r="J220" s="10">
        <v>7.9235912000000006E-2</v>
      </c>
      <c r="K220" s="10">
        <v>1</v>
      </c>
      <c r="L220" s="10">
        <v>0.99954396000000001</v>
      </c>
      <c r="M220" s="10">
        <v>5.4524450999999998E-4</v>
      </c>
      <c r="N220" s="10">
        <v>-97053.254000000001</v>
      </c>
      <c r="O220" s="10">
        <f t="shared" si="8"/>
        <v>1.5060403</v>
      </c>
      <c r="P220" s="10">
        <f t="shared" si="7"/>
        <v>9.7053254000000005E-2</v>
      </c>
      <c r="S220" s="10"/>
      <c r="T220" s="10"/>
      <c r="U220" s="10"/>
      <c r="V220" s="10"/>
      <c r="W220" s="10"/>
    </row>
    <row r="221" spans="1:23">
      <c r="A221" s="1">
        <v>1.1760000000000004</v>
      </c>
      <c r="B221" s="10">
        <v>1530932.5</v>
      </c>
      <c r="C221" s="10">
        <v>0.01</v>
      </c>
      <c r="D221" s="10">
        <v>0</v>
      </c>
      <c r="E221" s="10">
        <v>0.42995715000000001</v>
      </c>
      <c r="F221" s="10">
        <v>0.19252040000000001</v>
      </c>
      <c r="G221" s="10">
        <v>0.37752245000000001</v>
      </c>
      <c r="H221" s="10">
        <v>0</v>
      </c>
      <c r="I221" s="10">
        <v>7.5348283E-3</v>
      </c>
      <c r="J221" s="10">
        <v>4.3697536000000002E-2</v>
      </c>
      <c r="K221" s="10">
        <v>1</v>
      </c>
      <c r="L221" s="10">
        <v>0.99955137000000005</v>
      </c>
      <c r="M221" s="10">
        <v>5.5426073999999997E-4</v>
      </c>
      <c r="N221" s="10">
        <v>-113797.17</v>
      </c>
      <c r="O221" s="10">
        <f t="shared" si="8"/>
        <v>1.5309325</v>
      </c>
      <c r="P221" s="10">
        <f t="shared" si="7"/>
        <v>0.11379717</v>
      </c>
      <c r="S221" s="10"/>
      <c r="T221" s="10"/>
      <c r="U221" s="10"/>
      <c r="V221" s="10"/>
      <c r="W221" s="10"/>
    </row>
    <row r="222" spans="1:23">
      <c r="A222" s="1">
        <v>1.2260000000000004</v>
      </c>
      <c r="B222" s="10">
        <v>1536569.9</v>
      </c>
      <c r="C222" s="10">
        <v>0.01</v>
      </c>
      <c r="D222" s="10">
        <v>0</v>
      </c>
      <c r="E222" s="10">
        <v>0.45608944000000001</v>
      </c>
      <c r="F222" s="10">
        <v>0.29105892999999999</v>
      </c>
      <c r="G222" s="10">
        <v>0.25285163999999999</v>
      </c>
      <c r="H222" s="10">
        <v>0</v>
      </c>
      <c r="I222" s="10">
        <v>2.9224232999999999E-2</v>
      </c>
      <c r="J222" s="10">
        <v>5.5707872999999998E-2</v>
      </c>
      <c r="K222" s="10">
        <v>1</v>
      </c>
      <c r="L222" s="10">
        <v>0.99955302000000001</v>
      </c>
      <c r="M222" s="10">
        <v>5.5630263000000003E-4</v>
      </c>
      <c r="N222" s="10">
        <v>-107387.23</v>
      </c>
      <c r="O222" s="10">
        <f t="shared" si="8"/>
        <v>1.5365698999999999</v>
      </c>
      <c r="P222" s="10">
        <f t="shared" si="7"/>
        <v>0.10738723</v>
      </c>
      <c r="S222" s="10"/>
      <c r="T222" s="10"/>
      <c r="U222" s="10"/>
      <c r="V222" s="10"/>
      <c r="W222" s="10"/>
    </row>
    <row r="223" spans="1:23">
      <c r="A223" s="1">
        <v>1.2760000000000005</v>
      </c>
      <c r="B223" s="10">
        <v>1577485</v>
      </c>
      <c r="C223" s="10">
        <v>0.01</v>
      </c>
      <c r="D223" s="10">
        <v>0</v>
      </c>
      <c r="E223" s="10">
        <v>0.37420400999999998</v>
      </c>
      <c r="F223" s="10">
        <v>0.15046292</v>
      </c>
      <c r="G223" s="10">
        <v>0.47533307000000002</v>
      </c>
      <c r="H223" s="10">
        <v>0</v>
      </c>
      <c r="I223" s="10">
        <v>3.2584663999999999E-3</v>
      </c>
      <c r="J223" s="10">
        <v>2.4104560000000001E-2</v>
      </c>
      <c r="K223" s="10">
        <v>1</v>
      </c>
      <c r="L223" s="10">
        <v>0.99956460999999996</v>
      </c>
      <c r="M223" s="10">
        <v>5.7112258000000004E-4</v>
      </c>
      <c r="N223" s="10">
        <v>-133084.07</v>
      </c>
      <c r="O223" s="10">
        <f t="shared" si="8"/>
        <v>1.577485</v>
      </c>
      <c r="P223" s="10">
        <f t="shared" si="7"/>
        <v>0.13308407</v>
      </c>
      <c r="S223" s="10"/>
      <c r="T223" s="10"/>
      <c r="U223" s="10"/>
      <c r="V223" s="10"/>
      <c r="W223" s="10"/>
    </row>
    <row r="224" spans="1:23">
      <c r="A224" s="1">
        <v>1.3260000000000005</v>
      </c>
      <c r="B224" s="10">
        <v>1583050</v>
      </c>
      <c r="C224" s="10">
        <v>0.01</v>
      </c>
      <c r="D224" s="10">
        <v>0</v>
      </c>
      <c r="E224" s="10">
        <v>0.41894247000000001</v>
      </c>
      <c r="F224" s="10">
        <v>0.26036240999999999</v>
      </c>
      <c r="G224" s="10">
        <v>0.32069512999999999</v>
      </c>
      <c r="H224" s="10">
        <v>0</v>
      </c>
      <c r="I224" s="10">
        <v>2.0377533E-2</v>
      </c>
      <c r="J224" s="10">
        <v>3.9202595999999999E-2</v>
      </c>
      <c r="K224" s="10">
        <v>1</v>
      </c>
      <c r="L224" s="10">
        <v>0.99956613999999999</v>
      </c>
      <c r="M224" s="10">
        <v>5.7313826999999995E-4</v>
      </c>
      <c r="N224" s="10">
        <v>-118348.76</v>
      </c>
      <c r="O224" s="10">
        <f t="shared" si="8"/>
        <v>1.5830500000000001</v>
      </c>
      <c r="P224" s="10">
        <f t="shared" si="7"/>
        <v>0.11834876</v>
      </c>
      <c r="S224" s="10"/>
      <c r="T224" s="10"/>
      <c r="U224" s="10"/>
      <c r="V224" s="10"/>
      <c r="W224" s="10"/>
    </row>
    <row r="225" spans="1:23">
      <c r="A225" s="1">
        <v>1.3760000000000006</v>
      </c>
      <c r="B225" s="10">
        <v>1584351.7</v>
      </c>
      <c r="C225" s="10">
        <v>0.01</v>
      </c>
      <c r="D225" s="10">
        <v>0</v>
      </c>
      <c r="E225" s="10">
        <v>0.45185065000000002</v>
      </c>
      <c r="F225" s="10">
        <v>0.37648485999999998</v>
      </c>
      <c r="G225" s="10">
        <v>0.17166449</v>
      </c>
      <c r="H225" s="10">
        <v>0</v>
      </c>
      <c r="I225" s="10">
        <v>6.6477588000000004E-2</v>
      </c>
      <c r="J225" s="10">
        <v>5.3626567E-2</v>
      </c>
      <c r="K225" s="10">
        <v>1</v>
      </c>
      <c r="L225" s="10">
        <v>0.99956650000000002</v>
      </c>
      <c r="M225" s="10">
        <v>5.7360978999999998E-4</v>
      </c>
      <c r="N225" s="10">
        <v>-107854.64</v>
      </c>
      <c r="O225" s="10">
        <f t="shared" si="8"/>
        <v>1.5843517</v>
      </c>
      <c r="P225" s="10">
        <f t="shared" si="7"/>
        <v>0.10785464</v>
      </c>
      <c r="S225" s="10"/>
      <c r="T225" s="10"/>
      <c r="U225" s="10"/>
      <c r="V225" s="10"/>
      <c r="W225" s="10"/>
    </row>
    <row r="226" spans="1:23">
      <c r="A226" s="1">
        <v>1.4260000000000006</v>
      </c>
      <c r="B226" s="10">
        <v>1587290.1</v>
      </c>
      <c r="C226" s="10">
        <v>0.01</v>
      </c>
      <c r="D226" s="10">
        <v>0</v>
      </c>
      <c r="E226" s="10">
        <v>0.42426566999999998</v>
      </c>
      <c r="F226" s="10">
        <v>0.25084191</v>
      </c>
      <c r="G226" s="10">
        <v>0.32489242000000002</v>
      </c>
      <c r="H226" s="10">
        <v>0</v>
      </c>
      <c r="I226" s="10">
        <v>1.8050778999999999E-2</v>
      </c>
      <c r="J226" s="10">
        <v>4.1334324999999998E-2</v>
      </c>
      <c r="K226" s="10">
        <v>1</v>
      </c>
      <c r="L226" s="10">
        <v>0.99956730000000005</v>
      </c>
      <c r="M226" s="10">
        <v>5.7467409000000003E-4</v>
      </c>
      <c r="N226" s="10">
        <v>-116621.66</v>
      </c>
      <c r="O226" s="10">
        <f t="shared" si="8"/>
        <v>1.5872901000000001</v>
      </c>
      <c r="P226" s="10">
        <f t="shared" si="7"/>
        <v>0.11662166</v>
      </c>
      <c r="S226" s="10"/>
      <c r="T226" s="10"/>
      <c r="U226" s="10"/>
      <c r="V226" s="10"/>
      <c r="W226" s="10"/>
    </row>
    <row r="227" spans="1:23">
      <c r="A227" s="1">
        <v>1.4760000000000006</v>
      </c>
      <c r="B227" s="10">
        <v>1589642</v>
      </c>
      <c r="C227" s="10">
        <v>0.01</v>
      </c>
      <c r="D227" s="10">
        <v>0</v>
      </c>
      <c r="E227" s="10">
        <v>0.37981854999999998</v>
      </c>
      <c r="F227" s="10">
        <v>0.21955399</v>
      </c>
      <c r="G227" s="10">
        <v>0.40062745999999999</v>
      </c>
      <c r="H227" s="10">
        <v>0</v>
      </c>
      <c r="I227" s="10">
        <v>1.1660930999999999E-2</v>
      </c>
      <c r="J227" s="10">
        <v>2.5737269E-2</v>
      </c>
      <c r="K227" s="10">
        <v>1</v>
      </c>
      <c r="L227" s="10">
        <v>0.99956794000000004</v>
      </c>
      <c r="M227" s="10">
        <v>5.7552598999999996E-4</v>
      </c>
      <c r="N227" s="10">
        <v>-132572.82</v>
      </c>
      <c r="O227" s="10">
        <f t="shared" si="8"/>
        <v>1.589642</v>
      </c>
      <c r="P227" s="10">
        <f t="shared" si="7"/>
        <v>0.13257282000000001</v>
      </c>
      <c r="S227" s="10"/>
      <c r="T227" s="10"/>
      <c r="U227" s="10"/>
      <c r="V227" s="10"/>
      <c r="W227" s="10"/>
    </row>
    <row r="228" spans="1:23" ht="15">
      <c r="A228" s="7" t="s">
        <v>136</v>
      </c>
      <c r="P228" s="10">
        <f t="shared" si="7"/>
        <v>0</v>
      </c>
      <c r="S228" s="10"/>
      <c r="T228" s="10"/>
      <c r="U228" s="10"/>
      <c r="V228" s="10"/>
      <c r="W228" s="10"/>
    </row>
    <row r="229" spans="1:23">
      <c r="A229" s="1">
        <v>5.0000000000000001E-4</v>
      </c>
      <c r="B229" s="10">
        <v>500000</v>
      </c>
      <c r="C229" s="10">
        <v>6</v>
      </c>
      <c r="D229" s="10">
        <v>0</v>
      </c>
      <c r="E229" s="10">
        <v>1</v>
      </c>
      <c r="F229" s="10">
        <v>0</v>
      </c>
      <c r="G229" s="10">
        <v>0</v>
      </c>
      <c r="H229" s="10">
        <v>0</v>
      </c>
      <c r="I229" s="10">
        <v>0</v>
      </c>
      <c r="J229" s="10">
        <v>1</v>
      </c>
      <c r="K229" s="10">
        <v>1</v>
      </c>
      <c r="L229" s="10">
        <v>0</v>
      </c>
      <c r="M229" s="10">
        <v>0</v>
      </c>
      <c r="N229" s="10">
        <v>0</v>
      </c>
      <c r="O229" s="10">
        <f t="shared" ref="O229:O259" si="9">B229/1000000</f>
        <v>0.5</v>
      </c>
      <c r="P229" s="10">
        <f t="shared" si="7"/>
        <v>0</v>
      </c>
      <c r="S229" s="10"/>
      <c r="T229" s="10"/>
      <c r="U229" s="10"/>
      <c r="V229" s="10"/>
      <c r="W229" s="10"/>
    </row>
    <row r="230" spans="1:23">
      <c r="A230" s="1">
        <v>2.5999999999999999E-2</v>
      </c>
      <c r="B230" s="10">
        <v>542150.71</v>
      </c>
      <c r="C230" s="10">
        <v>2.2108831000000002</v>
      </c>
      <c r="D230" s="10">
        <v>0</v>
      </c>
      <c r="E230" s="10">
        <v>0.89797731000000003</v>
      </c>
      <c r="F230" s="10">
        <v>0.10202269</v>
      </c>
      <c r="G230" s="10">
        <v>0</v>
      </c>
      <c r="H230" s="10">
        <v>0</v>
      </c>
      <c r="I230" s="10">
        <v>8.0975570000000002E-4</v>
      </c>
      <c r="J230" s="10">
        <v>0.69095978999999996</v>
      </c>
      <c r="K230" s="10">
        <v>1</v>
      </c>
      <c r="L230" s="10">
        <v>0.99851575000000004</v>
      </c>
      <c r="M230" s="10">
        <v>1.8475507999999999E-4</v>
      </c>
      <c r="N230" s="10">
        <v>-42574.256000000001</v>
      </c>
      <c r="O230" s="10">
        <f t="shared" si="9"/>
        <v>0.54215070999999992</v>
      </c>
      <c r="P230" s="10">
        <f t="shared" ref="P230:P291" si="10">-N230/1000000</f>
        <v>4.2574255999999998E-2</v>
      </c>
      <c r="S230" s="10"/>
      <c r="T230" s="10"/>
      <c r="U230" s="10"/>
      <c r="V230" s="10"/>
      <c r="W230" s="10"/>
    </row>
    <row r="231" spans="1:23">
      <c r="A231" s="1">
        <v>7.5999999999999998E-2</v>
      </c>
      <c r="B231" s="10">
        <v>589724.03</v>
      </c>
      <c r="C231" s="10">
        <v>0.01</v>
      </c>
      <c r="D231" s="10">
        <v>0</v>
      </c>
      <c r="E231" s="10">
        <v>0.48830788000000003</v>
      </c>
      <c r="F231" s="10">
        <v>0.11466554</v>
      </c>
      <c r="G231" s="10">
        <v>0.39702658000000002</v>
      </c>
      <c r="H231" s="10">
        <v>0</v>
      </c>
      <c r="I231" s="10">
        <v>1.2448806000000001E-3</v>
      </c>
      <c r="J231" s="10">
        <v>7.3313681000000006E-2</v>
      </c>
      <c r="K231" s="10">
        <v>1</v>
      </c>
      <c r="L231" s="10">
        <v>0.99883544999999996</v>
      </c>
      <c r="M231" s="10">
        <v>2.1335928999999999E-4</v>
      </c>
      <c r="N231" s="10">
        <v>-91146.585000000006</v>
      </c>
      <c r="O231" s="10">
        <f t="shared" si="9"/>
        <v>0.58972403000000007</v>
      </c>
      <c r="P231" s="10">
        <f t="shared" si="10"/>
        <v>9.1146585000000002E-2</v>
      </c>
      <c r="S231" s="10"/>
      <c r="T231" s="10"/>
      <c r="U231" s="10"/>
      <c r="V231" s="10"/>
      <c r="W231" s="10"/>
    </row>
    <row r="232" spans="1:23">
      <c r="A232" s="1">
        <v>0.126</v>
      </c>
      <c r="B232" s="10">
        <v>607414.62</v>
      </c>
      <c r="C232" s="10">
        <v>0.01</v>
      </c>
      <c r="D232" s="10">
        <v>0</v>
      </c>
      <c r="E232" s="10">
        <v>0.41956188</v>
      </c>
      <c r="F232" s="10">
        <v>0.14903199</v>
      </c>
      <c r="G232" s="10">
        <v>0.43140613</v>
      </c>
      <c r="H232" s="10">
        <v>0</v>
      </c>
      <c r="I232" s="10">
        <v>3.1524207000000002E-3</v>
      </c>
      <c r="J232" s="10">
        <v>3.9446785999999998E-2</v>
      </c>
      <c r="K232" s="10">
        <v>1</v>
      </c>
      <c r="L232" s="10">
        <v>0.99886936000000004</v>
      </c>
      <c r="M232" s="10">
        <v>2.1976647999999999E-4</v>
      </c>
      <c r="N232" s="10">
        <v>-115034.67</v>
      </c>
      <c r="O232" s="10">
        <f t="shared" si="9"/>
        <v>0.60741462000000002</v>
      </c>
      <c r="P232" s="10">
        <f t="shared" si="10"/>
        <v>0.11503466999999999</v>
      </c>
      <c r="S232" s="10"/>
      <c r="T232" s="10"/>
      <c r="U232" s="10"/>
      <c r="V232" s="10"/>
      <c r="W232" s="10"/>
    </row>
    <row r="233" spans="1:23">
      <c r="A233" s="1">
        <v>0.17599999999999999</v>
      </c>
      <c r="B233" s="10">
        <v>611509.26</v>
      </c>
      <c r="C233" s="10">
        <v>0.01</v>
      </c>
      <c r="D233" s="10">
        <v>0</v>
      </c>
      <c r="E233" s="10">
        <v>0.40785105999999999</v>
      </c>
      <c r="F233" s="10">
        <v>0.22674522999999999</v>
      </c>
      <c r="G233" s="10">
        <v>0.36540370999999999</v>
      </c>
      <c r="H233" s="10">
        <v>0</v>
      </c>
      <c r="I233" s="10">
        <v>1.2967566999999999E-2</v>
      </c>
      <c r="J233" s="10">
        <v>3.4998987000000002E-2</v>
      </c>
      <c r="K233" s="10">
        <v>1</v>
      </c>
      <c r="L233" s="10">
        <v>0.99887693</v>
      </c>
      <c r="M233" s="10">
        <v>2.2124948E-4</v>
      </c>
      <c r="N233" s="10">
        <v>-121969.37</v>
      </c>
      <c r="O233" s="10">
        <f t="shared" si="9"/>
        <v>0.61150926000000005</v>
      </c>
      <c r="P233" s="10">
        <f t="shared" si="10"/>
        <v>0.12196936999999999</v>
      </c>
      <c r="S233" s="10"/>
      <c r="T233" s="10"/>
      <c r="U233" s="10"/>
      <c r="V233" s="10"/>
      <c r="W233" s="10"/>
    </row>
    <row r="234" spans="1:23">
      <c r="A234" s="1">
        <v>0.22599999999999998</v>
      </c>
      <c r="B234" s="10">
        <v>616171.01</v>
      </c>
      <c r="C234" s="10">
        <v>0.01</v>
      </c>
      <c r="D234" s="10">
        <v>0</v>
      </c>
      <c r="E234" s="10">
        <v>0.40176735000000002</v>
      </c>
      <c r="F234" s="10">
        <v>0.21535488999999999</v>
      </c>
      <c r="G234" s="10">
        <v>0.38287776000000001</v>
      </c>
      <c r="H234" s="10">
        <v>0</v>
      </c>
      <c r="I234" s="10">
        <v>1.0940188999999999E-2</v>
      </c>
      <c r="J234" s="10">
        <v>3.2826455999999997E-2</v>
      </c>
      <c r="K234" s="10">
        <v>1</v>
      </c>
      <c r="L234" s="10">
        <v>0.99888542999999996</v>
      </c>
      <c r="M234" s="10">
        <v>2.2293787E-4</v>
      </c>
      <c r="N234" s="10">
        <v>-124030.03</v>
      </c>
      <c r="O234" s="10">
        <f t="shared" si="9"/>
        <v>0.61617100999999996</v>
      </c>
      <c r="P234" s="10">
        <f t="shared" si="10"/>
        <v>0.12403003</v>
      </c>
      <c r="S234" s="10"/>
      <c r="T234" s="10"/>
      <c r="U234" s="10"/>
      <c r="V234" s="10"/>
      <c r="W234" s="10"/>
    </row>
    <row r="235" spans="1:23">
      <c r="A235" s="1">
        <v>0.27599999999999997</v>
      </c>
      <c r="B235" s="10">
        <v>626533.27</v>
      </c>
      <c r="C235" s="10">
        <v>0.01</v>
      </c>
      <c r="D235" s="10">
        <v>0</v>
      </c>
      <c r="E235" s="10">
        <v>0.38770315</v>
      </c>
      <c r="F235" s="10">
        <v>0.16771179</v>
      </c>
      <c r="G235" s="10">
        <v>0.44458504999999998</v>
      </c>
      <c r="H235" s="10">
        <v>0</v>
      </c>
      <c r="I235" s="10">
        <v>4.7293070000000003E-3</v>
      </c>
      <c r="J235" s="10">
        <v>2.8152206999999999E-2</v>
      </c>
      <c r="K235" s="10">
        <v>1</v>
      </c>
      <c r="L235" s="10">
        <v>0.99890385999999998</v>
      </c>
      <c r="M235" s="10">
        <v>2.2669089000000001E-4</v>
      </c>
      <c r="N235" s="10">
        <v>-128206.77</v>
      </c>
      <c r="O235" s="10">
        <f t="shared" si="9"/>
        <v>0.62653327000000003</v>
      </c>
      <c r="P235" s="10">
        <f t="shared" si="10"/>
        <v>0.12820677</v>
      </c>
      <c r="S235" s="10"/>
      <c r="T235" s="10"/>
      <c r="U235" s="10"/>
      <c r="V235" s="10"/>
      <c r="W235" s="10"/>
    </row>
    <row r="236" spans="1:23">
      <c r="A236" s="1">
        <v>0.32599999999999996</v>
      </c>
      <c r="B236" s="10">
        <v>634566.14</v>
      </c>
      <c r="C236" s="10">
        <v>0.01</v>
      </c>
      <c r="D236" s="10">
        <v>0</v>
      </c>
      <c r="E236" s="10">
        <v>0.39219870000000001</v>
      </c>
      <c r="F236" s="10">
        <v>0.17868286999999999</v>
      </c>
      <c r="G236" s="10">
        <v>0.42911843</v>
      </c>
      <c r="H236" s="10">
        <v>0</v>
      </c>
      <c r="I236" s="10">
        <v>5.8633002000000002E-3</v>
      </c>
      <c r="J236" s="10">
        <v>2.959444E-2</v>
      </c>
      <c r="K236" s="10">
        <v>1</v>
      </c>
      <c r="L236" s="10">
        <v>0.99891772999999995</v>
      </c>
      <c r="M236" s="10">
        <v>2.2960025E-4</v>
      </c>
      <c r="N236" s="10">
        <v>-126832.25</v>
      </c>
      <c r="O236" s="10">
        <f t="shared" si="9"/>
        <v>0.63456614</v>
      </c>
      <c r="P236" s="10">
        <f t="shared" si="10"/>
        <v>0.12683225000000001</v>
      </c>
      <c r="S236" s="10"/>
      <c r="T236" s="10"/>
      <c r="U236" s="10"/>
      <c r="V236" s="10"/>
      <c r="W236" s="10"/>
    </row>
    <row r="237" spans="1:23">
      <c r="A237" s="1">
        <v>0.37599999999999995</v>
      </c>
      <c r="B237" s="10">
        <v>636315.79</v>
      </c>
      <c r="C237" s="10">
        <v>0.01</v>
      </c>
      <c r="D237" s="10">
        <v>0</v>
      </c>
      <c r="E237" s="10">
        <v>0.41677247000000001</v>
      </c>
      <c r="F237" s="10">
        <v>0.28085673999999999</v>
      </c>
      <c r="G237" s="10">
        <v>0.30237078000000001</v>
      </c>
      <c r="H237" s="10">
        <v>0</v>
      </c>
      <c r="I237" s="10">
        <v>2.6047028999999999E-2</v>
      </c>
      <c r="J237" s="10">
        <v>3.8355075000000002E-2</v>
      </c>
      <c r="K237" s="10">
        <v>1</v>
      </c>
      <c r="L237" s="10">
        <v>0.99892071000000004</v>
      </c>
      <c r="M237" s="10">
        <v>2.3023394E-4</v>
      </c>
      <c r="N237" s="10">
        <v>-118977.46</v>
      </c>
      <c r="O237" s="10">
        <f t="shared" si="9"/>
        <v>0.63631579000000005</v>
      </c>
      <c r="P237" s="10">
        <f t="shared" si="10"/>
        <v>0.11897746000000001</v>
      </c>
      <c r="S237" s="10"/>
      <c r="T237" s="10"/>
      <c r="U237" s="10"/>
      <c r="V237" s="10"/>
      <c r="W237" s="10"/>
    </row>
    <row r="238" spans="1:23">
      <c r="A238" s="1">
        <v>0.42599999999999993</v>
      </c>
      <c r="B238" s="10">
        <v>636872.12</v>
      </c>
      <c r="C238" s="10">
        <v>0.01</v>
      </c>
      <c r="D238" s="10">
        <v>0</v>
      </c>
      <c r="E238" s="10">
        <v>0.43587290000000001</v>
      </c>
      <c r="F238" s="10">
        <v>0.39831896999999999</v>
      </c>
      <c r="G238" s="10">
        <v>0.16580813</v>
      </c>
      <c r="H238" s="10">
        <v>0</v>
      </c>
      <c r="I238" s="10">
        <v>7.9455930999999994E-2</v>
      </c>
      <c r="J238" s="10">
        <v>4.6247589999999998E-2</v>
      </c>
      <c r="K238" s="10">
        <v>1</v>
      </c>
      <c r="L238" s="10">
        <v>0.99892164999999999</v>
      </c>
      <c r="M238" s="10">
        <v>2.3043542999999999E-4</v>
      </c>
      <c r="N238" s="10">
        <v>-111767.82</v>
      </c>
      <c r="O238" s="10">
        <f t="shared" si="9"/>
        <v>0.63687212000000004</v>
      </c>
      <c r="P238" s="10">
        <f t="shared" si="10"/>
        <v>0.11176782</v>
      </c>
      <c r="S238" s="10"/>
      <c r="T238" s="10"/>
      <c r="U238" s="10"/>
      <c r="V238" s="10"/>
      <c r="W238" s="10"/>
    </row>
    <row r="239" spans="1:23">
      <c r="A239" s="1">
        <v>0.47599999999999992</v>
      </c>
      <c r="B239" s="10">
        <v>638346.01</v>
      </c>
      <c r="C239" s="10">
        <v>0.01</v>
      </c>
      <c r="D239" s="10">
        <v>0</v>
      </c>
      <c r="E239" s="10">
        <v>0.45094715000000002</v>
      </c>
      <c r="F239" s="10">
        <v>0.29061534999999999</v>
      </c>
      <c r="G239" s="10">
        <v>0.25843749999999999</v>
      </c>
      <c r="H239" s="10">
        <v>0</v>
      </c>
      <c r="I239" s="10">
        <v>2.9080994999999998E-2</v>
      </c>
      <c r="J239" s="10">
        <v>5.3189746000000003E-2</v>
      </c>
      <c r="K239" s="10">
        <v>1</v>
      </c>
      <c r="L239" s="10">
        <v>0.99892413999999996</v>
      </c>
      <c r="M239" s="10">
        <v>2.3096925000000001E-4</v>
      </c>
      <c r="N239" s="10">
        <v>-108779.12</v>
      </c>
      <c r="O239" s="10">
        <f t="shared" si="9"/>
        <v>0.63834601000000002</v>
      </c>
      <c r="P239" s="10">
        <f t="shared" si="10"/>
        <v>0.10877911999999999</v>
      </c>
      <c r="S239" s="10"/>
      <c r="T239" s="10"/>
      <c r="U239" s="10"/>
      <c r="V239" s="10"/>
      <c r="W239" s="10"/>
    </row>
    <row r="240" spans="1:23">
      <c r="A240" s="1">
        <v>0.52599999999999991</v>
      </c>
      <c r="B240" s="10">
        <v>640471.38</v>
      </c>
      <c r="C240" s="10">
        <v>0.01</v>
      </c>
      <c r="D240" s="10">
        <v>0</v>
      </c>
      <c r="E240" s="10">
        <v>0.45228416999999999</v>
      </c>
      <c r="F240" s="10">
        <v>0.25749502000000002</v>
      </c>
      <c r="G240" s="10">
        <v>0.29022081</v>
      </c>
      <c r="H240" s="10">
        <v>0</v>
      </c>
      <c r="I240" s="10">
        <v>1.9656921000000001E-2</v>
      </c>
      <c r="J240" s="10">
        <v>5.3837013000000003E-2</v>
      </c>
      <c r="K240" s="10">
        <v>1</v>
      </c>
      <c r="L240" s="10">
        <v>0.99892771000000002</v>
      </c>
      <c r="M240" s="10">
        <v>2.3173902000000001E-4</v>
      </c>
      <c r="N240" s="10">
        <v>-108315.92</v>
      </c>
      <c r="O240" s="10">
        <f t="shared" si="9"/>
        <v>0.64047138000000003</v>
      </c>
      <c r="P240" s="10">
        <f t="shared" si="10"/>
        <v>0.10831592</v>
      </c>
      <c r="S240" s="10"/>
      <c r="T240" s="10"/>
      <c r="U240" s="10"/>
      <c r="V240" s="10"/>
      <c r="W240" s="10"/>
    </row>
    <row r="241" spans="1:23">
      <c r="A241" s="1">
        <v>0.57599999999999996</v>
      </c>
      <c r="B241" s="10">
        <v>642965.31000000006</v>
      </c>
      <c r="C241" s="10">
        <v>0.01</v>
      </c>
      <c r="D241" s="10">
        <v>0</v>
      </c>
      <c r="E241" s="10">
        <v>0.44940562000000001</v>
      </c>
      <c r="F241" s="10">
        <v>0.24275418000000001</v>
      </c>
      <c r="G241" s="10">
        <v>0.30784020000000001</v>
      </c>
      <c r="H241" s="10">
        <v>0</v>
      </c>
      <c r="I241" s="10">
        <v>1.6219206E-2</v>
      </c>
      <c r="J241" s="10">
        <v>5.2449938000000002E-2</v>
      </c>
      <c r="K241" s="10">
        <v>1</v>
      </c>
      <c r="L241" s="10">
        <v>0.99893187000000006</v>
      </c>
      <c r="M241" s="10">
        <v>2.3264227999999999E-4</v>
      </c>
      <c r="N241" s="10">
        <v>-108983.47</v>
      </c>
      <c r="O241" s="10">
        <f t="shared" si="9"/>
        <v>0.64296531000000001</v>
      </c>
      <c r="P241" s="10">
        <f t="shared" si="10"/>
        <v>0.10898347</v>
      </c>
      <c r="S241" s="10"/>
      <c r="T241" s="10"/>
      <c r="U241" s="10"/>
      <c r="V241" s="10"/>
      <c r="W241" s="10"/>
    </row>
    <row r="242" spans="1:23">
      <c r="A242" s="1">
        <v>0.626</v>
      </c>
      <c r="B242" s="10">
        <v>645196.53</v>
      </c>
      <c r="C242" s="10">
        <v>0.01</v>
      </c>
      <c r="D242" s="10">
        <v>0</v>
      </c>
      <c r="E242" s="10">
        <v>0.44812067999999999</v>
      </c>
      <c r="F242" s="10">
        <v>0.24819751000000001</v>
      </c>
      <c r="G242" s="10">
        <v>0.30368181</v>
      </c>
      <c r="H242" s="10">
        <v>0</v>
      </c>
      <c r="I242" s="10">
        <v>1.7437518999999999E-2</v>
      </c>
      <c r="J242" s="10">
        <v>5.1838543000000001E-2</v>
      </c>
      <c r="K242" s="10">
        <v>1</v>
      </c>
      <c r="L242" s="10">
        <v>0.99893555999999994</v>
      </c>
      <c r="M242" s="10">
        <v>2.3345038000000001E-4</v>
      </c>
      <c r="N242" s="10">
        <v>-109409.04</v>
      </c>
      <c r="O242" s="10">
        <f t="shared" si="9"/>
        <v>0.64519652999999999</v>
      </c>
      <c r="P242" s="10">
        <f t="shared" si="10"/>
        <v>0.10940904</v>
      </c>
      <c r="S242" s="10"/>
      <c r="T242" s="10"/>
      <c r="U242" s="10"/>
      <c r="V242" s="10"/>
      <c r="W242" s="10"/>
    </row>
    <row r="243" spans="1:23">
      <c r="A243" s="1">
        <v>0.67600000000000005</v>
      </c>
      <c r="B243" s="10">
        <v>646868.57999999996</v>
      </c>
      <c r="C243" s="10">
        <v>0.01</v>
      </c>
      <c r="D243" s="10">
        <v>0</v>
      </c>
      <c r="E243" s="10">
        <v>0.44937343000000002</v>
      </c>
      <c r="F243" s="10">
        <v>0.26764758</v>
      </c>
      <c r="G243" s="10">
        <v>0.28297898999999999</v>
      </c>
      <c r="H243" s="10">
        <v>0</v>
      </c>
      <c r="I243" s="10">
        <v>2.2287135999999999E-2</v>
      </c>
      <c r="J243" s="10">
        <v>5.2434564000000003E-2</v>
      </c>
      <c r="K243" s="10">
        <v>1</v>
      </c>
      <c r="L243" s="10">
        <v>0.99893831</v>
      </c>
      <c r="M243" s="10">
        <v>2.3405596999999999E-4</v>
      </c>
      <c r="N243" s="10">
        <v>-109186.72</v>
      </c>
      <c r="O243" s="10">
        <f t="shared" si="9"/>
        <v>0.64686857999999992</v>
      </c>
      <c r="P243" s="10">
        <f t="shared" si="10"/>
        <v>0.10918672</v>
      </c>
      <c r="S243" s="10"/>
      <c r="T243" s="10"/>
      <c r="U243" s="10"/>
      <c r="V243" s="10"/>
      <c r="W243" s="10"/>
    </row>
    <row r="244" spans="1:23">
      <c r="A244" s="1">
        <v>0.72600000000000009</v>
      </c>
      <c r="B244" s="10">
        <v>648248.69999999995</v>
      </c>
      <c r="C244" s="10">
        <v>0.01</v>
      </c>
      <c r="D244" s="10">
        <v>0</v>
      </c>
      <c r="E244" s="10">
        <v>0.45030457000000002</v>
      </c>
      <c r="F244" s="10">
        <v>0.28001758999999998</v>
      </c>
      <c r="G244" s="10">
        <v>0.26967784</v>
      </c>
      <c r="H244" s="10">
        <v>0</v>
      </c>
      <c r="I244" s="10">
        <v>2.5796464000000002E-2</v>
      </c>
      <c r="J244" s="10">
        <v>5.2880521999999999E-2</v>
      </c>
      <c r="K244" s="10">
        <v>1</v>
      </c>
      <c r="L244" s="10">
        <v>0.99894057000000003</v>
      </c>
      <c r="M244" s="10">
        <v>2.3455582000000001E-4</v>
      </c>
      <c r="N244" s="10">
        <v>-108957.88</v>
      </c>
      <c r="O244" s="10">
        <f t="shared" si="9"/>
        <v>0.6482486999999999</v>
      </c>
      <c r="P244" s="10">
        <f t="shared" si="10"/>
        <v>0.10895788000000001</v>
      </c>
      <c r="S244" s="10"/>
      <c r="T244" s="10"/>
      <c r="U244" s="10"/>
      <c r="V244" s="10"/>
      <c r="W244" s="10"/>
    </row>
    <row r="245" spans="1:23">
      <c r="A245" s="1">
        <v>0.77600000000000013</v>
      </c>
      <c r="B245" s="10">
        <v>650487.06000000006</v>
      </c>
      <c r="C245" s="10">
        <v>0.01</v>
      </c>
      <c r="D245" s="10">
        <v>0</v>
      </c>
      <c r="E245" s="10">
        <v>0.44464706999999998</v>
      </c>
      <c r="F245" s="10">
        <v>0.23778722999999999</v>
      </c>
      <c r="G245" s="10">
        <v>0.31756569000000001</v>
      </c>
      <c r="H245" s="10">
        <v>0</v>
      </c>
      <c r="I245" s="10">
        <v>1.5158256E-2</v>
      </c>
      <c r="J245" s="10">
        <v>5.0209564999999998E-2</v>
      </c>
      <c r="K245" s="10">
        <v>1</v>
      </c>
      <c r="L245" s="10">
        <v>0.99894422000000005</v>
      </c>
      <c r="M245" s="10">
        <v>2.3536651999999999E-4</v>
      </c>
      <c r="N245" s="10">
        <v>-110293.96</v>
      </c>
      <c r="O245" s="10">
        <f t="shared" si="9"/>
        <v>0.65048706000000001</v>
      </c>
      <c r="P245" s="10">
        <f t="shared" si="10"/>
        <v>0.11029396000000001</v>
      </c>
      <c r="S245" s="10"/>
      <c r="T245" s="10"/>
      <c r="U245" s="10"/>
      <c r="V245" s="10"/>
      <c r="W245" s="10"/>
    </row>
    <row r="246" spans="1:23">
      <c r="A246" s="1">
        <v>0.82600000000000018</v>
      </c>
      <c r="B246" s="10">
        <v>659406.06999999995</v>
      </c>
      <c r="C246" s="10">
        <v>0.01</v>
      </c>
      <c r="D246" s="10">
        <v>0</v>
      </c>
      <c r="E246" s="10">
        <v>0.41081867</v>
      </c>
      <c r="F246" s="10">
        <v>0.1547347</v>
      </c>
      <c r="G246" s="10">
        <v>0.43444663</v>
      </c>
      <c r="H246" s="10">
        <v>0</v>
      </c>
      <c r="I246" s="10">
        <v>3.5891395E-3</v>
      </c>
      <c r="J246" s="10">
        <v>3.6092655000000001E-2</v>
      </c>
      <c r="K246" s="10">
        <v>1</v>
      </c>
      <c r="L246" s="10">
        <v>0.99895849999999997</v>
      </c>
      <c r="M246" s="10">
        <v>2.3859683000000001E-4</v>
      </c>
      <c r="N246" s="10">
        <v>-118552.79</v>
      </c>
      <c r="O246" s="10">
        <f t="shared" si="9"/>
        <v>0.65940606999999996</v>
      </c>
      <c r="P246" s="10">
        <f t="shared" si="10"/>
        <v>0.11855278999999999</v>
      </c>
      <c r="S246" s="10"/>
      <c r="T246" s="10"/>
      <c r="U246" s="10"/>
      <c r="V246" s="10"/>
      <c r="W246" s="10"/>
    </row>
    <row r="247" spans="1:23">
      <c r="A247" s="1">
        <v>0.87600000000000022</v>
      </c>
      <c r="B247" s="10">
        <v>660183.41</v>
      </c>
      <c r="C247" s="10">
        <v>0.01</v>
      </c>
      <c r="D247" s="10">
        <v>0</v>
      </c>
      <c r="E247" s="10">
        <v>0.42304487000000002</v>
      </c>
      <c r="F247" s="10">
        <v>0.31828030000000002</v>
      </c>
      <c r="G247" s="10">
        <v>0.25867483000000002</v>
      </c>
      <c r="H247" s="10">
        <v>0</v>
      </c>
      <c r="I247" s="10">
        <v>3.8942668E-2</v>
      </c>
      <c r="J247" s="10">
        <v>4.0838781999999997E-2</v>
      </c>
      <c r="K247" s="10">
        <v>1</v>
      </c>
      <c r="L247" s="10">
        <v>0.99895972</v>
      </c>
      <c r="M247" s="10">
        <v>2.3887837E-4</v>
      </c>
      <c r="N247" s="10">
        <v>-116657.09</v>
      </c>
      <c r="O247" s="10">
        <f t="shared" si="9"/>
        <v>0.66018341000000003</v>
      </c>
      <c r="P247" s="10">
        <f t="shared" si="10"/>
        <v>0.11665708999999999</v>
      </c>
      <c r="S247" s="10"/>
      <c r="T247" s="10"/>
      <c r="U247" s="10"/>
      <c r="V247" s="10"/>
      <c r="W247" s="10"/>
    </row>
    <row r="248" spans="1:23">
      <c r="A248" s="1">
        <v>0.92600000000000027</v>
      </c>
      <c r="B248" s="10">
        <v>668770.59</v>
      </c>
      <c r="C248" s="10">
        <v>0.01</v>
      </c>
      <c r="D248" s="10">
        <v>0</v>
      </c>
      <c r="E248" s="10">
        <v>0.40146208</v>
      </c>
      <c r="F248" s="10">
        <v>0.14975802999999999</v>
      </c>
      <c r="G248" s="10">
        <v>0.44877989000000001</v>
      </c>
      <c r="H248" s="10">
        <v>0</v>
      </c>
      <c r="I248" s="10">
        <v>3.2059346999999999E-3</v>
      </c>
      <c r="J248" s="10">
        <v>3.2719879E-2</v>
      </c>
      <c r="K248" s="10">
        <v>1</v>
      </c>
      <c r="L248" s="10">
        <v>0.99897307999999996</v>
      </c>
      <c r="M248" s="10">
        <v>2.4198850000000001E-4</v>
      </c>
      <c r="N248" s="10">
        <v>-121719.66</v>
      </c>
      <c r="O248" s="10">
        <f t="shared" si="9"/>
        <v>0.66877058999999994</v>
      </c>
      <c r="P248" s="10">
        <f t="shared" si="10"/>
        <v>0.12171966000000001</v>
      </c>
      <c r="S248" s="10"/>
      <c r="T248" s="10"/>
      <c r="U248" s="10"/>
      <c r="V248" s="10"/>
      <c r="W248" s="10"/>
    </row>
    <row r="249" spans="1:23">
      <c r="A249" s="1">
        <v>0.97600000000000031</v>
      </c>
      <c r="B249" s="10">
        <v>669836.97</v>
      </c>
      <c r="C249" s="10">
        <v>0.01</v>
      </c>
      <c r="D249" s="10">
        <v>0</v>
      </c>
      <c r="E249" s="10">
        <v>0.42037456000000001</v>
      </c>
      <c r="F249" s="10">
        <v>0.27427003</v>
      </c>
      <c r="G249" s="10">
        <v>0.30535540999999999</v>
      </c>
      <c r="H249" s="10">
        <v>0</v>
      </c>
      <c r="I249" s="10">
        <v>2.4123344000000001E-2</v>
      </c>
      <c r="J249" s="10">
        <v>3.9768704000000002E-2</v>
      </c>
      <c r="K249" s="10">
        <v>1</v>
      </c>
      <c r="L249" s="10">
        <v>0.99897471000000004</v>
      </c>
      <c r="M249" s="10">
        <v>2.4237472E-4</v>
      </c>
      <c r="N249" s="10">
        <v>-117855.69</v>
      </c>
      <c r="O249" s="10">
        <f t="shared" si="9"/>
        <v>0.66983696999999998</v>
      </c>
      <c r="P249" s="10">
        <f t="shared" si="10"/>
        <v>0.11785569</v>
      </c>
      <c r="S249" s="10"/>
      <c r="T249" s="10"/>
      <c r="U249" s="10"/>
      <c r="V249" s="10"/>
      <c r="W249" s="10"/>
    </row>
    <row r="250" spans="1:23">
      <c r="A250" s="1">
        <v>1.0260000000000002</v>
      </c>
      <c r="B250" s="10">
        <v>671854.91</v>
      </c>
      <c r="C250" s="10">
        <v>0.01</v>
      </c>
      <c r="D250" s="10">
        <v>0</v>
      </c>
      <c r="E250" s="10">
        <v>0.42896044999999999</v>
      </c>
      <c r="F250" s="10">
        <v>0.21877099999999999</v>
      </c>
      <c r="G250" s="10">
        <v>0.35226855000000001</v>
      </c>
      <c r="H250" s="10">
        <v>0</v>
      </c>
      <c r="I250" s="10">
        <v>1.1524207E-2</v>
      </c>
      <c r="J250" s="10">
        <v>4.3277348E-2</v>
      </c>
      <c r="K250" s="10">
        <v>1</v>
      </c>
      <c r="L250" s="10">
        <v>0.99897778999999998</v>
      </c>
      <c r="M250" s="10">
        <v>2.4310558000000001E-4</v>
      </c>
      <c r="N250" s="10">
        <v>-114788.6</v>
      </c>
      <c r="O250" s="10">
        <f t="shared" si="9"/>
        <v>0.67185491000000008</v>
      </c>
      <c r="P250" s="10">
        <f t="shared" si="10"/>
        <v>0.1147886</v>
      </c>
      <c r="S250" s="10"/>
      <c r="T250" s="10"/>
      <c r="U250" s="10"/>
      <c r="V250" s="10"/>
      <c r="W250" s="10"/>
    </row>
    <row r="251" spans="1:23">
      <c r="A251" s="1">
        <v>1.0760000000000003</v>
      </c>
      <c r="B251" s="10">
        <v>672380.06</v>
      </c>
      <c r="C251" s="10">
        <v>0.01</v>
      </c>
      <c r="D251" s="10">
        <v>0</v>
      </c>
      <c r="E251" s="10">
        <v>0.44279875000000002</v>
      </c>
      <c r="F251" s="10">
        <v>0.32261152999999998</v>
      </c>
      <c r="G251" s="10">
        <v>0.23458972</v>
      </c>
      <c r="H251" s="10">
        <v>0</v>
      </c>
      <c r="I251" s="10">
        <v>4.0663840999999999E-2</v>
      </c>
      <c r="J251" s="10">
        <v>4.9356860000000002E-2</v>
      </c>
      <c r="K251" s="10">
        <v>1</v>
      </c>
      <c r="L251" s="10">
        <v>0.99897859</v>
      </c>
      <c r="M251" s="10">
        <v>2.4329578000000001E-4</v>
      </c>
      <c r="N251" s="10">
        <v>-110863.63</v>
      </c>
      <c r="O251" s="10">
        <f t="shared" si="9"/>
        <v>0.67238006000000006</v>
      </c>
      <c r="P251" s="10">
        <f t="shared" si="10"/>
        <v>0.11086363</v>
      </c>
      <c r="S251" s="10"/>
      <c r="T251" s="10"/>
      <c r="U251" s="10"/>
      <c r="V251" s="10"/>
      <c r="W251" s="10"/>
    </row>
    <row r="252" spans="1:23">
      <c r="A252" s="1">
        <v>1.1260000000000003</v>
      </c>
      <c r="B252" s="10">
        <v>672579.07</v>
      </c>
      <c r="C252" s="10">
        <v>0.01</v>
      </c>
      <c r="D252" s="10">
        <v>0</v>
      </c>
      <c r="E252" s="10">
        <v>0.44810990000000001</v>
      </c>
      <c r="F252" s="10">
        <v>0.42244271999999999</v>
      </c>
      <c r="G252" s="10">
        <v>0.12944738</v>
      </c>
      <c r="H252" s="10">
        <v>0</v>
      </c>
      <c r="I252" s="10">
        <v>9.5645430000000004E-2</v>
      </c>
      <c r="J252" s="10">
        <v>5.1833432999999998E-2</v>
      </c>
      <c r="K252" s="10">
        <v>1</v>
      </c>
      <c r="L252" s="10">
        <v>0.99897888999999995</v>
      </c>
      <c r="M252" s="10">
        <v>2.4336786000000001E-4</v>
      </c>
      <c r="N252" s="10">
        <v>-108145.88</v>
      </c>
      <c r="O252" s="10">
        <f t="shared" si="9"/>
        <v>0.67257906999999995</v>
      </c>
      <c r="P252" s="10">
        <f t="shared" si="10"/>
        <v>0.10814588</v>
      </c>
      <c r="S252" s="10"/>
      <c r="T252" s="10"/>
      <c r="U252" s="10"/>
      <c r="V252" s="10"/>
      <c r="W252" s="10"/>
    </row>
    <row r="253" spans="1:23">
      <c r="A253" s="1">
        <v>1.1760000000000004</v>
      </c>
      <c r="B253" s="10">
        <v>675282.66</v>
      </c>
      <c r="C253" s="10">
        <v>0.01</v>
      </c>
      <c r="D253" s="10">
        <v>0</v>
      </c>
      <c r="E253" s="10">
        <v>0.43864064000000003</v>
      </c>
      <c r="F253" s="10">
        <v>0.18004690000000001</v>
      </c>
      <c r="G253" s="10">
        <v>0.38131246000000002</v>
      </c>
      <c r="H253" s="10">
        <v>0</v>
      </c>
      <c r="I253" s="10">
        <v>6.0158054999999997E-3</v>
      </c>
      <c r="J253" s="10">
        <v>4.7473960000000003E-2</v>
      </c>
      <c r="K253" s="10">
        <v>1</v>
      </c>
      <c r="L253" s="10">
        <v>0.99898297999999996</v>
      </c>
      <c r="M253" s="10">
        <v>2.4434705999999999E-4</v>
      </c>
      <c r="N253" s="10">
        <v>-110548.88</v>
      </c>
      <c r="O253" s="10">
        <f t="shared" si="9"/>
        <v>0.67528266000000003</v>
      </c>
      <c r="P253" s="10">
        <f t="shared" si="10"/>
        <v>0.11054888</v>
      </c>
      <c r="S253" s="10"/>
      <c r="T253" s="10"/>
      <c r="U253" s="10"/>
      <c r="V253" s="10"/>
      <c r="W253" s="10"/>
    </row>
    <row r="254" spans="1:23">
      <c r="A254" s="1">
        <v>1.2260000000000004</v>
      </c>
      <c r="B254" s="10">
        <v>675732.63</v>
      </c>
      <c r="C254" s="10">
        <v>0.01</v>
      </c>
      <c r="D254" s="10">
        <v>0</v>
      </c>
      <c r="E254" s="10">
        <v>0.44253566999999999</v>
      </c>
      <c r="F254" s="10">
        <v>0.30134782999999998</v>
      </c>
      <c r="G254" s="10">
        <v>0.25611650000000002</v>
      </c>
      <c r="H254" s="10">
        <v>0</v>
      </c>
      <c r="I254" s="10">
        <v>3.2680048000000003E-2</v>
      </c>
      <c r="J254" s="10">
        <v>4.9236281999999999E-2</v>
      </c>
      <c r="K254" s="10">
        <v>1</v>
      </c>
      <c r="L254" s="10">
        <v>0.99898366000000005</v>
      </c>
      <c r="M254" s="10">
        <v>2.4451003000000002E-4</v>
      </c>
      <c r="N254" s="10">
        <v>-111082.77</v>
      </c>
      <c r="O254" s="10">
        <f t="shared" si="9"/>
        <v>0.67573263000000006</v>
      </c>
      <c r="P254" s="10">
        <f t="shared" si="10"/>
        <v>0.11108277</v>
      </c>
      <c r="S254" s="10"/>
      <c r="T254" s="10"/>
      <c r="U254" s="10"/>
      <c r="V254" s="10"/>
      <c r="W254" s="10"/>
    </row>
    <row r="255" spans="1:23">
      <c r="A255" s="1">
        <v>1.2760000000000005</v>
      </c>
      <c r="B255" s="10">
        <v>683685.44</v>
      </c>
      <c r="C255" s="10">
        <v>0.01</v>
      </c>
      <c r="D255" s="10">
        <v>0</v>
      </c>
      <c r="E255" s="10">
        <v>0.39857772000000002</v>
      </c>
      <c r="F255" s="10">
        <v>0.12158969</v>
      </c>
      <c r="G255" s="10">
        <v>0.47983259</v>
      </c>
      <c r="H255" s="10">
        <v>0</v>
      </c>
      <c r="I255" s="10">
        <v>1.5385120999999999E-3</v>
      </c>
      <c r="J255" s="10">
        <v>3.1724230999999999E-2</v>
      </c>
      <c r="K255" s="10">
        <v>1</v>
      </c>
      <c r="L255" s="10">
        <v>0.99899548000000005</v>
      </c>
      <c r="M255" s="10">
        <v>2.4739039999999998E-4</v>
      </c>
      <c r="N255" s="10">
        <v>-120251.88</v>
      </c>
      <c r="O255" s="10">
        <f t="shared" si="9"/>
        <v>0.68368543999999998</v>
      </c>
      <c r="P255" s="10">
        <f t="shared" si="10"/>
        <v>0.12025188000000001</v>
      </c>
      <c r="S255" s="10"/>
      <c r="T255" s="10"/>
      <c r="U255" s="10"/>
      <c r="V255" s="10"/>
      <c r="W255" s="10"/>
    </row>
    <row r="256" spans="1:23">
      <c r="A256" s="1">
        <v>1.3260000000000005</v>
      </c>
      <c r="B256" s="10">
        <v>684185.98</v>
      </c>
      <c r="C256" s="10">
        <v>0.01</v>
      </c>
      <c r="D256" s="10">
        <v>0</v>
      </c>
      <c r="E256" s="10">
        <v>0.41205127000000003</v>
      </c>
      <c r="F256" s="10">
        <v>0.26347419</v>
      </c>
      <c r="G256" s="10">
        <v>0.32447453999999998</v>
      </c>
      <c r="H256" s="10">
        <v>0</v>
      </c>
      <c r="I256" s="10">
        <v>2.1179259999999998E-2</v>
      </c>
      <c r="J256" s="10">
        <v>3.6553527000000002E-2</v>
      </c>
      <c r="K256" s="10">
        <v>1</v>
      </c>
      <c r="L256" s="10">
        <v>0.99899621000000005</v>
      </c>
      <c r="M256" s="10">
        <v>2.4757168999999999E-4</v>
      </c>
      <c r="N256" s="10">
        <v>-120615.08</v>
      </c>
      <c r="O256" s="10">
        <f t="shared" si="9"/>
        <v>0.68418597999999997</v>
      </c>
      <c r="P256" s="10">
        <f t="shared" si="10"/>
        <v>0.12061508</v>
      </c>
      <c r="S256" s="10"/>
      <c r="T256" s="10"/>
      <c r="U256" s="10"/>
      <c r="V256" s="10"/>
      <c r="W256" s="10"/>
    </row>
    <row r="257" spans="1:23">
      <c r="A257" s="1">
        <v>1.3760000000000006</v>
      </c>
      <c r="B257" s="10">
        <v>684271.73</v>
      </c>
      <c r="C257" s="10">
        <v>0.01</v>
      </c>
      <c r="D257" s="10">
        <v>0</v>
      </c>
      <c r="E257" s="10">
        <v>0.40639045000000001</v>
      </c>
      <c r="F257" s="10">
        <v>0.41885044999999999</v>
      </c>
      <c r="G257" s="10">
        <v>0.1747591</v>
      </c>
      <c r="H257" s="10">
        <v>0</v>
      </c>
      <c r="I257" s="10">
        <v>9.3106983000000004E-2</v>
      </c>
      <c r="J257" s="10">
        <v>3.4468910999999998E-2</v>
      </c>
      <c r="K257" s="10">
        <v>1</v>
      </c>
      <c r="L257" s="10">
        <v>0.99899634000000004</v>
      </c>
      <c r="M257" s="10">
        <v>2.4760274E-4</v>
      </c>
      <c r="N257" s="10">
        <v>-119912.05</v>
      </c>
      <c r="O257" s="10">
        <f t="shared" si="9"/>
        <v>0.68427172999999997</v>
      </c>
      <c r="P257" s="10">
        <f t="shared" si="10"/>
        <v>0.11991205000000001</v>
      </c>
      <c r="S257" s="10"/>
      <c r="T257" s="10"/>
      <c r="U257" s="10"/>
      <c r="V257" s="10"/>
      <c r="W257" s="10"/>
    </row>
    <row r="258" spans="1:23">
      <c r="A258" s="1">
        <v>1.4260000000000006</v>
      </c>
      <c r="B258" s="10">
        <v>684491.09</v>
      </c>
      <c r="C258" s="10">
        <v>0.01</v>
      </c>
      <c r="D258" s="10">
        <v>0</v>
      </c>
      <c r="E258" s="10">
        <v>0.41201465999999998</v>
      </c>
      <c r="F258" s="10">
        <v>0.25928789000000002</v>
      </c>
      <c r="G258" s="10">
        <v>0.32869746</v>
      </c>
      <c r="H258" s="10">
        <v>0</v>
      </c>
      <c r="I258" s="10">
        <v>2.0105464999999999E-2</v>
      </c>
      <c r="J258" s="10">
        <v>3.6539780000000001E-2</v>
      </c>
      <c r="K258" s="10">
        <v>1</v>
      </c>
      <c r="L258" s="10">
        <v>0.99899665999999998</v>
      </c>
      <c r="M258" s="10">
        <v>2.4768218999999999E-4</v>
      </c>
      <c r="N258" s="10">
        <v>-120638.19</v>
      </c>
      <c r="O258" s="10">
        <f t="shared" si="9"/>
        <v>0.68449108999999997</v>
      </c>
      <c r="P258" s="10">
        <f t="shared" si="10"/>
        <v>0.12063819000000001</v>
      </c>
      <c r="S258" s="10"/>
      <c r="T258" s="10"/>
      <c r="U258" s="10"/>
      <c r="V258" s="10"/>
      <c r="W258" s="10"/>
    </row>
    <row r="259" spans="1:23">
      <c r="A259" s="1">
        <v>1.4760000000000006</v>
      </c>
      <c r="B259" s="10">
        <v>684778.35</v>
      </c>
      <c r="C259" s="10">
        <v>0.01</v>
      </c>
      <c r="D259" s="10">
        <v>0</v>
      </c>
      <c r="E259" s="10">
        <v>0.40643973999999999</v>
      </c>
      <c r="F259" s="10">
        <v>0.1887228</v>
      </c>
      <c r="G259" s="10">
        <v>0.40483744999999999</v>
      </c>
      <c r="H259" s="10">
        <v>0</v>
      </c>
      <c r="I259" s="10">
        <v>7.0481208E-3</v>
      </c>
      <c r="J259" s="10">
        <v>3.4486713000000002E-2</v>
      </c>
      <c r="K259" s="10">
        <v>1</v>
      </c>
      <c r="L259" s="10">
        <v>0.99899707999999998</v>
      </c>
      <c r="M259" s="10">
        <v>2.4778623E-4</v>
      </c>
      <c r="N259" s="10">
        <v>-121747.99</v>
      </c>
      <c r="O259" s="10">
        <f t="shared" si="9"/>
        <v>0.68477834999999998</v>
      </c>
      <c r="P259" s="10">
        <f t="shared" si="10"/>
        <v>0.12174799</v>
      </c>
      <c r="S259" s="10"/>
      <c r="T259" s="10"/>
      <c r="U259" s="10"/>
      <c r="V259" s="10"/>
      <c r="W259" s="10"/>
    </row>
    <row r="260" spans="1:23" ht="15">
      <c r="A260" s="7" t="s">
        <v>105</v>
      </c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P260" s="10"/>
      <c r="S260" s="10"/>
      <c r="T260" s="10"/>
      <c r="U260" s="10"/>
      <c r="V260" s="10"/>
      <c r="W260" s="10"/>
    </row>
    <row r="261" spans="1:23">
      <c r="A261" s="1">
        <v>5.0000000000000001E-4</v>
      </c>
      <c r="B261" s="10">
        <v>500000</v>
      </c>
      <c r="C261" s="10">
        <v>6</v>
      </c>
      <c r="D261" s="10">
        <v>0</v>
      </c>
      <c r="E261" s="10">
        <v>1</v>
      </c>
      <c r="F261" s="10">
        <v>0</v>
      </c>
      <c r="G261" s="10">
        <v>0</v>
      </c>
      <c r="H261" s="10">
        <v>0</v>
      </c>
      <c r="I261" s="10">
        <v>0</v>
      </c>
      <c r="J261" s="10">
        <v>1</v>
      </c>
      <c r="K261" s="10">
        <v>1</v>
      </c>
      <c r="L261" s="10">
        <v>0</v>
      </c>
      <c r="M261" s="10">
        <v>0</v>
      </c>
      <c r="N261" s="10">
        <v>0</v>
      </c>
      <c r="O261" s="10">
        <f t="shared" ref="O261:O291" si="11">B261/1000000</f>
        <v>0.5</v>
      </c>
      <c r="P261" s="10">
        <f t="shared" si="10"/>
        <v>0</v>
      </c>
      <c r="S261" s="10"/>
      <c r="T261" s="10"/>
      <c r="U261" s="10"/>
      <c r="V261" s="10"/>
      <c r="W261" s="10"/>
    </row>
    <row r="262" spans="1:23">
      <c r="A262" s="1">
        <v>2.5999999999999999E-2</v>
      </c>
      <c r="B262" s="10">
        <v>528950.43999999994</v>
      </c>
      <c r="C262" s="10">
        <v>5.3420066000000004</v>
      </c>
      <c r="D262" s="10">
        <v>0</v>
      </c>
      <c r="E262" s="10">
        <v>0.96190741999999996</v>
      </c>
      <c r="F262" s="10">
        <v>3.8092581E-2</v>
      </c>
      <c r="G262" s="10">
        <v>0</v>
      </c>
      <c r="H262" s="10">
        <v>0</v>
      </c>
      <c r="I262" s="10">
        <v>8.6906755999999992E-6</v>
      </c>
      <c r="J262" s="10">
        <v>0.87567912000000003</v>
      </c>
      <c r="K262" s="10">
        <v>1</v>
      </c>
      <c r="L262" s="10">
        <v>0.99810326000000005</v>
      </c>
      <c r="M262" s="10">
        <v>1.6594953999999999E-4</v>
      </c>
      <c r="N262" s="10">
        <v>-28985.316999999999</v>
      </c>
      <c r="O262" s="10">
        <f t="shared" si="11"/>
        <v>0.52895043999999991</v>
      </c>
      <c r="P262" s="10">
        <f t="shared" si="10"/>
        <v>2.8985317E-2</v>
      </c>
      <c r="S262" s="10"/>
      <c r="T262" s="10"/>
      <c r="U262" s="10"/>
      <c r="V262" s="10"/>
      <c r="W262" s="10"/>
    </row>
    <row r="263" spans="1:23">
      <c r="A263" s="1">
        <v>7.5999999999999998E-2</v>
      </c>
      <c r="B263" s="10">
        <v>534326.94999999995</v>
      </c>
      <c r="C263" s="10">
        <v>4.0386049000000002</v>
      </c>
      <c r="D263" s="10">
        <v>0</v>
      </c>
      <c r="E263" s="10">
        <v>0.94004525000000005</v>
      </c>
      <c r="F263" s="10">
        <v>5.9954753999999999E-2</v>
      </c>
      <c r="G263" s="10">
        <v>0</v>
      </c>
      <c r="H263" s="10">
        <v>0</v>
      </c>
      <c r="I263" s="10">
        <v>9.3596014000000001E-5</v>
      </c>
      <c r="J263" s="10">
        <v>0.80921781000000004</v>
      </c>
      <c r="K263" s="10">
        <v>1</v>
      </c>
      <c r="L263" s="10">
        <v>0.99828589999999995</v>
      </c>
      <c r="M263" s="10">
        <v>1.7344132999999999E-4</v>
      </c>
      <c r="N263" s="10">
        <v>-34441.252999999997</v>
      </c>
      <c r="O263" s="10">
        <f t="shared" si="11"/>
        <v>0.53432694999999997</v>
      </c>
      <c r="P263" s="10">
        <f t="shared" si="10"/>
        <v>3.4441252999999998E-2</v>
      </c>
      <c r="S263" s="10"/>
      <c r="T263" s="10"/>
      <c r="U263" s="10"/>
      <c r="V263" s="10"/>
      <c r="W263" s="10"/>
    </row>
    <row r="264" spans="1:23">
      <c r="A264" s="1">
        <v>0.126</v>
      </c>
      <c r="B264" s="10">
        <v>536747.07999999996</v>
      </c>
      <c r="C264" s="10">
        <v>2.7170871000000001</v>
      </c>
      <c r="D264" s="10">
        <v>0</v>
      </c>
      <c r="E264" s="10">
        <v>0.92821505000000004</v>
      </c>
      <c r="F264" s="10">
        <v>7.1784951999999999E-2</v>
      </c>
      <c r="G264" s="10">
        <v>0</v>
      </c>
      <c r="H264" s="10">
        <v>0</v>
      </c>
      <c r="I264" s="10">
        <v>2.0378053999999999E-4</v>
      </c>
      <c r="J264" s="10">
        <v>0.77469862</v>
      </c>
      <c r="K264" s="10">
        <v>1</v>
      </c>
      <c r="L264" s="10">
        <v>0.99844579</v>
      </c>
      <c r="M264" s="10">
        <v>1.8044588999999999E-4</v>
      </c>
      <c r="N264" s="10">
        <v>-36950.245000000003</v>
      </c>
      <c r="O264" s="10">
        <f t="shared" si="11"/>
        <v>0.53674707999999993</v>
      </c>
      <c r="P264" s="10">
        <f t="shared" si="10"/>
        <v>3.6950245E-2</v>
      </c>
      <c r="S264" s="10"/>
      <c r="T264" s="10"/>
      <c r="U264" s="10"/>
      <c r="V264" s="10"/>
      <c r="W264" s="10"/>
    </row>
    <row r="265" spans="1:23">
      <c r="A265" s="1">
        <v>0.17599999999999999</v>
      </c>
      <c r="B265" s="10">
        <v>538271.56999999995</v>
      </c>
      <c r="C265" s="10">
        <v>1.3871024999999999</v>
      </c>
      <c r="D265" s="10">
        <v>0</v>
      </c>
      <c r="E265" s="10">
        <v>0.92001073</v>
      </c>
      <c r="F265" s="10">
        <v>7.9989272E-2</v>
      </c>
      <c r="G265" s="10">
        <v>0</v>
      </c>
      <c r="H265" s="10">
        <v>0</v>
      </c>
      <c r="I265" s="10">
        <v>3.1679093999999999E-4</v>
      </c>
      <c r="J265" s="10">
        <v>0.75134502999999997</v>
      </c>
      <c r="K265" s="10">
        <v>1</v>
      </c>
      <c r="L265" s="10">
        <v>0.99859067999999995</v>
      </c>
      <c r="M265" s="10">
        <v>1.8755458999999999E-4</v>
      </c>
      <c r="N265" s="10">
        <v>-38570.686999999998</v>
      </c>
      <c r="O265" s="10">
        <f t="shared" si="11"/>
        <v>0.53827156999999992</v>
      </c>
      <c r="P265" s="10">
        <f t="shared" si="10"/>
        <v>3.8570686999999999E-2</v>
      </c>
      <c r="S265" s="10"/>
      <c r="T265" s="10"/>
      <c r="U265" s="10"/>
      <c r="V265" s="10"/>
      <c r="W265" s="10"/>
    </row>
    <row r="266" spans="1:23">
      <c r="A266" s="1">
        <v>0.22599999999999998</v>
      </c>
      <c r="B266" s="10">
        <v>539373.68999999994</v>
      </c>
      <c r="C266" s="10">
        <v>5.8719561000000003E-2</v>
      </c>
      <c r="D266" s="10">
        <v>0</v>
      </c>
      <c r="E266" s="10">
        <v>0.91363861999999996</v>
      </c>
      <c r="F266" s="10">
        <v>8.6361381000000001E-2</v>
      </c>
      <c r="G266" s="10">
        <v>0</v>
      </c>
      <c r="H266" s="10">
        <v>0</v>
      </c>
      <c r="I266" s="10">
        <v>4.2884290000000001E-4</v>
      </c>
      <c r="J266" s="10">
        <v>0.73353418999999997</v>
      </c>
      <c r="K266" s="10">
        <v>1</v>
      </c>
      <c r="L266" s="10">
        <v>0.99872223999999998</v>
      </c>
      <c r="M266" s="10">
        <v>1.9486334999999999E-4</v>
      </c>
      <c r="N266" s="10">
        <v>-39775.089</v>
      </c>
      <c r="O266" s="10">
        <f t="shared" si="11"/>
        <v>0.53937368999999991</v>
      </c>
      <c r="P266" s="10">
        <f t="shared" si="10"/>
        <v>3.9775089E-2</v>
      </c>
      <c r="S266" s="10"/>
      <c r="T266" s="10"/>
      <c r="U266" s="10"/>
      <c r="V266" s="10"/>
      <c r="W266" s="10"/>
    </row>
    <row r="267" spans="1:23">
      <c r="A267" s="1">
        <v>0.27599999999999997</v>
      </c>
      <c r="B267" s="10">
        <v>567386.89</v>
      </c>
      <c r="C267" s="10">
        <v>0.01</v>
      </c>
      <c r="D267" s="10">
        <v>0</v>
      </c>
      <c r="E267" s="10">
        <v>0.51357995999999995</v>
      </c>
      <c r="F267" s="10">
        <v>4.2869349000000001E-2</v>
      </c>
      <c r="G267" s="10">
        <v>0.44355069000000003</v>
      </c>
      <c r="H267" s="10">
        <v>0</v>
      </c>
      <c r="I267" s="10">
        <v>1.7551466E-5</v>
      </c>
      <c r="J267" s="10">
        <v>8.9464533999999998E-2</v>
      </c>
      <c r="K267" s="10">
        <v>1</v>
      </c>
      <c r="L267" s="10">
        <v>0.99878960999999999</v>
      </c>
      <c r="M267" s="10">
        <v>2.0526921999999999E-4</v>
      </c>
      <c r="N267" s="10">
        <v>-67899.445999999996</v>
      </c>
      <c r="O267" s="10">
        <f t="shared" si="11"/>
        <v>0.56738688999999998</v>
      </c>
      <c r="P267" s="10">
        <f t="shared" si="10"/>
        <v>6.7899446000000002E-2</v>
      </c>
      <c r="S267" s="10"/>
      <c r="T267" s="10"/>
      <c r="U267" s="10"/>
      <c r="V267" s="10"/>
      <c r="W267" s="10"/>
    </row>
    <row r="268" spans="1:23">
      <c r="A268" s="1">
        <v>0.32599999999999996</v>
      </c>
      <c r="B268" s="10">
        <v>572917.80000000005</v>
      </c>
      <c r="C268" s="10">
        <v>0.01</v>
      </c>
      <c r="D268" s="10">
        <v>0</v>
      </c>
      <c r="E268" s="10">
        <v>0.51145443000000002</v>
      </c>
      <c r="F268" s="10">
        <v>5.9120257000000002E-2</v>
      </c>
      <c r="G268" s="10">
        <v>0.42942531</v>
      </c>
      <c r="H268" s="10">
        <v>0</v>
      </c>
      <c r="I268" s="10">
        <v>8.7853095000000001E-5</v>
      </c>
      <c r="J268" s="10">
        <v>8.8022892000000005E-2</v>
      </c>
      <c r="K268" s="10">
        <v>1</v>
      </c>
      <c r="L268" s="10">
        <v>0.99880128999999995</v>
      </c>
      <c r="M268" s="10">
        <v>2.0727241000000001E-4</v>
      </c>
      <c r="N268" s="10">
        <v>-74336.807000000001</v>
      </c>
      <c r="O268" s="10">
        <f t="shared" si="11"/>
        <v>0.57291780000000003</v>
      </c>
      <c r="P268" s="10">
        <f t="shared" si="10"/>
        <v>7.4336807000000005E-2</v>
      </c>
      <c r="S268" s="10"/>
      <c r="T268" s="10"/>
      <c r="U268" s="10"/>
      <c r="V268" s="10"/>
      <c r="W268" s="10"/>
    </row>
    <row r="269" spans="1:23">
      <c r="A269" s="1">
        <v>0.37599999999999995</v>
      </c>
      <c r="B269" s="10">
        <v>573182.96</v>
      </c>
      <c r="C269" s="10">
        <v>0.01</v>
      </c>
      <c r="D269" s="10">
        <v>0</v>
      </c>
      <c r="E269" s="10">
        <v>0.57018502999999998</v>
      </c>
      <c r="F269" s="10">
        <v>0.12719129000000001</v>
      </c>
      <c r="G269" s="10">
        <v>0.30262368000000001</v>
      </c>
      <c r="H269" s="10">
        <v>0</v>
      </c>
      <c r="I269" s="10">
        <v>1.8073009000000001E-3</v>
      </c>
      <c r="J269" s="10">
        <v>0.13388290999999999</v>
      </c>
      <c r="K269" s="10">
        <v>1</v>
      </c>
      <c r="L269" s="10">
        <v>0.99880184999999999</v>
      </c>
      <c r="M269" s="10">
        <v>2.0736843999999999E-4</v>
      </c>
      <c r="N269" s="10">
        <v>-75510.913</v>
      </c>
      <c r="O269" s="10">
        <f t="shared" si="11"/>
        <v>0.57318295999999991</v>
      </c>
      <c r="P269" s="10">
        <f t="shared" si="10"/>
        <v>7.5510912999999999E-2</v>
      </c>
      <c r="S269" s="10"/>
      <c r="T269" s="10"/>
      <c r="U269" s="10"/>
      <c r="V269" s="10"/>
      <c r="W269" s="10"/>
    </row>
    <row r="270" spans="1:23">
      <c r="A270" s="1">
        <v>0.42599999999999993</v>
      </c>
      <c r="B270" s="10">
        <v>573217.43000000005</v>
      </c>
      <c r="C270" s="10">
        <v>0.01</v>
      </c>
      <c r="D270" s="10">
        <v>0</v>
      </c>
      <c r="E270" s="10">
        <v>0.60438965</v>
      </c>
      <c r="F270" s="10">
        <v>0.22959326999999999</v>
      </c>
      <c r="G270" s="10">
        <v>0.16601708000000001</v>
      </c>
      <c r="H270" s="10">
        <v>0</v>
      </c>
      <c r="I270" s="10">
        <v>1.3510892E-2</v>
      </c>
      <c r="J270" s="10">
        <v>0.16677715000000001</v>
      </c>
      <c r="K270" s="10">
        <v>1</v>
      </c>
      <c r="L270" s="10">
        <v>0.99880192000000001</v>
      </c>
      <c r="M270" s="10">
        <v>2.0738093000000001E-4</v>
      </c>
      <c r="N270" s="10">
        <v>-76126.349000000002</v>
      </c>
      <c r="O270" s="10">
        <f t="shared" si="11"/>
        <v>0.57321743000000003</v>
      </c>
      <c r="P270" s="10">
        <f t="shared" si="10"/>
        <v>7.6126348999999996E-2</v>
      </c>
      <c r="S270" s="10"/>
      <c r="T270" s="10"/>
      <c r="U270" s="10"/>
      <c r="V270" s="10"/>
      <c r="W270" s="10"/>
    </row>
    <row r="271" spans="1:23">
      <c r="A271" s="1">
        <v>0.47599999999999992</v>
      </c>
      <c r="B271" s="10">
        <v>573325.28</v>
      </c>
      <c r="C271" s="10">
        <v>0.01</v>
      </c>
      <c r="D271" s="10">
        <v>0</v>
      </c>
      <c r="E271" s="10">
        <v>0.58031237000000002</v>
      </c>
      <c r="F271" s="10">
        <v>0.16100745999999999</v>
      </c>
      <c r="G271" s="10">
        <v>0.25868016999999999</v>
      </c>
      <c r="H271" s="10">
        <v>0</v>
      </c>
      <c r="I271" s="10">
        <v>4.1141325999999997E-3</v>
      </c>
      <c r="J271" s="10">
        <v>0.14312316</v>
      </c>
      <c r="K271" s="10">
        <v>1</v>
      </c>
      <c r="L271" s="10">
        <v>0.99880214</v>
      </c>
      <c r="M271" s="10">
        <v>2.0741999E-4</v>
      </c>
      <c r="N271" s="10">
        <v>-76679.107000000004</v>
      </c>
      <c r="O271" s="10">
        <f t="shared" si="11"/>
        <v>0.57332528000000005</v>
      </c>
      <c r="P271" s="10">
        <f t="shared" si="10"/>
        <v>7.667910700000001E-2</v>
      </c>
      <c r="S271" s="10"/>
      <c r="T271" s="10"/>
      <c r="U271" s="10"/>
      <c r="V271" s="10"/>
      <c r="W271" s="10"/>
    </row>
    <row r="272" spans="1:23">
      <c r="A272" s="1">
        <v>0.52599999999999991</v>
      </c>
      <c r="B272" s="10">
        <v>573486.11</v>
      </c>
      <c r="C272" s="10">
        <v>0.01</v>
      </c>
      <c r="D272" s="10">
        <v>0</v>
      </c>
      <c r="E272" s="10">
        <v>0.56779254999999995</v>
      </c>
      <c r="F272" s="10">
        <v>0.14172588999999999</v>
      </c>
      <c r="G272" s="10">
        <v>0.29048154999999998</v>
      </c>
      <c r="H272" s="10">
        <v>0</v>
      </c>
      <c r="I272" s="10">
        <v>2.6466765999999999E-3</v>
      </c>
      <c r="J272" s="10">
        <v>0.13175970000000001</v>
      </c>
      <c r="K272" s="10">
        <v>1</v>
      </c>
      <c r="L272" s="10">
        <v>0.99880248000000005</v>
      </c>
      <c r="M272" s="10">
        <v>2.0747824E-4</v>
      </c>
      <c r="N272" s="10">
        <v>-77337.767999999996</v>
      </c>
      <c r="O272" s="10">
        <f t="shared" si="11"/>
        <v>0.57348610999999994</v>
      </c>
      <c r="P272" s="10">
        <f t="shared" si="10"/>
        <v>7.7337768000000001E-2</v>
      </c>
      <c r="S272" s="10"/>
      <c r="T272" s="10"/>
      <c r="U272" s="10"/>
      <c r="V272" s="10"/>
      <c r="W272" s="10"/>
    </row>
    <row r="273" spans="1:23">
      <c r="A273" s="1">
        <v>0.57599999999999996</v>
      </c>
      <c r="B273" s="10">
        <v>573680.56000000006</v>
      </c>
      <c r="C273" s="10">
        <v>0.01</v>
      </c>
      <c r="D273" s="10">
        <v>0</v>
      </c>
      <c r="E273" s="10">
        <v>0.55917547000000001</v>
      </c>
      <c r="F273" s="10">
        <v>0.13270814</v>
      </c>
      <c r="G273" s="10">
        <v>0.30811639000000002</v>
      </c>
      <c r="H273" s="10">
        <v>0</v>
      </c>
      <c r="I273" s="10">
        <v>2.1009603999999999E-3</v>
      </c>
      <c r="J273" s="10">
        <v>0.12429859</v>
      </c>
      <c r="K273" s="10">
        <v>1</v>
      </c>
      <c r="L273" s="10">
        <v>0.99880287999999995</v>
      </c>
      <c r="M273" s="10">
        <v>2.0754865999999999E-4</v>
      </c>
      <c r="N273" s="10">
        <v>-78051.623999999996</v>
      </c>
      <c r="O273" s="10">
        <f t="shared" si="11"/>
        <v>0.57368056000000001</v>
      </c>
      <c r="P273" s="10">
        <f t="shared" si="10"/>
        <v>7.8051624E-2</v>
      </c>
      <c r="S273" s="10"/>
      <c r="T273" s="10"/>
      <c r="U273" s="10"/>
      <c r="V273" s="10"/>
      <c r="W273" s="10"/>
    </row>
    <row r="274" spans="1:23">
      <c r="A274" s="1">
        <v>0.626</v>
      </c>
      <c r="B274" s="10">
        <v>573843.36</v>
      </c>
      <c r="C274" s="10">
        <v>0.01</v>
      </c>
      <c r="D274" s="10">
        <v>0</v>
      </c>
      <c r="E274" s="10">
        <v>0.55813310999999999</v>
      </c>
      <c r="F274" s="10">
        <v>0.1379021</v>
      </c>
      <c r="G274" s="10">
        <v>0.30396478999999998</v>
      </c>
      <c r="H274" s="10">
        <v>0</v>
      </c>
      <c r="I274" s="10">
        <v>2.4050084999999999E-3</v>
      </c>
      <c r="J274" s="10">
        <v>0.12341563999999999</v>
      </c>
      <c r="K274" s="10">
        <v>1</v>
      </c>
      <c r="L274" s="10">
        <v>0.99880321999999999</v>
      </c>
      <c r="M274" s="10">
        <v>2.0760763000000001E-4</v>
      </c>
      <c r="N274" s="10">
        <v>-78742.510999999999</v>
      </c>
      <c r="O274" s="10">
        <f t="shared" si="11"/>
        <v>0.57384336000000002</v>
      </c>
      <c r="P274" s="10">
        <f t="shared" si="10"/>
        <v>7.8742511000000001E-2</v>
      </c>
      <c r="S274" s="10"/>
      <c r="T274" s="10"/>
      <c r="U274" s="10"/>
      <c r="V274" s="10"/>
      <c r="W274" s="10"/>
    </row>
    <row r="275" spans="1:23">
      <c r="A275" s="1">
        <v>0.67600000000000005</v>
      </c>
      <c r="B275" s="10">
        <v>573948.18999999994</v>
      </c>
      <c r="C275" s="10">
        <v>0.01</v>
      </c>
      <c r="D275" s="10">
        <v>0</v>
      </c>
      <c r="E275" s="10">
        <v>0.56235299999999999</v>
      </c>
      <c r="F275" s="10">
        <v>0.15438658</v>
      </c>
      <c r="G275" s="10">
        <v>0.28326042000000001</v>
      </c>
      <c r="H275" s="10">
        <v>0</v>
      </c>
      <c r="I275" s="10">
        <v>3.5613912999999998E-3</v>
      </c>
      <c r="J275" s="10">
        <v>0.12701614</v>
      </c>
      <c r="K275" s="10">
        <v>1</v>
      </c>
      <c r="L275" s="10">
        <v>0.99880343999999999</v>
      </c>
      <c r="M275" s="10">
        <v>2.076456E-4</v>
      </c>
      <c r="N275" s="10">
        <v>-79354.865999999995</v>
      </c>
      <c r="O275" s="10">
        <f t="shared" si="11"/>
        <v>0.57394818999999997</v>
      </c>
      <c r="P275" s="10">
        <f t="shared" si="10"/>
        <v>7.9354865999999996E-2</v>
      </c>
      <c r="S275" s="10"/>
      <c r="T275" s="10"/>
      <c r="U275" s="10"/>
      <c r="V275" s="10"/>
      <c r="W275" s="10"/>
    </row>
    <row r="276" spans="1:23">
      <c r="A276" s="1">
        <v>0.72600000000000009</v>
      </c>
      <c r="B276" s="10">
        <v>574025.29</v>
      </c>
      <c r="C276" s="10">
        <v>0.01</v>
      </c>
      <c r="D276" s="10">
        <v>0</v>
      </c>
      <c r="E276" s="10">
        <v>0.56393179000000004</v>
      </c>
      <c r="F276" s="10">
        <v>0.16610878000000001</v>
      </c>
      <c r="G276" s="10">
        <v>0.26995943</v>
      </c>
      <c r="H276" s="10">
        <v>0</v>
      </c>
      <c r="I276" s="10">
        <v>4.5770003999999996E-3</v>
      </c>
      <c r="J276" s="10">
        <v>0.12838099</v>
      </c>
      <c r="K276" s="10">
        <v>1</v>
      </c>
      <c r="L276" s="10">
        <v>0.99880360000000001</v>
      </c>
      <c r="M276" s="10">
        <v>2.0767352E-4</v>
      </c>
      <c r="N276" s="10">
        <v>-79898.285999999993</v>
      </c>
      <c r="O276" s="10">
        <f t="shared" si="11"/>
        <v>0.57402529000000002</v>
      </c>
      <c r="P276" s="10">
        <f t="shared" si="10"/>
        <v>7.9898285999999999E-2</v>
      </c>
      <c r="S276" s="10"/>
      <c r="T276" s="10"/>
      <c r="U276" s="10"/>
      <c r="V276" s="10"/>
      <c r="W276" s="10"/>
    </row>
    <row r="277" spans="1:23">
      <c r="A277" s="1">
        <v>0.77600000000000013</v>
      </c>
      <c r="B277" s="10">
        <v>574174.22</v>
      </c>
      <c r="C277" s="10">
        <v>0.01</v>
      </c>
      <c r="D277" s="10">
        <v>0</v>
      </c>
      <c r="E277" s="10">
        <v>0.54735632000000001</v>
      </c>
      <c r="F277" s="10">
        <v>0.13476856000000001</v>
      </c>
      <c r="G277" s="10">
        <v>0.31787512000000001</v>
      </c>
      <c r="H277" s="10">
        <v>0</v>
      </c>
      <c r="I277" s="10">
        <v>2.2183023999999998E-3</v>
      </c>
      <c r="J277" s="10">
        <v>0.11453082000000001</v>
      </c>
      <c r="K277" s="10">
        <v>1</v>
      </c>
      <c r="L277" s="10">
        <v>0.99880391000000002</v>
      </c>
      <c r="M277" s="10">
        <v>2.0772746E-4</v>
      </c>
      <c r="N277" s="10">
        <v>-80479.562999999995</v>
      </c>
      <c r="O277" s="10">
        <f t="shared" si="11"/>
        <v>0.57417421999999996</v>
      </c>
      <c r="P277" s="10">
        <f t="shared" si="10"/>
        <v>8.047956299999999E-2</v>
      </c>
      <c r="S277" s="10"/>
      <c r="T277" s="10"/>
      <c r="U277" s="10"/>
      <c r="V277" s="10"/>
      <c r="W277" s="10"/>
    </row>
    <row r="278" spans="1:23">
      <c r="A278" s="1">
        <v>0.82600000000000018</v>
      </c>
      <c r="B278" s="10">
        <v>575615.76</v>
      </c>
      <c r="C278" s="10">
        <v>0.01</v>
      </c>
      <c r="D278" s="10">
        <v>0</v>
      </c>
      <c r="E278" s="10">
        <v>0.49244732000000002</v>
      </c>
      <c r="F278" s="10">
        <v>7.271039E-2</v>
      </c>
      <c r="G278" s="10">
        <v>0.43484229000000002</v>
      </c>
      <c r="H278" s="10">
        <v>0</v>
      </c>
      <c r="I278" s="10">
        <v>2.1490210999999999E-4</v>
      </c>
      <c r="J278" s="10">
        <v>7.5813499000000006E-2</v>
      </c>
      <c r="K278" s="10">
        <v>1</v>
      </c>
      <c r="L278" s="10">
        <v>0.99880690999999999</v>
      </c>
      <c r="M278" s="10">
        <v>2.0824955999999999E-4</v>
      </c>
      <c r="N278" s="10">
        <v>-82376.892999999996</v>
      </c>
      <c r="O278" s="10">
        <f t="shared" si="11"/>
        <v>0.57561576000000003</v>
      </c>
      <c r="P278" s="10">
        <f t="shared" si="10"/>
        <v>8.2376892999999993E-2</v>
      </c>
      <c r="S278" s="10"/>
      <c r="T278" s="10"/>
      <c r="U278" s="10"/>
      <c r="V278" s="10"/>
      <c r="W278" s="10"/>
    </row>
    <row r="279" spans="1:23">
      <c r="A279" s="1">
        <v>0.87600000000000022</v>
      </c>
      <c r="B279" s="10">
        <v>575658.97</v>
      </c>
      <c r="C279" s="10">
        <v>0.01</v>
      </c>
      <c r="D279" s="10">
        <v>0</v>
      </c>
      <c r="E279" s="10">
        <v>0.55342868000000001</v>
      </c>
      <c r="F279" s="10">
        <v>0.18757584999999999</v>
      </c>
      <c r="G279" s="10">
        <v>0.25899548</v>
      </c>
      <c r="H279" s="10">
        <v>0</v>
      </c>
      <c r="I279" s="10">
        <v>6.9053589999999998E-3</v>
      </c>
      <c r="J279" s="10">
        <v>0.11948267</v>
      </c>
      <c r="K279" s="10">
        <v>1</v>
      </c>
      <c r="L279" s="10">
        <v>0.998807</v>
      </c>
      <c r="M279" s="10">
        <v>2.0826520999999999E-4</v>
      </c>
      <c r="N279" s="10">
        <v>-83083.379000000001</v>
      </c>
      <c r="O279" s="10">
        <f t="shared" si="11"/>
        <v>0.57565896999999999</v>
      </c>
      <c r="P279" s="10">
        <f t="shared" si="10"/>
        <v>8.3083378999999999E-2</v>
      </c>
      <c r="S279" s="10"/>
      <c r="T279" s="10"/>
      <c r="U279" s="10"/>
      <c r="V279" s="10"/>
      <c r="W279" s="10"/>
    </row>
    <row r="280" spans="1:23">
      <c r="A280" s="1">
        <v>0.92600000000000027</v>
      </c>
      <c r="B280" s="10">
        <v>577078.04</v>
      </c>
      <c r="C280" s="10">
        <v>0.01</v>
      </c>
      <c r="D280" s="10">
        <v>0</v>
      </c>
      <c r="E280" s="10">
        <v>0.47998128000000001</v>
      </c>
      <c r="F280" s="10">
        <v>7.0797780000000005E-2</v>
      </c>
      <c r="G280" s="10">
        <v>0.44922094000000001</v>
      </c>
      <c r="H280" s="10">
        <v>0</v>
      </c>
      <c r="I280" s="10">
        <v>1.9234733999999999E-4</v>
      </c>
      <c r="J280" s="10">
        <v>6.8452882000000007E-2</v>
      </c>
      <c r="K280" s="10">
        <v>1</v>
      </c>
      <c r="L280" s="10">
        <v>0.99880992999999996</v>
      </c>
      <c r="M280" s="10">
        <v>2.0877916000000001E-4</v>
      </c>
      <c r="N280" s="10">
        <v>-84888.601999999999</v>
      </c>
      <c r="O280" s="10">
        <f t="shared" si="11"/>
        <v>0.57707804000000007</v>
      </c>
      <c r="P280" s="10">
        <f t="shared" si="10"/>
        <v>8.4888601999999994E-2</v>
      </c>
      <c r="S280" s="10"/>
      <c r="T280" s="10"/>
      <c r="U280" s="10"/>
      <c r="V280" s="10"/>
      <c r="W280" s="10"/>
    </row>
    <row r="281" spans="1:23">
      <c r="A281" s="1">
        <v>0.97600000000000031</v>
      </c>
      <c r="B281" s="10">
        <v>577141.01</v>
      </c>
      <c r="C281" s="10">
        <v>0.01</v>
      </c>
      <c r="D281" s="10">
        <v>0</v>
      </c>
      <c r="E281" s="10">
        <v>0.53275499000000004</v>
      </c>
      <c r="F281" s="10">
        <v>0.16151567999999999</v>
      </c>
      <c r="G281" s="10">
        <v>0.30572932000000003</v>
      </c>
      <c r="H281" s="10">
        <v>0</v>
      </c>
      <c r="I281" s="10">
        <v>4.1587776999999996E-3</v>
      </c>
      <c r="J281" s="10">
        <v>0.10318795</v>
      </c>
      <c r="K281" s="10">
        <v>1</v>
      </c>
      <c r="L281" s="10">
        <v>0.99881006000000006</v>
      </c>
      <c r="M281" s="10">
        <v>2.0880197E-4</v>
      </c>
      <c r="N281" s="10">
        <v>-85598.368000000002</v>
      </c>
      <c r="O281" s="10">
        <f t="shared" si="11"/>
        <v>0.57714100999999995</v>
      </c>
      <c r="P281" s="10">
        <f t="shared" si="10"/>
        <v>8.5598368000000008E-2</v>
      </c>
      <c r="S281" s="10"/>
      <c r="T281" s="10"/>
      <c r="U281" s="10"/>
      <c r="V281" s="10"/>
      <c r="W281" s="10"/>
    </row>
    <row r="282" spans="1:23">
      <c r="A282" s="1">
        <v>1.0260000000000002</v>
      </c>
      <c r="B282" s="10">
        <v>577264.44999999995</v>
      </c>
      <c r="C282" s="10">
        <v>0.01</v>
      </c>
      <c r="D282" s="10">
        <v>0</v>
      </c>
      <c r="E282" s="10">
        <v>0.51750708999999995</v>
      </c>
      <c r="F282" s="10">
        <v>0.12982152999999999</v>
      </c>
      <c r="G282" s="10">
        <v>0.35267137999999998</v>
      </c>
      <c r="H282" s="10">
        <v>0</v>
      </c>
      <c r="I282" s="10">
        <v>1.9436337E-3</v>
      </c>
      <c r="J282" s="10">
        <v>9.2169369000000001E-2</v>
      </c>
      <c r="K282" s="10">
        <v>1</v>
      </c>
      <c r="L282" s="10">
        <v>0.99881032000000003</v>
      </c>
      <c r="M282" s="10">
        <v>2.0884667999999999E-4</v>
      </c>
      <c r="N282" s="10">
        <v>-86115.027000000002</v>
      </c>
      <c r="O282" s="10">
        <f t="shared" si="11"/>
        <v>0.57726444999999993</v>
      </c>
      <c r="P282" s="10">
        <f t="shared" si="10"/>
        <v>8.6115026999999997E-2</v>
      </c>
      <c r="S282" s="10"/>
      <c r="T282" s="10"/>
      <c r="U282" s="10"/>
      <c r="V282" s="10"/>
      <c r="W282" s="10"/>
    </row>
    <row r="283" spans="1:23">
      <c r="A283" s="1">
        <v>1.0760000000000003</v>
      </c>
      <c r="B283" s="10">
        <v>577282.62</v>
      </c>
      <c r="C283" s="10">
        <v>0.01</v>
      </c>
      <c r="D283" s="10">
        <v>0</v>
      </c>
      <c r="E283" s="10">
        <v>0.54277920999999996</v>
      </c>
      <c r="F283" s="10">
        <v>0.22228424999999999</v>
      </c>
      <c r="G283" s="10">
        <v>0.23493654</v>
      </c>
      <c r="H283" s="10">
        <v>0</v>
      </c>
      <c r="I283" s="10">
        <v>1.2146138000000001E-2</v>
      </c>
      <c r="J283" s="10">
        <v>0.11089011999999999</v>
      </c>
      <c r="K283" s="10">
        <v>1</v>
      </c>
      <c r="L283" s="10">
        <v>0.99881034999999996</v>
      </c>
      <c r="M283" s="10">
        <v>2.0885325999999999E-4</v>
      </c>
      <c r="N283" s="10">
        <v>-86538.217000000004</v>
      </c>
      <c r="O283" s="10">
        <f t="shared" si="11"/>
        <v>0.57728261999999997</v>
      </c>
      <c r="P283" s="10">
        <f t="shared" si="10"/>
        <v>8.6538217000000001E-2</v>
      </c>
      <c r="S283" s="10"/>
      <c r="T283" s="10"/>
      <c r="U283" s="10"/>
      <c r="V283" s="10"/>
      <c r="W283" s="10"/>
    </row>
    <row r="284" spans="1:23">
      <c r="A284" s="1">
        <v>1.1260000000000003</v>
      </c>
      <c r="B284" s="10">
        <v>577287.47</v>
      </c>
      <c r="C284" s="10">
        <v>0.01</v>
      </c>
      <c r="D284" s="10">
        <v>0</v>
      </c>
      <c r="E284" s="10">
        <v>0.5501182</v>
      </c>
      <c r="F284" s="10">
        <v>0.32013720000000001</v>
      </c>
      <c r="G284" s="10">
        <v>0.12974459999999999</v>
      </c>
      <c r="H284" s="10">
        <v>0</v>
      </c>
      <c r="I284" s="10">
        <v>3.9674500000000001E-2</v>
      </c>
      <c r="J284" s="10">
        <v>0.11676574000000001</v>
      </c>
      <c r="K284" s="10">
        <v>1</v>
      </c>
      <c r="L284" s="10">
        <v>0.99881036000000001</v>
      </c>
      <c r="M284" s="10">
        <v>2.0885500999999999E-4</v>
      </c>
      <c r="N284" s="10">
        <v>-86836.36</v>
      </c>
      <c r="O284" s="10">
        <f t="shared" si="11"/>
        <v>0.57728747000000002</v>
      </c>
      <c r="P284" s="10">
        <f t="shared" si="10"/>
        <v>8.6836360000000001E-2</v>
      </c>
      <c r="S284" s="10"/>
      <c r="T284" s="10"/>
      <c r="U284" s="10"/>
      <c r="V284" s="10"/>
      <c r="W284" s="10"/>
    </row>
    <row r="285" spans="1:23">
      <c r="A285" s="1">
        <v>1.1760000000000004</v>
      </c>
      <c r="B285" s="10">
        <v>577416.4</v>
      </c>
      <c r="C285" s="10">
        <v>0.01</v>
      </c>
      <c r="D285" s="10">
        <v>0</v>
      </c>
      <c r="E285" s="10">
        <v>0.50436380999999997</v>
      </c>
      <c r="F285" s="10">
        <v>0.11389393</v>
      </c>
      <c r="G285" s="10">
        <v>0.38174226</v>
      </c>
      <c r="H285" s="10">
        <v>0</v>
      </c>
      <c r="I285" s="10">
        <v>1.2146876000000001E-3</v>
      </c>
      <c r="J285" s="10">
        <v>8.3325789999999997E-2</v>
      </c>
      <c r="K285" s="10">
        <v>1</v>
      </c>
      <c r="L285" s="10">
        <v>0.99881063000000003</v>
      </c>
      <c r="M285" s="10">
        <v>2.0890171000000001E-4</v>
      </c>
      <c r="N285" s="10">
        <v>-87192.612999999998</v>
      </c>
      <c r="O285" s="10">
        <f t="shared" si="11"/>
        <v>0.57741640000000005</v>
      </c>
      <c r="P285" s="10">
        <f t="shared" si="10"/>
        <v>8.7192613000000002E-2</v>
      </c>
      <c r="S285" s="10"/>
      <c r="T285" s="10"/>
      <c r="U285" s="10"/>
      <c r="V285" s="10"/>
      <c r="W285" s="10"/>
    </row>
    <row r="286" spans="1:23">
      <c r="A286" s="1">
        <v>1.2260000000000004</v>
      </c>
      <c r="B286" s="10">
        <v>577430.54</v>
      </c>
      <c r="C286" s="10">
        <v>0.01</v>
      </c>
      <c r="D286" s="10">
        <v>0</v>
      </c>
      <c r="E286" s="10">
        <v>0.53544329000000002</v>
      </c>
      <c r="F286" s="10">
        <v>0.20807069</v>
      </c>
      <c r="G286" s="10">
        <v>0.25648602999999998</v>
      </c>
      <c r="H286" s="10">
        <v>0</v>
      </c>
      <c r="I286" s="10">
        <v>9.7614717999999993E-3</v>
      </c>
      <c r="J286" s="10">
        <v>0.10521732</v>
      </c>
      <c r="K286" s="10">
        <v>1</v>
      </c>
      <c r="L286" s="10">
        <v>0.99881065999999996</v>
      </c>
      <c r="M286" s="10">
        <v>2.0890683000000001E-4</v>
      </c>
      <c r="N286" s="10">
        <v>-87487.536999999997</v>
      </c>
      <c r="O286" s="10">
        <f t="shared" si="11"/>
        <v>0.57743054000000005</v>
      </c>
      <c r="P286" s="10">
        <f t="shared" si="10"/>
        <v>8.748753699999999E-2</v>
      </c>
      <c r="S286" s="10"/>
      <c r="T286" s="10"/>
      <c r="U286" s="10"/>
      <c r="V286" s="10"/>
      <c r="W286" s="10"/>
    </row>
    <row r="287" spans="1:23">
      <c r="A287" s="1">
        <v>1.2760000000000005</v>
      </c>
      <c r="B287" s="10">
        <v>578375.21</v>
      </c>
      <c r="C287" s="10">
        <v>0.01</v>
      </c>
      <c r="D287" s="10">
        <v>0</v>
      </c>
      <c r="E287" s="10">
        <v>0.45680797000000001</v>
      </c>
      <c r="F287" s="10">
        <v>6.2836345000000002E-2</v>
      </c>
      <c r="G287" s="10">
        <v>0.48035569</v>
      </c>
      <c r="H287" s="10">
        <v>0</v>
      </c>
      <c r="I287" s="10">
        <v>1.1534246E-4</v>
      </c>
      <c r="J287" s="10">
        <v>5.6065933999999998E-2</v>
      </c>
      <c r="K287" s="10">
        <v>1</v>
      </c>
      <c r="L287" s="10">
        <v>0.99881260000000005</v>
      </c>
      <c r="M287" s="10">
        <v>2.0924897000000001E-4</v>
      </c>
      <c r="N287" s="10">
        <v>-88608.142000000007</v>
      </c>
      <c r="O287" s="10">
        <f t="shared" si="11"/>
        <v>0.57837520999999992</v>
      </c>
      <c r="P287" s="10">
        <f t="shared" si="10"/>
        <v>8.8608142000000001E-2</v>
      </c>
      <c r="S287" s="10"/>
      <c r="T287" s="10"/>
      <c r="U287" s="10"/>
      <c r="V287" s="10"/>
      <c r="W287" s="10"/>
    </row>
    <row r="288" spans="1:23">
      <c r="A288" s="1">
        <v>1.3260000000000005</v>
      </c>
      <c r="B288" s="10">
        <v>578400.11</v>
      </c>
      <c r="C288" s="10">
        <v>0.01</v>
      </c>
      <c r="D288" s="10">
        <v>0</v>
      </c>
      <c r="E288" s="10">
        <v>0.51621669999999997</v>
      </c>
      <c r="F288" s="10">
        <v>0.15886949</v>
      </c>
      <c r="G288" s="10">
        <v>0.32491381000000003</v>
      </c>
      <c r="H288" s="10">
        <v>0</v>
      </c>
      <c r="I288" s="10">
        <v>3.9298186999999997E-3</v>
      </c>
      <c r="J288" s="10">
        <v>9.1274678999999997E-2</v>
      </c>
      <c r="K288" s="10">
        <v>1</v>
      </c>
      <c r="L288" s="10">
        <v>0.99881264999999997</v>
      </c>
      <c r="M288" s="10">
        <v>2.0925798999999999E-4</v>
      </c>
      <c r="N288" s="10">
        <v>-88929.608999999997</v>
      </c>
      <c r="O288" s="10">
        <f t="shared" si="11"/>
        <v>0.57840011000000002</v>
      </c>
      <c r="P288" s="10">
        <f t="shared" si="10"/>
        <v>8.8929608999999993E-2</v>
      </c>
      <c r="S288" s="10"/>
      <c r="T288" s="10"/>
      <c r="U288" s="10"/>
      <c r="V288" s="10"/>
      <c r="W288" s="10"/>
    </row>
    <row r="289" spans="1:23">
      <c r="A289" s="1">
        <v>1.3760000000000006</v>
      </c>
      <c r="B289" s="10">
        <v>578402.75</v>
      </c>
      <c r="C289" s="10">
        <v>0.01</v>
      </c>
      <c r="D289" s="10">
        <v>0</v>
      </c>
      <c r="E289" s="10">
        <v>0.53666630000000004</v>
      </c>
      <c r="F289" s="10">
        <v>0.28821248999999999</v>
      </c>
      <c r="G289" s="10">
        <v>0.17512121</v>
      </c>
      <c r="H289" s="10">
        <v>0</v>
      </c>
      <c r="I289" s="10">
        <v>2.8313201E-2</v>
      </c>
      <c r="J289" s="10">
        <v>0.1061493</v>
      </c>
      <c r="K289" s="10">
        <v>1</v>
      </c>
      <c r="L289" s="10">
        <v>0.99881266000000002</v>
      </c>
      <c r="M289" s="10">
        <v>2.0925895000000001E-4</v>
      </c>
      <c r="N289" s="10">
        <v>-89071.014999999999</v>
      </c>
      <c r="O289" s="10">
        <f t="shared" si="11"/>
        <v>0.57840274999999997</v>
      </c>
      <c r="P289" s="10">
        <f t="shared" si="10"/>
        <v>8.9071015000000003E-2</v>
      </c>
      <c r="S289" s="10"/>
      <c r="T289" s="10"/>
      <c r="U289" s="10"/>
      <c r="V289" s="10"/>
      <c r="W289" s="10"/>
    </row>
    <row r="290" spans="1:23">
      <c r="A290" s="1">
        <v>1.4260000000000006</v>
      </c>
      <c r="B290" s="10">
        <v>578413.69999999995</v>
      </c>
      <c r="C290" s="10">
        <v>0.01</v>
      </c>
      <c r="D290" s="10">
        <v>0</v>
      </c>
      <c r="E290" s="10">
        <v>0.51443139999999998</v>
      </c>
      <c r="F290" s="10">
        <v>0.15642791</v>
      </c>
      <c r="G290" s="10">
        <v>0.32914069000000001</v>
      </c>
      <c r="H290" s="10">
        <v>0</v>
      </c>
      <c r="I290" s="10">
        <v>3.7261615000000001E-3</v>
      </c>
      <c r="J290" s="10">
        <v>9.0046415000000005E-2</v>
      </c>
      <c r="K290" s="10">
        <v>1</v>
      </c>
      <c r="L290" s="10">
        <v>0.99881268000000001</v>
      </c>
      <c r="M290" s="10">
        <v>2.0926291000000001E-4</v>
      </c>
      <c r="N290" s="10">
        <v>-89147.377999999997</v>
      </c>
      <c r="O290" s="10">
        <f t="shared" si="11"/>
        <v>0.57841369999999992</v>
      </c>
      <c r="P290" s="10">
        <f t="shared" si="10"/>
        <v>8.9147377999999999E-2</v>
      </c>
      <c r="S290" s="10"/>
      <c r="T290" s="10"/>
      <c r="U290" s="10"/>
      <c r="V290" s="10"/>
      <c r="W290" s="10"/>
    </row>
    <row r="291" spans="1:23">
      <c r="A291" s="1">
        <v>1.4760000000000006</v>
      </c>
      <c r="B291" s="10">
        <v>578433.42000000004</v>
      </c>
      <c r="C291" s="10">
        <v>0.01</v>
      </c>
      <c r="D291" s="10">
        <v>0</v>
      </c>
      <c r="E291" s="10">
        <v>0.49026493999999998</v>
      </c>
      <c r="F291" s="10">
        <v>0.10441156</v>
      </c>
      <c r="G291" s="10">
        <v>0.4053235</v>
      </c>
      <c r="H291" s="10">
        <v>0</v>
      </c>
      <c r="I291" s="10">
        <v>8.8258751999999998E-4</v>
      </c>
      <c r="J291" s="10">
        <v>7.4488589999999993E-2</v>
      </c>
      <c r="K291" s="10">
        <v>1</v>
      </c>
      <c r="L291" s="10">
        <v>0.99881271999999999</v>
      </c>
      <c r="M291" s="10">
        <v>2.0927005E-4</v>
      </c>
      <c r="N291" s="10">
        <v>-89199.987999999998</v>
      </c>
      <c r="O291" s="10">
        <f t="shared" si="11"/>
        <v>0.57843342000000009</v>
      </c>
      <c r="P291" s="10">
        <f t="shared" si="10"/>
        <v>8.9199987999999994E-2</v>
      </c>
      <c r="S291" s="10"/>
      <c r="T291" s="10"/>
      <c r="U291" s="10"/>
      <c r="V291" s="10"/>
      <c r="W291" s="10"/>
    </row>
    <row r="292" spans="1:23" ht="15">
      <c r="A292" s="7" t="s">
        <v>137</v>
      </c>
      <c r="P292" s="10"/>
      <c r="S292" s="10"/>
      <c r="T292" s="10"/>
      <c r="U292" s="10"/>
      <c r="V292" s="10"/>
      <c r="W292" s="10"/>
    </row>
    <row r="293" spans="1:23">
      <c r="A293" s="1">
        <v>5.0000000000000001E-4</v>
      </c>
      <c r="B293" s="10">
        <v>500000</v>
      </c>
      <c r="C293" s="10">
        <v>6</v>
      </c>
      <c r="D293" s="10">
        <v>0</v>
      </c>
      <c r="E293" s="10">
        <v>1</v>
      </c>
      <c r="F293" s="10">
        <v>0</v>
      </c>
      <c r="G293" s="10">
        <v>0</v>
      </c>
      <c r="H293" s="10">
        <v>0</v>
      </c>
      <c r="I293" s="10">
        <v>0</v>
      </c>
      <c r="J293" s="10">
        <v>1</v>
      </c>
      <c r="K293" s="10">
        <v>1</v>
      </c>
      <c r="L293" s="10">
        <v>0</v>
      </c>
      <c r="M293" s="10">
        <v>0</v>
      </c>
      <c r="N293" s="10">
        <v>0</v>
      </c>
      <c r="O293" s="10">
        <f t="shared" ref="O293:O323" si="12">B293/1000000</f>
        <v>0.5</v>
      </c>
      <c r="P293" s="10">
        <f t="shared" ref="P293:P323" si="13">-N293/1000000</f>
        <v>0</v>
      </c>
      <c r="S293" s="10"/>
      <c r="T293" s="10"/>
      <c r="U293" s="10"/>
      <c r="V293" s="10"/>
      <c r="W293" s="10"/>
    </row>
    <row r="294" spans="1:23">
      <c r="A294" s="1">
        <v>2.5999999999999999E-2</v>
      </c>
      <c r="B294" s="10">
        <v>525501.76</v>
      </c>
      <c r="C294" s="10">
        <v>5.7171127999999998</v>
      </c>
      <c r="D294" s="10">
        <v>0</v>
      </c>
      <c r="E294" s="10">
        <v>0.97301159000000004</v>
      </c>
      <c r="F294" s="10">
        <v>2.6988412E-2</v>
      </c>
      <c r="G294" s="10">
        <v>0</v>
      </c>
      <c r="H294" s="10">
        <v>0</v>
      </c>
      <c r="I294" s="10">
        <v>5.0082662999999997E-7</v>
      </c>
      <c r="J294" s="10">
        <v>0.91078689999999995</v>
      </c>
      <c r="K294" s="10">
        <v>1</v>
      </c>
      <c r="L294" s="10">
        <v>0.99804042999999998</v>
      </c>
      <c r="M294" s="10">
        <v>1.6327719E-4</v>
      </c>
      <c r="N294" s="10">
        <v>-25504.398000000001</v>
      </c>
      <c r="O294" s="10">
        <f t="shared" si="12"/>
        <v>0.52550176000000004</v>
      </c>
      <c r="P294" s="10">
        <f t="shared" si="13"/>
        <v>2.5504398000000001E-2</v>
      </c>
      <c r="S294" s="10"/>
      <c r="T294" s="10"/>
      <c r="U294" s="10"/>
      <c r="V294" s="10"/>
      <c r="W294" s="10"/>
    </row>
    <row r="295" spans="1:23">
      <c r="A295" s="1">
        <v>7.5999999999999998E-2</v>
      </c>
      <c r="B295" s="10">
        <v>528811.92000000004</v>
      </c>
      <c r="C295" s="10">
        <v>5.1627147999999998</v>
      </c>
      <c r="D295" s="10">
        <v>0</v>
      </c>
      <c r="E295" s="10">
        <v>0.96248414000000004</v>
      </c>
      <c r="F295" s="10">
        <v>3.7515860999999998E-2</v>
      </c>
      <c r="G295" s="10">
        <v>0</v>
      </c>
      <c r="H295" s="10">
        <v>0</v>
      </c>
      <c r="I295" s="10">
        <v>7.8858130000000005E-6</v>
      </c>
      <c r="J295" s="10">
        <v>0.87747991000000003</v>
      </c>
      <c r="K295" s="10">
        <v>1</v>
      </c>
      <c r="L295" s="10">
        <v>0.99812628999999997</v>
      </c>
      <c r="M295" s="10">
        <v>1.6667852E-4</v>
      </c>
      <c r="N295" s="10">
        <v>-28820.260999999999</v>
      </c>
      <c r="O295" s="10">
        <f t="shared" si="12"/>
        <v>0.52881191999999999</v>
      </c>
      <c r="P295" s="10">
        <f t="shared" si="13"/>
        <v>2.8820261E-2</v>
      </c>
      <c r="S295" s="10"/>
      <c r="T295" s="10"/>
      <c r="U295" s="10"/>
      <c r="V295" s="10"/>
      <c r="W295" s="10"/>
    </row>
    <row r="296" spans="1:23">
      <c r="A296" s="1">
        <v>0.126</v>
      </c>
      <c r="B296" s="10">
        <v>530267.42000000004</v>
      </c>
      <c r="C296" s="10">
        <v>4.6104289999999999</v>
      </c>
      <c r="D296" s="10">
        <v>0</v>
      </c>
      <c r="E296" s="10">
        <v>0.95720375999999996</v>
      </c>
      <c r="F296" s="10">
        <v>4.2796237000000001E-2</v>
      </c>
      <c r="G296" s="10">
        <v>0</v>
      </c>
      <c r="H296" s="10">
        <v>0</v>
      </c>
      <c r="I296" s="10">
        <v>1.7383669999999999E-5</v>
      </c>
      <c r="J296" s="10">
        <v>0.86108395999999998</v>
      </c>
      <c r="K296" s="10">
        <v>1</v>
      </c>
      <c r="L296" s="10">
        <v>0.99820211000000003</v>
      </c>
      <c r="M296" s="10">
        <v>1.6955905E-4</v>
      </c>
      <c r="N296" s="10">
        <v>-30281.675999999999</v>
      </c>
      <c r="O296" s="10">
        <f t="shared" si="12"/>
        <v>0.53026742000000004</v>
      </c>
      <c r="P296" s="10">
        <f t="shared" si="13"/>
        <v>3.0281676E-2</v>
      </c>
      <c r="S296" s="10"/>
      <c r="T296" s="10"/>
      <c r="U296" s="10"/>
      <c r="V296" s="10"/>
      <c r="W296" s="10"/>
    </row>
    <row r="297" spans="1:23">
      <c r="A297" s="1">
        <v>0.17599999999999999</v>
      </c>
      <c r="B297" s="10">
        <v>531176.85</v>
      </c>
      <c r="C297" s="10">
        <v>4.0627281000000002</v>
      </c>
      <c r="D297" s="10">
        <v>0</v>
      </c>
      <c r="E297" s="10">
        <v>0.95369663000000005</v>
      </c>
      <c r="F297" s="10">
        <v>4.6303368999999997E-2</v>
      </c>
      <c r="G297" s="10">
        <v>0</v>
      </c>
      <c r="H297" s="10">
        <v>0</v>
      </c>
      <c r="I297" s="10">
        <v>2.6704602000000001E-5</v>
      </c>
      <c r="J297" s="10">
        <v>0.85030771999999999</v>
      </c>
      <c r="K297" s="10">
        <v>1</v>
      </c>
      <c r="L297" s="10">
        <v>0.99827281000000001</v>
      </c>
      <c r="M297" s="10">
        <v>1.7230777999999999E-4</v>
      </c>
      <c r="N297" s="10">
        <v>-31197.098000000002</v>
      </c>
      <c r="O297" s="10">
        <f t="shared" si="12"/>
        <v>0.53117684999999992</v>
      </c>
      <c r="P297" s="10">
        <f t="shared" si="13"/>
        <v>3.1197098000000003E-2</v>
      </c>
      <c r="S297" s="10"/>
      <c r="T297" s="10"/>
      <c r="U297" s="10"/>
      <c r="V297" s="10"/>
      <c r="W297" s="10"/>
    </row>
    <row r="298" spans="1:23">
      <c r="A298" s="1">
        <v>0.22599999999999998</v>
      </c>
      <c r="B298" s="10">
        <v>531827.39</v>
      </c>
      <c r="C298" s="10">
        <v>3.5218254999999998</v>
      </c>
      <c r="D298" s="10">
        <v>0</v>
      </c>
      <c r="E298" s="10">
        <v>0.95108709999999996</v>
      </c>
      <c r="F298" s="10">
        <v>4.8912895999999997E-2</v>
      </c>
      <c r="G298" s="10">
        <v>0</v>
      </c>
      <c r="H298" s="10">
        <v>0</v>
      </c>
      <c r="I298" s="10">
        <v>3.5467189000000001E-5</v>
      </c>
      <c r="J298" s="10">
        <v>0.84234812000000003</v>
      </c>
      <c r="K298" s="10">
        <v>1</v>
      </c>
      <c r="L298" s="10">
        <v>0.99833941000000004</v>
      </c>
      <c r="M298" s="10">
        <v>1.7500094000000001E-4</v>
      </c>
      <c r="N298" s="10">
        <v>-31853.641</v>
      </c>
      <c r="O298" s="10">
        <f t="shared" si="12"/>
        <v>0.53182739000000001</v>
      </c>
      <c r="P298" s="10">
        <f t="shared" si="13"/>
        <v>3.1853641000000002E-2</v>
      </c>
      <c r="S298" s="10"/>
      <c r="T298" s="10"/>
      <c r="U298" s="10"/>
      <c r="V298" s="10"/>
      <c r="W298" s="10"/>
    </row>
    <row r="299" spans="1:23">
      <c r="A299" s="1">
        <v>0.27599999999999997</v>
      </c>
      <c r="B299" s="10">
        <v>532324.52</v>
      </c>
      <c r="C299" s="10">
        <v>2.9896300999999998</v>
      </c>
      <c r="D299" s="10">
        <v>0</v>
      </c>
      <c r="E299" s="10">
        <v>0.94903455000000003</v>
      </c>
      <c r="F299" s="10">
        <v>5.0965451000000002E-2</v>
      </c>
      <c r="G299" s="10">
        <v>0</v>
      </c>
      <c r="H299" s="10">
        <v>0</v>
      </c>
      <c r="I299" s="10">
        <v>4.3569665999999998E-5</v>
      </c>
      <c r="J299" s="10">
        <v>0.83612242999999997</v>
      </c>
      <c r="K299" s="10">
        <v>1</v>
      </c>
      <c r="L299" s="10">
        <v>0.99840227000000004</v>
      </c>
      <c r="M299" s="10">
        <v>1.7765970000000001E-4</v>
      </c>
      <c r="N299" s="10">
        <v>-32356.723999999998</v>
      </c>
      <c r="O299" s="10">
        <f t="shared" si="12"/>
        <v>0.53232451999999997</v>
      </c>
      <c r="P299" s="10">
        <f t="shared" si="13"/>
        <v>3.2356723999999996E-2</v>
      </c>
      <c r="S299" s="10"/>
      <c r="T299" s="10"/>
      <c r="U299" s="10"/>
      <c r="V299" s="10"/>
      <c r="W299" s="10"/>
    </row>
    <row r="300" spans="1:23">
      <c r="A300" s="1">
        <v>0.32599999999999996</v>
      </c>
      <c r="B300" s="10">
        <v>532717.63</v>
      </c>
      <c r="C300" s="10">
        <v>2.4676165000000001</v>
      </c>
      <c r="D300" s="10">
        <v>0</v>
      </c>
      <c r="E300" s="10">
        <v>0.9473743</v>
      </c>
      <c r="F300" s="10">
        <v>5.2625704000000002E-2</v>
      </c>
      <c r="G300" s="10">
        <v>0</v>
      </c>
      <c r="H300" s="10">
        <v>0</v>
      </c>
      <c r="I300" s="10">
        <v>5.0960264999999998E-5</v>
      </c>
      <c r="J300" s="10">
        <v>0.83110914000000002</v>
      </c>
      <c r="K300" s="10">
        <v>1</v>
      </c>
      <c r="L300" s="10">
        <v>0.99846157999999996</v>
      </c>
      <c r="M300" s="10">
        <v>1.8028942000000001E-4</v>
      </c>
      <c r="N300" s="10">
        <v>-32755.679</v>
      </c>
      <c r="O300" s="10">
        <f t="shared" si="12"/>
        <v>0.53271763000000005</v>
      </c>
      <c r="P300" s="10">
        <f t="shared" si="13"/>
        <v>3.2755679000000003E-2</v>
      </c>
      <c r="S300" s="10"/>
      <c r="T300" s="10"/>
      <c r="U300" s="10"/>
      <c r="V300" s="10"/>
      <c r="W300" s="10"/>
    </row>
    <row r="301" spans="1:23">
      <c r="A301" s="1">
        <v>0.37599999999999995</v>
      </c>
      <c r="B301" s="10">
        <v>533033.18000000005</v>
      </c>
      <c r="C301" s="10">
        <v>1.9566447</v>
      </c>
      <c r="D301" s="10">
        <v>0</v>
      </c>
      <c r="E301" s="10">
        <v>0.94601670999999998</v>
      </c>
      <c r="F301" s="10">
        <v>5.3983290000000003E-2</v>
      </c>
      <c r="G301" s="10">
        <v>0</v>
      </c>
      <c r="H301" s="10">
        <v>0</v>
      </c>
      <c r="I301" s="10">
        <v>5.7590153000000001E-5</v>
      </c>
      <c r="J301" s="10">
        <v>0.82702471</v>
      </c>
      <c r="K301" s="10">
        <v>1</v>
      </c>
      <c r="L301" s="10">
        <v>0.99851754000000004</v>
      </c>
      <c r="M301" s="10">
        <v>1.8289087E-4</v>
      </c>
      <c r="N301" s="10">
        <v>-33076.900999999998</v>
      </c>
      <c r="O301" s="10">
        <f t="shared" si="12"/>
        <v>0.53303318000000011</v>
      </c>
      <c r="P301" s="10">
        <f t="shared" si="13"/>
        <v>3.3076900999999999E-2</v>
      </c>
      <c r="S301" s="10"/>
      <c r="T301" s="10"/>
      <c r="U301" s="10"/>
      <c r="V301" s="10"/>
      <c r="W301" s="10"/>
    </row>
    <row r="302" spans="1:23">
      <c r="A302" s="1">
        <v>0.42599999999999993</v>
      </c>
      <c r="B302" s="10">
        <v>533286.37</v>
      </c>
      <c r="C302" s="10">
        <v>1.4567422000000001</v>
      </c>
      <c r="D302" s="10">
        <v>0</v>
      </c>
      <c r="E302" s="10">
        <v>0.94491020999999997</v>
      </c>
      <c r="F302" s="10">
        <v>5.5089788000000001E-2</v>
      </c>
      <c r="G302" s="10">
        <v>0</v>
      </c>
      <c r="H302" s="10">
        <v>0</v>
      </c>
      <c r="I302" s="10">
        <v>6.3400725999999995E-5</v>
      </c>
      <c r="J302" s="10">
        <v>0.82370560999999998</v>
      </c>
      <c r="K302" s="10">
        <v>1</v>
      </c>
      <c r="L302" s="10">
        <v>0.99857037000000004</v>
      </c>
      <c r="M302" s="10">
        <v>1.8546523E-4</v>
      </c>
      <c r="N302" s="10">
        <v>-33335.53</v>
      </c>
      <c r="O302" s="10">
        <f t="shared" si="12"/>
        <v>0.53328637000000001</v>
      </c>
      <c r="P302" s="10">
        <f t="shared" si="13"/>
        <v>3.3335530000000002E-2</v>
      </c>
      <c r="S302" s="10"/>
      <c r="T302" s="10"/>
      <c r="U302" s="10"/>
      <c r="V302" s="10"/>
      <c r="W302" s="10"/>
    </row>
    <row r="303" spans="1:23">
      <c r="A303" s="1">
        <v>0.47599999999999992</v>
      </c>
      <c r="B303" s="10">
        <v>533486.09</v>
      </c>
      <c r="C303" s="10">
        <v>0.96688136999999996</v>
      </c>
      <c r="D303" s="10">
        <v>0</v>
      </c>
      <c r="E303" s="10">
        <v>0.94402538000000003</v>
      </c>
      <c r="F303" s="10">
        <v>5.5974615999999998E-2</v>
      </c>
      <c r="G303" s="10">
        <v>0</v>
      </c>
      <c r="H303" s="10">
        <v>0</v>
      </c>
      <c r="I303" s="10">
        <v>6.8318842999999998E-5</v>
      </c>
      <c r="J303" s="10">
        <v>0.82105784000000004</v>
      </c>
      <c r="K303" s="10">
        <v>1</v>
      </c>
      <c r="L303" s="10">
        <v>0.99862039999999996</v>
      </c>
      <c r="M303" s="10">
        <v>1.8801703E-4</v>
      </c>
      <c r="N303" s="10">
        <v>-33540.362000000001</v>
      </c>
      <c r="O303" s="10">
        <f t="shared" si="12"/>
        <v>0.53348608999999991</v>
      </c>
      <c r="P303" s="10">
        <f t="shared" si="13"/>
        <v>3.3540362000000004E-2</v>
      </c>
      <c r="S303" s="10"/>
      <c r="T303" s="10"/>
      <c r="U303" s="10"/>
      <c r="V303" s="10"/>
      <c r="W303" s="10"/>
    </row>
    <row r="304" spans="1:23">
      <c r="A304" s="1">
        <v>0.52599999999999991</v>
      </c>
      <c r="B304" s="10">
        <v>533637.11</v>
      </c>
      <c r="C304" s="10">
        <v>0.48482410999999997</v>
      </c>
      <c r="D304" s="10">
        <v>0</v>
      </c>
      <c r="E304" s="10">
        <v>0.94334764000000004</v>
      </c>
      <c r="F304" s="10">
        <v>5.6652365000000003E-2</v>
      </c>
      <c r="G304" s="10">
        <v>0</v>
      </c>
      <c r="H304" s="10">
        <v>0</v>
      </c>
      <c r="I304" s="10">
        <v>7.2253348000000006E-5</v>
      </c>
      <c r="J304" s="10">
        <v>0.81903358999999998</v>
      </c>
      <c r="K304" s="10">
        <v>1</v>
      </c>
      <c r="L304" s="10">
        <v>0.99866798000000001</v>
      </c>
      <c r="M304" s="10">
        <v>1.9055617000000001E-4</v>
      </c>
      <c r="N304" s="10">
        <v>-33696.097999999998</v>
      </c>
      <c r="O304" s="10">
        <f t="shared" si="12"/>
        <v>0.53363711000000003</v>
      </c>
      <c r="P304" s="10">
        <f t="shared" si="13"/>
        <v>3.3696098000000001E-2</v>
      </c>
      <c r="S304" s="10"/>
      <c r="T304" s="10"/>
      <c r="U304" s="10"/>
      <c r="V304" s="10"/>
      <c r="W304" s="10"/>
    </row>
    <row r="305" spans="1:23">
      <c r="A305" s="1">
        <v>0.57599999999999996</v>
      </c>
      <c r="B305" s="10">
        <v>533796.56999999995</v>
      </c>
      <c r="C305" s="10">
        <v>0.01</v>
      </c>
      <c r="D305" s="10">
        <v>0</v>
      </c>
      <c r="E305" s="10">
        <v>0.89736364000000002</v>
      </c>
      <c r="F305" s="10">
        <v>5.2198198000000001E-2</v>
      </c>
      <c r="G305" s="10">
        <v>5.0438163000000001E-2</v>
      </c>
      <c r="H305" s="10">
        <v>0</v>
      </c>
      <c r="I305" s="10">
        <v>4.8983148E-5</v>
      </c>
      <c r="J305" s="10">
        <v>0.68932599000000006</v>
      </c>
      <c r="K305" s="10">
        <v>1</v>
      </c>
      <c r="L305" s="10">
        <v>0.99871345</v>
      </c>
      <c r="M305" s="10">
        <v>1.9310352000000001E-4</v>
      </c>
      <c r="N305" s="10">
        <v>-33859.752999999997</v>
      </c>
      <c r="O305" s="10">
        <f t="shared" si="12"/>
        <v>0.53379656999999991</v>
      </c>
      <c r="P305" s="10">
        <f t="shared" si="13"/>
        <v>3.3859752999999999E-2</v>
      </c>
      <c r="S305" s="10"/>
      <c r="T305" s="10"/>
      <c r="U305" s="10"/>
      <c r="V305" s="10"/>
      <c r="W305" s="10"/>
    </row>
    <row r="306" spans="1:23">
      <c r="A306" s="1">
        <v>0.626</v>
      </c>
      <c r="B306" s="10">
        <v>542857.49</v>
      </c>
      <c r="C306" s="10">
        <v>0.01</v>
      </c>
      <c r="D306" s="10">
        <v>0</v>
      </c>
      <c r="E306" s="10">
        <v>0.66379423999999998</v>
      </c>
      <c r="F306" s="10">
        <v>3.2125681000000003E-2</v>
      </c>
      <c r="G306" s="10">
        <v>0.30408007999999997</v>
      </c>
      <c r="H306" s="10">
        <v>0</v>
      </c>
      <c r="I306" s="10">
        <v>2.6161966999999999E-6</v>
      </c>
      <c r="J306" s="10">
        <v>0.23596945</v>
      </c>
      <c r="K306" s="10">
        <v>1</v>
      </c>
      <c r="L306" s="10">
        <v>0.99873491999999997</v>
      </c>
      <c r="M306" s="10">
        <v>1.9638519000000001E-4</v>
      </c>
      <c r="N306" s="10">
        <v>-42926.133999999998</v>
      </c>
      <c r="O306" s="10">
        <f t="shared" si="12"/>
        <v>0.54285748999999994</v>
      </c>
      <c r="P306" s="10">
        <f t="shared" si="13"/>
        <v>4.2926133999999998E-2</v>
      </c>
      <c r="S306" s="10"/>
      <c r="T306" s="10"/>
      <c r="U306" s="10"/>
      <c r="V306" s="10"/>
      <c r="W306" s="10"/>
    </row>
    <row r="307" spans="1:23">
      <c r="A307" s="1">
        <v>0.67600000000000005</v>
      </c>
      <c r="B307" s="10">
        <v>544656.43000000005</v>
      </c>
      <c r="C307" s="10">
        <v>0.01</v>
      </c>
      <c r="D307" s="10">
        <v>0</v>
      </c>
      <c r="E307" s="10">
        <v>0.67637762000000001</v>
      </c>
      <c r="F307" s="10">
        <v>4.0258718999999998E-2</v>
      </c>
      <c r="G307" s="10">
        <v>0.28336366000000002</v>
      </c>
      <c r="H307" s="10">
        <v>0</v>
      </c>
      <c r="I307" s="10">
        <v>1.2200789E-5</v>
      </c>
      <c r="J307" s="10">
        <v>0.25273241000000002</v>
      </c>
      <c r="K307" s="10">
        <v>1</v>
      </c>
      <c r="L307" s="10">
        <v>0.99873909999999999</v>
      </c>
      <c r="M307" s="10">
        <v>1.9703673E-4</v>
      </c>
      <c r="N307" s="10">
        <v>-44739.870999999999</v>
      </c>
      <c r="O307" s="10">
        <f t="shared" si="12"/>
        <v>0.54465643000000008</v>
      </c>
      <c r="P307" s="10">
        <f t="shared" si="13"/>
        <v>4.4739871000000001E-2</v>
      </c>
      <c r="S307" s="10"/>
      <c r="T307" s="10"/>
      <c r="U307" s="10"/>
      <c r="V307" s="10"/>
      <c r="W307" s="10"/>
    </row>
    <row r="308" spans="1:23">
      <c r="A308" s="1">
        <v>0.72600000000000009</v>
      </c>
      <c r="B308" s="10">
        <v>545487.01</v>
      </c>
      <c r="C308" s="10">
        <v>0.01</v>
      </c>
      <c r="D308" s="10">
        <v>0</v>
      </c>
      <c r="E308" s="10">
        <v>0.68450456000000004</v>
      </c>
      <c r="F308" s="10">
        <v>4.5438157E-2</v>
      </c>
      <c r="G308" s="10">
        <v>0.27005728000000001</v>
      </c>
      <c r="H308" s="10">
        <v>0</v>
      </c>
      <c r="I308" s="10">
        <v>2.4155104999999999E-5</v>
      </c>
      <c r="J308" s="10">
        <v>0.26396987</v>
      </c>
      <c r="K308" s="10">
        <v>1</v>
      </c>
      <c r="L308" s="10">
        <v>0.99874101999999998</v>
      </c>
      <c r="M308" s="10">
        <v>1.9733754E-4</v>
      </c>
      <c r="N308" s="10">
        <v>-45583.057000000001</v>
      </c>
      <c r="O308" s="10">
        <f t="shared" si="12"/>
        <v>0.54548700999999999</v>
      </c>
      <c r="P308" s="10">
        <f t="shared" si="13"/>
        <v>4.5583057000000003E-2</v>
      </c>
      <c r="S308" s="10"/>
      <c r="T308" s="10"/>
      <c r="U308" s="10"/>
      <c r="V308" s="10"/>
      <c r="W308" s="10"/>
    </row>
    <row r="309" spans="1:23">
      <c r="A309" s="1">
        <v>0.77600000000000013</v>
      </c>
      <c r="B309" s="10">
        <v>547390.93000000005</v>
      </c>
      <c r="C309" s="10">
        <v>0.01</v>
      </c>
      <c r="D309" s="10">
        <v>0</v>
      </c>
      <c r="E309" s="10">
        <v>0.64340156999999998</v>
      </c>
      <c r="F309" s="10">
        <v>3.8621396000000002E-2</v>
      </c>
      <c r="G309" s="10">
        <v>0.31797703999999999</v>
      </c>
      <c r="H309" s="10">
        <v>0</v>
      </c>
      <c r="I309" s="10">
        <v>9.4752062999999999E-6</v>
      </c>
      <c r="J309" s="10">
        <v>0.21040548000000001</v>
      </c>
      <c r="K309" s="10">
        <v>1</v>
      </c>
      <c r="L309" s="10">
        <v>0.99874540000000001</v>
      </c>
      <c r="M309" s="10">
        <v>1.9802709999999999E-4</v>
      </c>
      <c r="N309" s="10">
        <v>-47497.832000000002</v>
      </c>
      <c r="O309" s="10">
        <f t="shared" si="12"/>
        <v>0.54739093000000005</v>
      </c>
      <c r="P309" s="10">
        <f t="shared" si="13"/>
        <v>4.7497832000000004E-2</v>
      </c>
      <c r="S309" s="10"/>
      <c r="T309" s="10"/>
      <c r="U309" s="10"/>
      <c r="V309" s="10"/>
      <c r="W309" s="10"/>
    </row>
    <row r="310" spans="1:23">
      <c r="A310" s="1">
        <v>0.82600000000000018</v>
      </c>
      <c r="B310" s="10">
        <v>557741.54</v>
      </c>
      <c r="C310" s="10">
        <v>0.01</v>
      </c>
      <c r="D310" s="10">
        <v>0</v>
      </c>
      <c r="E310" s="10">
        <v>0.5348117</v>
      </c>
      <c r="F310" s="10">
        <v>3.025357E-2</v>
      </c>
      <c r="G310" s="10">
        <v>0.43493472999999999</v>
      </c>
      <c r="H310" s="10">
        <v>0</v>
      </c>
      <c r="I310" s="10">
        <v>1.5818938E-6</v>
      </c>
      <c r="J310" s="10">
        <v>0.10473817000000001</v>
      </c>
      <c r="K310" s="10">
        <v>1</v>
      </c>
      <c r="L310" s="10">
        <v>0.99876867999999996</v>
      </c>
      <c r="M310" s="10">
        <v>2.0177587999999999E-4</v>
      </c>
      <c r="N310" s="10">
        <v>-57861.008999999998</v>
      </c>
      <c r="O310" s="10">
        <f t="shared" si="12"/>
        <v>0.55774154000000009</v>
      </c>
      <c r="P310" s="10">
        <f t="shared" si="13"/>
        <v>5.7861008999999998E-2</v>
      </c>
      <c r="S310" s="10"/>
      <c r="T310" s="10"/>
      <c r="U310" s="10"/>
      <c r="V310" s="10"/>
      <c r="W310" s="10"/>
    </row>
    <row r="311" spans="1:23">
      <c r="A311" s="1">
        <v>0.87600000000000022</v>
      </c>
      <c r="B311" s="10">
        <v>557777.37</v>
      </c>
      <c r="C311" s="10">
        <v>0.01</v>
      </c>
      <c r="D311" s="10">
        <v>0</v>
      </c>
      <c r="E311" s="10">
        <v>0.65386973000000004</v>
      </c>
      <c r="F311" s="10">
        <v>8.7073435000000005E-2</v>
      </c>
      <c r="G311" s="10">
        <v>0.25905683000000002</v>
      </c>
      <c r="H311" s="10">
        <v>0</v>
      </c>
      <c r="I311" s="10">
        <v>4.4279593999999999E-4</v>
      </c>
      <c r="J311" s="10">
        <v>0.22328413999999999</v>
      </c>
      <c r="K311" s="10">
        <v>1</v>
      </c>
      <c r="L311" s="10">
        <v>0.99876876000000003</v>
      </c>
      <c r="M311" s="10">
        <v>2.0178884999999999E-4</v>
      </c>
      <c r="N311" s="10">
        <v>-57921.290999999997</v>
      </c>
      <c r="O311" s="10">
        <f t="shared" si="12"/>
        <v>0.55777737000000005</v>
      </c>
      <c r="P311" s="10">
        <f t="shared" si="13"/>
        <v>5.7921291E-2</v>
      </c>
      <c r="S311" s="10"/>
      <c r="T311" s="10"/>
      <c r="U311" s="10"/>
      <c r="V311" s="10"/>
      <c r="W311" s="10"/>
    </row>
    <row r="312" spans="1:23">
      <c r="A312" s="1">
        <v>0.92600000000000027</v>
      </c>
      <c r="B312" s="10">
        <v>562180.91</v>
      </c>
      <c r="C312" s="10">
        <v>0.01</v>
      </c>
      <c r="D312" s="10">
        <v>0</v>
      </c>
      <c r="E312" s="10">
        <v>0.51764262999999999</v>
      </c>
      <c r="F312" s="10">
        <v>3.3061493999999997E-2</v>
      </c>
      <c r="G312" s="10">
        <v>0.44929587999999998</v>
      </c>
      <c r="H312" s="10">
        <v>0</v>
      </c>
      <c r="I312" s="10">
        <v>3.2698705E-6</v>
      </c>
      <c r="J312" s="10">
        <v>9.2263683999999999E-2</v>
      </c>
      <c r="K312" s="10">
        <v>1</v>
      </c>
      <c r="L312" s="10">
        <v>0.99877839999999996</v>
      </c>
      <c r="M312" s="10">
        <v>2.0338373E-4</v>
      </c>
      <c r="N312" s="10">
        <v>-62335.307999999997</v>
      </c>
      <c r="O312" s="10">
        <f t="shared" si="12"/>
        <v>0.56218091000000003</v>
      </c>
      <c r="P312" s="10">
        <f t="shared" si="13"/>
        <v>6.2335307999999999E-2</v>
      </c>
      <c r="S312" s="10"/>
      <c r="T312" s="10"/>
      <c r="U312" s="10"/>
      <c r="V312" s="10"/>
      <c r="W312" s="10"/>
    </row>
    <row r="313" spans="1:23">
      <c r="A313" s="1">
        <v>0.97600000000000031</v>
      </c>
      <c r="B313" s="10">
        <v>562221.39</v>
      </c>
      <c r="C313" s="10">
        <v>0.01</v>
      </c>
      <c r="D313" s="10">
        <v>0</v>
      </c>
      <c r="E313" s="10">
        <v>0.61262512999999996</v>
      </c>
      <c r="F313" s="10">
        <v>8.1590284999999999E-2</v>
      </c>
      <c r="G313" s="10">
        <v>0.30578459000000002</v>
      </c>
      <c r="H313" s="10">
        <v>0</v>
      </c>
      <c r="I313" s="10">
        <v>3.4283773999999999E-4</v>
      </c>
      <c r="J313" s="10">
        <v>0.17542911</v>
      </c>
      <c r="K313" s="10">
        <v>1</v>
      </c>
      <c r="L313" s="10">
        <v>0.99877848999999996</v>
      </c>
      <c r="M313" s="10">
        <v>2.0339838999999999E-4</v>
      </c>
      <c r="N313" s="10">
        <v>-62400.228000000003</v>
      </c>
      <c r="O313" s="10">
        <f t="shared" si="12"/>
        <v>0.56222139000000004</v>
      </c>
      <c r="P313" s="10">
        <f t="shared" si="13"/>
        <v>6.2400228000000002E-2</v>
      </c>
      <c r="S313" s="10"/>
      <c r="T313" s="10"/>
      <c r="U313" s="10"/>
      <c r="V313" s="10"/>
      <c r="W313" s="10"/>
    </row>
    <row r="314" spans="1:23">
      <c r="A314" s="1">
        <v>1.0260000000000002</v>
      </c>
      <c r="B314" s="10">
        <v>562330.35</v>
      </c>
      <c r="C314" s="10">
        <v>0.01</v>
      </c>
      <c r="D314" s="10">
        <v>0</v>
      </c>
      <c r="E314" s="10">
        <v>0.58429392000000002</v>
      </c>
      <c r="F314" s="10">
        <v>6.2974994000000006E-2</v>
      </c>
      <c r="G314" s="10">
        <v>0.35273109000000002</v>
      </c>
      <c r="H314" s="10">
        <v>0</v>
      </c>
      <c r="I314" s="10">
        <v>1.1646608E-4</v>
      </c>
      <c r="J314" s="10">
        <v>0.14686927999999999</v>
      </c>
      <c r="K314" s="10">
        <v>1</v>
      </c>
      <c r="L314" s="10">
        <v>0.99877872000000001</v>
      </c>
      <c r="M314" s="10">
        <v>2.0343784999999999E-4</v>
      </c>
      <c r="N314" s="10">
        <v>-62520.936000000002</v>
      </c>
      <c r="O314" s="10">
        <f t="shared" si="12"/>
        <v>0.56233034999999998</v>
      </c>
      <c r="P314" s="10">
        <f t="shared" si="13"/>
        <v>6.2520935999999999E-2</v>
      </c>
      <c r="S314" s="10"/>
      <c r="T314" s="10"/>
      <c r="U314" s="10"/>
      <c r="V314" s="10"/>
      <c r="W314" s="10"/>
    </row>
    <row r="315" spans="1:23">
      <c r="A315" s="1">
        <v>1.0760000000000003</v>
      </c>
      <c r="B315" s="10">
        <v>562339.22</v>
      </c>
      <c r="C315" s="10">
        <v>0.01</v>
      </c>
      <c r="D315" s="10">
        <v>0</v>
      </c>
      <c r="E315" s="10">
        <v>0.64846541999999996</v>
      </c>
      <c r="F315" s="10">
        <v>0.11654894</v>
      </c>
      <c r="G315" s="10">
        <v>0.23498564999999999</v>
      </c>
      <c r="H315" s="10">
        <v>0</v>
      </c>
      <c r="I315" s="10">
        <v>1.3206705000000001E-3</v>
      </c>
      <c r="J315" s="10">
        <v>0.21657170000000001</v>
      </c>
      <c r="K315" s="10">
        <v>1</v>
      </c>
      <c r="L315" s="10">
        <v>0.99877874</v>
      </c>
      <c r="M315" s="10">
        <v>2.0344106000000001E-4</v>
      </c>
      <c r="N315" s="10">
        <v>-62542.785000000003</v>
      </c>
      <c r="O315" s="10">
        <f t="shared" si="12"/>
        <v>0.56233921999999992</v>
      </c>
      <c r="P315" s="10">
        <f t="shared" si="13"/>
        <v>6.2542785000000004E-2</v>
      </c>
      <c r="S315" s="10"/>
      <c r="T315" s="10"/>
      <c r="U315" s="10"/>
      <c r="V315" s="10"/>
      <c r="W315" s="10"/>
    </row>
    <row r="316" spans="1:23">
      <c r="A316" s="1">
        <v>1.1260000000000003</v>
      </c>
      <c r="B316" s="10">
        <v>562340.89</v>
      </c>
      <c r="C316" s="10">
        <v>0.01</v>
      </c>
      <c r="D316" s="10">
        <v>0</v>
      </c>
      <c r="E316" s="10">
        <v>0.68963805</v>
      </c>
      <c r="F316" s="10">
        <v>0.18057695000000001</v>
      </c>
      <c r="G316" s="10">
        <v>0.12978500000000001</v>
      </c>
      <c r="H316" s="10">
        <v>0</v>
      </c>
      <c r="I316" s="10">
        <v>6.0757735999999998E-3</v>
      </c>
      <c r="J316" s="10">
        <v>0.27123702</v>
      </c>
      <c r="K316" s="10">
        <v>1</v>
      </c>
      <c r="L316" s="10">
        <v>0.99877875000000005</v>
      </c>
      <c r="M316" s="10">
        <v>2.0344167000000001E-4</v>
      </c>
      <c r="N316" s="10">
        <v>-62552.012000000002</v>
      </c>
      <c r="O316" s="10">
        <f t="shared" si="12"/>
        <v>0.56234088999999998</v>
      </c>
      <c r="P316" s="10">
        <f t="shared" si="13"/>
        <v>6.2552012000000004E-2</v>
      </c>
      <c r="S316" s="10"/>
      <c r="T316" s="10"/>
      <c r="U316" s="10"/>
      <c r="V316" s="10"/>
      <c r="W316" s="10"/>
    </row>
    <row r="317" spans="1:23">
      <c r="A317" s="1">
        <v>1.1760000000000004</v>
      </c>
      <c r="B317" s="10">
        <v>562486.97</v>
      </c>
      <c r="C317" s="10">
        <v>0.01</v>
      </c>
      <c r="D317" s="10">
        <v>0</v>
      </c>
      <c r="E317" s="10">
        <v>0.56506751</v>
      </c>
      <c r="F317" s="10">
        <v>5.3127920000000002E-2</v>
      </c>
      <c r="G317" s="10">
        <v>0.38180457000000001</v>
      </c>
      <c r="H317" s="10">
        <v>0</v>
      </c>
      <c r="I317" s="10">
        <v>5.3350009E-5</v>
      </c>
      <c r="J317" s="10">
        <v>0.12936882999999999</v>
      </c>
      <c r="K317" s="10">
        <v>1</v>
      </c>
      <c r="L317" s="10">
        <v>0.99877906000000005</v>
      </c>
      <c r="M317" s="10">
        <v>2.0349457999999999E-4</v>
      </c>
      <c r="N317" s="10">
        <v>-62702.756999999998</v>
      </c>
      <c r="O317" s="10">
        <f t="shared" si="12"/>
        <v>0.56248696999999992</v>
      </c>
      <c r="P317" s="10">
        <f t="shared" si="13"/>
        <v>6.2702756999999998E-2</v>
      </c>
      <c r="S317" s="10"/>
      <c r="T317" s="10"/>
      <c r="U317" s="10"/>
      <c r="V317" s="10"/>
      <c r="W317" s="10"/>
    </row>
    <row r="318" spans="1:23">
      <c r="A318" s="1">
        <v>1.2260000000000004</v>
      </c>
      <c r="B318" s="10">
        <v>562494.42000000004</v>
      </c>
      <c r="C318" s="10">
        <v>0.01</v>
      </c>
      <c r="D318" s="10">
        <v>0</v>
      </c>
      <c r="E318" s="10">
        <v>0.63749385999999997</v>
      </c>
      <c r="F318" s="10">
        <v>0.10596899999999999</v>
      </c>
      <c r="G318" s="10">
        <v>0.25653714</v>
      </c>
      <c r="H318" s="10">
        <v>0</v>
      </c>
      <c r="I318" s="10">
        <v>9.3234711000000003E-4</v>
      </c>
      <c r="J318" s="10">
        <v>0.20336096000000001</v>
      </c>
      <c r="K318" s="10">
        <v>1</v>
      </c>
      <c r="L318" s="10">
        <v>0.99877908000000004</v>
      </c>
      <c r="M318" s="10">
        <v>2.0349727E-4</v>
      </c>
      <c r="N318" s="10">
        <v>-62718.906999999999</v>
      </c>
      <c r="O318" s="10">
        <f t="shared" si="12"/>
        <v>0.56249442000000005</v>
      </c>
      <c r="P318" s="10">
        <f t="shared" si="13"/>
        <v>6.2718907000000004E-2</v>
      </c>
      <c r="S318" s="10"/>
      <c r="T318" s="10"/>
      <c r="U318" s="10"/>
      <c r="V318" s="10"/>
      <c r="W318" s="10"/>
    </row>
    <row r="319" spans="1:23">
      <c r="A319" s="1">
        <v>1.2760000000000005</v>
      </c>
      <c r="B319" s="10">
        <v>565830.85</v>
      </c>
      <c r="C319" s="10">
        <v>0.01</v>
      </c>
      <c r="D319" s="10">
        <v>0</v>
      </c>
      <c r="E319" s="10">
        <v>0.48926732000000001</v>
      </c>
      <c r="F319" s="10">
        <v>3.0315190999999998E-2</v>
      </c>
      <c r="G319" s="10">
        <v>0.48041749</v>
      </c>
      <c r="H319" s="10">
        <v>0</v>
      </c>
      <c r="I319" s="10">
        <v>1.6105854000000001E-6</v>
      </c>
      <c r="J319" s="10">
        <v>7.3888119000000002E-2</v>
      </c>
      <c r="K319" s="10">
        <v>1</v>
      </c>
      <c r="L319" s="10">
        <v>0.99878628000000003</v>
      </c>
      <c r="M319" s="10">
        <v>2.0470566E-4</v>
      </c>
      <c r="N319" s="10">
        <v>-66059.631999999998</v>
      </c>
      <c r="O319" s="10">
        <f t="shared" si="12"/>
        <v>0.56583085</v>
      </c>
      <c r="P319" s="10">
        <f t="shared" si="13"/>
        <v>6.6059631999999993E-2</v>
      </c>
      <c r="S319" s="10"/>
      <c r="T319" s="10"/>
      <c r="U319" s="10"/>
      <c r="V319" s="10"/>
      <c r="W319" s="10"/>
    </row>
    <row r="320" spans="1:23">
      <c r="A320" s="1">
        <v>1.3260000000000005</v>
      </c>
      <c r="B320" s="10">
        <v>565843.56000000006</v>
      </c>
      <c r="C320" s="10">
        <v>0.01</v>
      </c>
      <c r="D320" s="10">
        <v>0</v>
      </c>
      <c r="E320" s="10">
        <v>0.59087913000000003</v>
      </c>
      <c r="F320" s="10">
        <v>8.4158965000000002E-2</v>
      </c>
      <c r="G320" s="10">
        <v>0.32496190000000003</v>
      </c>
      <c r="H320" s="10">
        <v>0</v>
      </c>
      <c r="I320" s="10">
        <v>3.8754669999999997E-4</v>
      </c>
      <c r="J320" s="10">
        <v>0.1532076</v>
      </c>
      <c r="K320" s="10">
        <v>1</v>
      </c>
      <c r="L320" s="10">
        <v>0.99878630999999995</v>
      </c>
      <c r="M320" s="10">
        <v>2.0471026E-4</v>
      </c>
      <c r="N320" s="10">
        <v>-66083.184999999998</v>
      </c>
      <c r="O320" s="10">
        <f t="shared" si="12"/>
        <v>0.56584356000000002</v>
      </c>
      <c r="P320" s="10">
        <f t="shared" si="13"/>
        <v>6.6083185000000003E-2</v>
      </c>
      <c r="S320" s="10"/>
      <c r="T320" s="10"/>
      <c r="U320" s="10"/>
      <c r="V320" s="10"/>
      <c r="W320" s="10"/>
    </row>
    <row r="321" spans="1:23">
      <c r="A321" s="1">
        <v>1.3760000000000006</v>
      </c>
      <c r="B321" s="10">
        <v>565844.32999999996</v>
      </c>
      <c r="C321" s="10">
        <v>0.01</v>
      </c>
      <c r="D321" s="10">
        <v>0</v>
      </c>
      <c r="E321" s="10">
        <v>0.65543134000000003</v>
      </c>
      <c r="F321" s="10">
        <v>0.16941004000000001</v>
      </c>
      <c r="G321" s="10">
        <v>0.17515861999999999</v>
      </c>
      <c r="H321" s="10">
        <v>0</v>
      </c>
      <c r="I321" s="10">
        <v>4.8943084999999997E-3</v>
      </c>
      <c r="J321" s="10">
        <v>0.22524925000000001</v>
      </c>
      <c r="K321" s="10">
        <v>1</v>
      </c>
      <c r="L321" s="10">
        <v>0.99878630999999995</v>
      </c>
      <c r="M321" s="10">
        <v>2.0471053999999999E-4</v>
      </c>
      <c r="N321" s="10">
        <v>-66088.004000000001</v>
      </c>
      <c r="O321" s="10">
        <f t="shared" si="12"/>
        <v>0.56584433000000001</v>
      </c>
      <c r="P321" s="10">
        <f t="shared" si="13"/>
        <v>6.6088004000000006E-2</v>
      </c>
      <c r="S321" s="10"/>
      <c r="T321" s="10"/>
      <c r="U321" s="10"/>
      <c r="V321" s="10"/>
      <c r="W321" s="10"/>
    </row>
    <row r="322" spans="1:23">
      <c r="A322" s="1">
        <v>1.4260000000000006</v>
      </c>
      <c r="B322" s="10">
        <v>565849.54</v>
      </c>
      <c r="C322" s="10">
        <v>0.01</v>
      </c>
      <c r="D322" s="10">
        <v>0</v>
      </c>
      <c r="E322" s="10">
        <v>0.58854742000000004</v>
      </c>
      <c r="F322" s="10">
        <v>8.2263454999999999E-2</v>
      </c>
      <c r="G322" s="10">
        <v>0.32918912</v>
      </c>
      <c r="H322" s="10">
        <v>0</v>
      </c>
      <c r="I322" s="10">
        <v>3.5420249999999998E-4</v>
      </c>
      <c r="J322" s="10">
        <v>0.15094289</v>
      </c>
      <c r="K322" s="10">
        <v>1</v>
      </c>
      <c r="L322" s="10">
        <v>0.99878632000000001</v>
      </c>
      <c r="M322" s="10">
        <v>2.0471243E-4</v>
      </c>
      <c r="N322" s="10">
        <v>-66094.536999999997</v>
      </c>
      <c r="O322" s="10">
        <f t="shared" si="12"/>
        <v>0.56584953999999998</v>
      </c>
      <c r="P322" s="10">
        <f t="shared" si="13"/>
        <v>6.6094536999999995E-2</v>
      </c>
      <c r="S322" s="10"/>
      <c r="T322" s="10"/>
      <c r="U322" s="10"/>
      <c r="V322" s="10"/>
      <c r="W322" s="10"/>
    </row>
    <row r="323" spans="1:23">
      <c r="A323" s="1">
        <v>1.4760000000000006</v>
      </c>
      <c r="B323" s="10">
        <v>565864.87</v>
      </c>
      <c r="C323" s="10">
        <v>0.01</v>
      </c>
      <c r="D323" s="10">
        <v>0</v>
      </c>
      <c r="E323" s="10">
        <v>0.54255471</v>
      </c>
      <c r="F323" s="10">
        <v>5.2067507999999998E-2</v>
      </c>
      <c r="G323" s="10">
        <v>0.40537778000000002</v>
      </c>
      <c r="H323" s="10">
        <v>0</v>
      </c>
      <c r="I323" s="10">
        <v>4.8389108000000003E-5</v>
      </c>
      <c r="J323" s="10">
        <v>0.11071356</v>
      </c>
      <c r="K323" s="10">
        <v>1</v>
      </c>
      <c r="L323" s="10">
        <v>0.99878635000000004</v>
      </c>
      <c r="M323" s="10">
        <v>2.0471798E-4</v>
      </c>
      <c r="N323" s="10">
        <v>-66110.664000000004</v>
      </c>
      <c r="O323" s="10">
        <f t="shared" si="12"/>
        <v>0.56586486999999996</v>
      </c>
      <c r="P323" s="10">
        <f t="shared" si="13"/>
        <v>6.6110664E-2</v>
      </c>
      <c r="S323" s="10"/>
      <c r="T323" s="10"/>
      <c r="U323" s="10"/>
      <c r="V323" s="10"/>
      <c r="W323" s="10"/>
    </row>
    <row r="324" spans="1:23">
      <c r="S324" s="10"/>
      <c r="T324" s="10"/>
      <c r="U324" s="10"/>
      <c r="V324" s="10"/>
      <c r="W324" s="10"/>
    </row>
    <row r="325" spans="1:23">
      <c r="S325" s="10"/>
      <c r="T325" s="10"/>
      <c r="U325" s="10"/>
      <c r="V325" s="10"/>
      <c r="W325" s="10"/>
    </row>
    <row r="326" spans="1:23">
      <c r="S326" s="10"/>
      <c r="T326" s="10"/>
      <c r="U326" s="10"/>
      <c r="V326" s="10"/>
      <c r="W326" s="10"/>
    </row>
    <row r="327" spans="1:23">
      <c r="S327" s="10"/>
      <c r="T327" s="10"/>
      <c r="U327" s="10"/>
      <c r="V327" s="10"/>
      <c r="W327" s="10"/>
    </row>
    <row r="328" spans="1:23">
      <c r="S328" s="10"/>
      <c r="T328" s="10"/>
      <c r="U328" s="10"/>
      <c r="V328" s="10"/>
      <c r="W328" s="10"/>
    </row>
    <row r="329" spans="1:23">
      <c r="S329" s="10"/>
      <c r="T329" s="10"/>
      <c r="U329" s="10"/>
      <c r="V329" s="10"/>
      <c r="W329" s="10"/>
    </row>
    <row r="330" spans="1:23">
      <c r="S330" s="10"/>
      <c r="T330" s="10"/>
      <c r="U330" s="10"/>
      <c r="V330" s="10"/>
      <c r="W330" s="10"/>
    </row>
    <row r="331" spans="1:23">
      <c r="S331" s="10"/>
      <c r="T331" s="10"/>
      <c r="U331" s="10"/>
      <c r="V331" s="10"/>
      <c r="W331" s="10"/>
    </row>
    <row r="332" spans="1:23">
      <c r="S332" s="10"/>
      <c r="T332" s="10"/>
      <c r="U332" s="10"/>
      <c r="V332" s="10"/>
      <c r="W332" s="10"/>
    </row>
    <row r="333" spans="1:23">
      <c r="S333" s="10"/>
      <c r="T333" s="10"/>
      <c r="U333" s="10"/>
      <c r="V333" s="10"/>
      <c r="W333" s="10"/>
    </row>
    <row r="334" spans="1:23">
      <c r="S334" s="10"/>
      <c r="T334" s="10"/>
      <c r="U334" s="10"/>
      <c r="V334" s="10"/>
      <c r="W334" s="10"/>
    </row>
    <row r="335" spans="1:23">
      <c r="S335" s="10"/>
      <c r="T335" s="10"/>
      <c r="U335" s="10"/>
      <c r="V335" s="10"/>
      <c r="W335" s="10"/>
    </row>
    <row r="336" spans="1:23">
      <c r="S336" s="10"/>
      <c r="T336" s="10"/>
      <c r="U336" s="10"/>
      <c r="V336" s="10"/>
      <c r="W336" s="10"/>
    </row>
    <row r="337" spans="19:23">
      <c r="S337" s="10"/>
      <c r="T337" s="10"/>
      <c r="U337" s="10"/>
      <c r="V337" s="10"/>
      <c r="W337" s="10"/>
    </row>
    <row r="338" spans="19:23">
      <c r="S338" s="10"/>
      <c r="T338" s="10"/>
      <c r="U338" s="10"/>
      <c r="V338" s="10"/>
      <c r="W338" s="10"/>
    </row>
    <row r="339" spans="19:23">
      <c r="S339" s="10"/>
      <c r="T339" s="10"/>
      <c r="U339" s="10"/>
      <c r="V339" s="10"/>
      <c r="W339" s="10"/>
    </row>
    <row r="340" spans="19:23">
      <c r="S340" s="10"/>
      <c r="T340" s="10"/>
      <c r="U340" s="10"/>
      <c r="V340" s="10"/>
      <c r="W340" s="10"/>
    </row>
    <row r="341" spans="19:23">
      <c r="S341" s="10"/>
      <c r="T341" s="10"/>
      <c r="U341" s="10"/>
      <c r="V341" s="10"/>
      <c r="W341" s="10"/>
    </row>
    <row r="342" spans="19:23">
      <c r="S342" s="10"/>
      <c r="T342" s="10"/>
      <c r="U342" s="10"/>
      <c r="V342" s="10"/>
      <c r="W342" s="10"/>
    </row>
    <row r="343" spans="19:23">
      <c r="S343" s="10"/>
      <c r="T343" s="10"/>
      <c r="U343" s="10"/>
      <c r="V343" s="10"/>
      <c r="W343" s="10"/>
    </row>
    <row r="344" spans="19:23">
      <c r="S344" s="10"/>
      <c r="T344" s="10"/>
      <c r="U344" s="10"/>
      <c r="V344" s="10"/>
      <c r="W344" s="10"/>
    </row>
    <row r="345" spans="19:23">
      <c r="S345" s="10"/>
      <c r="T345" s="10"/>
      <c r="U345" s="10"/>
      <c r="V345" s="10"/>
      <c r="W345" s="10"/>
    </row>
    <row r="346" spans="19:23">
      <c r="S346" s="10"/>
      <c r="T346" s="10"/>
      <c r="U346" s="10"/>
      <c r="V346" s="10"/>
      <c r="W346" s="10"/>
    </row>
    <row r="347" spans="19:23">
      <c r="S347" s="10"/>
      <c r="T347" s="10"/>
      <c r="U347" s="10"/>
      <c r="V347" s="10"/>
      <c r="W347" s="10"/>
    </row>
    <row r="348" spans="19:23">
      <c r="S348" s="10"/>
      <c r="T348" s="10"/>
      <c r="U348" s="10"/>
      <c r="V348" s="10"/>
      <c r="W348" s="10"/>
    </row>
    <row r="349" spans="19:23">
      <c r="S349" s="10"/>
      <c r="T349" s="10"/>
      <c r="U349" s="10"/>
      <c r="V349" s="10"/>
      <c r="W349" s="10"/>
    </row>
    <row r="350" spans="19:23">
      <c r="S350" s="10"/>
      <c r="T350" s="10"/>
      <c r="U350" s="10"/>
      <c r="V350" s="10"/>
      <c r="W350" s="10"/>
    </row>
    <row r="351" spans="19:23">
      <c r="S351" s="10"/>
      <c r="T351" s="10"/>
      <c r="U351" s="10"/>
      <c r="V351" s="10"/>
      <c r="W351" s="10"/>
    </row>
    <row r="352" spans="19:23">
      <c r="S352" s="10"/>
      <c r="T352" s="10"/>
      <c r="U352" s="10"/>
      <c r="V352" s="10"/>
      <c r="W352" s="10"/>
    </row>
    <row r="353" spans="19:23">
      <c r="S353" s="10"/>
      <c r="T353" s="10"/>
      <c r="U353" s="10"/>
      <c r="V353" s="10"/>
      <c r="W353" s="10"/>
    </row>
    <row r="354" spans="19:23">
      <c r="S354" s="10"/>
      <c r="T354" s="10"/>
      <c r="U354" s="10"/>
      <c r="V354" s="10"/>
      <c r="W354" s="10"/>
    </row>
    <row r="355" spans="19:23">
      <c r="S355" s="10"/>
      <c r="T355" s="10"/>
      <c r="U355" s="10"/>
      <c r="V355" s="10"/>
      <c r="W355" s="10"/>
    </row>
    <row r="356" spans="19:23">
      <c r="S356" s="10"/>
      <c r="T356" s="10"/>
      <c r="U356" s="10"/>
      <c r="V356" s="10"/>
      <c r="W356" s="10"/>
    </row>
    <row r="357" spans="19:23">
      <c r="S357" s="10"/>
      <c r="T357" s="10"/>
      <c r="U357" s="10"/>
      <c r="V357" s="10"/>
      <c r="W357" s="10"/>
    </row>
    <row r="358" spans="19:23">
      <c r="S358" s="10"/>
      <c r="T358" s="10"/>
      <c r="U358" s="10"/>
      <c r="V358" s="10"/>
      <c r="W358" s="10"/>
    </row>
    <row r="359" spans="19:23">
      <c r="S359" s="10"/>
      <c r="T359" s="10"/>
      <c r="U359" s="10"/>
      <c r="V359" s="10"/>
      <c r="W359" s="10"/>
    </row>
    <row r="360" spans="19:23">
      <c r="S360" s="10"/>
      <c r="T360" s="10"/>
      <c r="U360" s="10"/>
      <c r="V360" s="10"/>
      <c r="W360" s="10"/>
    </row>
    <row r="361" spans="19:23">
      <c r="S361" s="10"/>
      <c r="T361" s="10"/>
      <c r="U361" s="10"/>
      <c r="V361" s="10"/>
      <c r="W361" s="10"/>
    </row>
    <row r="362" spans="19:23">
      <c r="S362" s="10"/>
      <c r="T362" s="10"/>
      <c r="U362" s="10"/>
      <c r="V362" s="10"/>
      <c r="W362" s="10"/>
    </row>
    <row r="363" spans="19:23">
      <c r="S363" s="10"/>
      <c r="T363" s="10"/>
      <c r="U363" s="10"/>
      <c r="V363" s="10"/>
      <c r="W363" s="10"/>
    </row>
    <row r="364" spans="19:23">
      <c r="S364" s="10"/>
      <c r="T364" s="10"/>
      <c r="U364" s="10"/>
      <c r="V364" s="10"/>
      <c r="W364" s="10"/>
    </row>
    <row r="365" spans="19:23">
      <c r="S365" s="10"/>
      <c r="T365" s="10"/>
      <c r="U365" s="10"/>
      <c r="V365" s="10"/>
      <c r="W365" s="10"/>
    </row>
    <row r="366" spans="19:23">
      <c r="S366" s="10"/>
      <c r="T366" s="10"/>
      <c r="U366" s="10"/>
      <c r="V366" s="10"/>
      <c r="W366" s="10"/>
    </row>
    <row r="367" spans="19:23">
      <c r="S367" s="10"/>
      <c r="T367" s="10"/>
      <c r="U367" s="10"/>
      <c r="V367" s="10"/>
      <c r="W367" s="10"/>
    </row>
    <row r="368" spans="19:23">
      <c r="S368" s="10"/>
      <c r="T368" s="10"/>
      <c r="U368" s="10"/>
      <c r="V368" s="10"/>
      <c r="W368" s="10"/>
    </row>
    <row r="369" spans="19:23">
      <c r="S369" s="10"/>
      <c r="T369" s="10"/>
      <c r="U369" s="10"/>
      <c r="V369" s="10"/>
      <c r="W369" s="10"/>
    </row>
    <row r="370" spans="19:23">
      <c r="S370" s="10"/>
      <c r="T370" s="10"/>
      <c r="U370" s="10"/>
      <c r="V370" s="10"/>
      <c r="W370" s="10"/>
    </row>
    <row r="371" spans="19:23">
      <c r="S371" s="10"/>
      <c r="T371" s="10"/>
      <c r="U371" s="10"/>
      <c r="V371" s="10"/>
      <c r="W371" s="10"/>
    </row>
    <row r="372" spans="19:23">
      <c r="S372" s="10"/>
      <c r="T372" s="10"/>
      <c r="U372" s="10"/>
      <c r="V372" s="10"/>
      <c r="W372" s="10"/>
    </row>
    <row r="373" spans="19:23">
      <c r="S373" s="10"/>
      <c r="T373" s="10"/>
      <c r="U373" s="10"/>
      <c r="V373" s="10"/>
      <c r="W373" s="10"/>
    </row>
    <row r="374" spans="19:23">
      <c r="S374" s="10"/>
      <c r="T374" s="10"/>
      <c r="U374" s="10"/>
      <c r="V374" s="10"/>
      <c r="W374" s="10"/>
    </row>
    <row r="375" spans="19:23">
      <c r="S375" s="10"/>
      <c r="T375" s="10"/>
      <c r="U375" s="10"/>
      <c r="V375" s="10"/>
      <c r="W375" s="10"/>
    </row>
    <row r="376" spans="19:23">
      <c r="S376" s="10"/>
      <c r="T376" s="10"/>
      <c r="U376" s="10"/>
      <c r="V376" s="10"/>
      <c r="W376" s="10"/>
    </row>
    <row r="377" spans="19:23">
      <c r="S377" s="10"/>
      <c r="T377" s="10"/>
      <c r="U377" s="10"/>
      <c r="V377" s="10"/>
      <c r="W377" s="10"/>
    </row>
    <row r="378" spans="19:23">
      <c r="S378" s="10"/>
      <c r="T378" s="10"/>
      <c r="U378" s="10"/>
      <c r="V378" s="10"/>
      <c r="W378" s="10"/>
    </row>
    <row r="379" spans="19:23">
      <c r="S379" s="10"/>
      <c r="T379" s="10"/>
      <c r="U379" s="10"/>
      <c r="V379" s="10"/>
      <c r="W379" s="10"/>
    </row>
    <row r="380" spans="19:23">
      <c r="S380" s="10"/>
      <c r="T380" s="10"/>
      <c r="U380" s="10"/>
      <c r="V380" s="10"/>
      <c r="W380" s="10"/>
    </row>
    <row r="381" spans="19:23">
      <c r="S381" s="10"/>
      <c r="T381" s="10"/>
      <c r="U381" s="10"/>
      <c r="V381" s="10"/>
      <c r="W381" s="10"/>
    </row>
    <row r="382" spans="19:23">
      <c r="S382" s="10"/>
      <c r="T382" s="10"/>
      <c r="U382" s="10"/>
      <c r="V382" s="10"/>
      <c r="W382" s="10"/>
    </row>
    <row r="383" spans="19:23">
      <c r="S383" s="10"/>
      <c r="T383" s="10"/>
      <c r="U383" s="10"/>
      <c r="V383" s="10"/>
      <c r="W383" s="10"/>
    </row>
    <row r="384" spans="19:23">
      <c r="S384" s="10"/>
      <c r="T384" s="10"/>
      <c r="U384" s="10"/>
      <c r="V384" s="10"/>
      <c r="W384" s="10"/>
    </row>
    <row r="385" spans="19:23">
      <c r="S385" s="10"/>
      <c r="T385" s="10"/>
      <c r="U385" s="10"/>
      <c r="V385" s="10"/>
      <c r="W385" s="10"/>
    </row>
    <row r="386" spans="19:23">
      <c r="S386" s="10"/>
      <c r="T386" s="10"/>
      <c r="U386" s="10"/>
      <c r="V386" s="10"/>
      <c r="W386" s="10"/>
    </row>
    <row r="387" spans="19:23">
      <c r="S387" s="10"/>
      <c r="T387" s="10"/>
      <c r="U387" s="10"/>
      <c r="V387" s="10"/>
      <c r="W387" s="10"/>
    </row>
    <row r="388" spans="19:23">
      <c r="S388" s="10"/>
      <c r="T388" s="10"/>
      <c r="U388" s="10"/>
      <c r="V388" s="10"/>
      <c r="W388" s="10"/>
    </row>
    <row r="389" spans="19:23">
      <c r="S389" s="10"/>
      <c r="T389" s="10"/>
      <c r="U389" s="10"/>
      <c r="V389" s="10"/>
      <c r="W389" s="10"/>
    </row>
    <row r="390" spans="19:23">
      <c r="S390" s="10"/>
      <c r="T390" s="10"/>
      <c r="U390" s="10"/>
      <c r="V390" s="10"/>
      <c r="W390" s="10"/>
    </row>
    <row r="391" spans="19:23">
      <c r="S391" s="10"/>
      <c r="T391" s="10"/>
      <c r="U391" s="10"/>
      <c r="V391" s="10"/>
      <c r="W391" s="10"/>
    </row>
    <row r="392" spans="19:23">
      <c r="S392" s="10"/>
      <c r="T392" s="10"/>
      <c r="U392" s="10"/>
      <c r="V392" s="10"/>
      <c r="W392" s="10"/>
    </row>
    <row r="393" spans="19:23">
      <c r="S393" s="10"/>
      <c r="T393" s="10"/>
      <c r="U393" s="10"/>
      <c r="V393" s="10"/>
      <c r="W393" s="10"/>
    </row>
    <row r="394" spans="19:23">
      <c r="S394" s="10"/>
      <c r="T394" s="10"/>
      <c r="U394" s="10"/>
      <c r="V394" s="10"/>
      <c r="W394" s="10"/>
    </row>
    <row r="395" spans="19:23">
      <c r="S395" s="10"/>
      <c r="T395" s="10"/>
      <c r="U395" s="10"/>
      <c r="V395" s="10"/>
      <c r="W395" s="10"/>
    </row>
    <row r="396" spans="19:23">
      <c r="S396" s="10"/>
      <c r="T396" s="10"/>
      <c r="U396" s="10"/>
      <c r="V396" s="10"/>
      <c r="W396" s="10"/>
    </row>
    <row r="397" spans="19:23">
      <c r="S397" s="10"/>
      <c r="T397" s="10"/>
      <c r="U397" s="10"/>
      <c r="V397" s="10"/>
      <c r="W397" s="10"/>
    </row>
    <row r="398" spans="19:23">
      <c r="S398" s="10"/>
      <c r="T398" s="10"/>
      <c r="U398" s="10"/>
      <c r="V398" s="10"/>
      <c r="W398" s="10"/>
    </row>
    <row r="399" spans="19:23">
      <c r="S399" s="10"/>
      <c r="T399" s="10"/>
      <c r="U399" s="10"/>
      <c r="V399" s="10"/>
      <c r="W399" s="10"/>
    </row>
    <row r="400" spans="19:23">
      <c r="S400" s="10"/>
      <c r="T400" s="10"/>
      <c r="U400" s="10"/>
      <c r="V400" s="10"/>
      <c r="W400" s="10"/>
    </row>
    <row r="401" spans="19:23">
      <c r="S401" s="10"/>
      <c r="T401" s="10"/>
      <c r="U401" s="10"/>
      <c r="V401" s="10"/>
      <c r="W401" s="10"/>
    </row>
    <row r="402" spans="19:23">
      <c r="S402" s="10"/>
      <c r="T402" s="10"/>
      <c r="U402" s="10"/>
      <c r="V402" s="10"/>
      <c r="W402" s="10"/>
    </row>
    <row r="403" spans="19:23">
      <c r="S403" s="10"/>
      <c r="T403" s="10"/>
      <c r="U403" s="10"/>
      <c r="V403" s="10"/>
      <c r="W403" s="10"/>
    </row>
    <row r="404" spans="19:23">
      <c r="S404" s="10"/>
      <c r="T404" s="10"/>
      <c r="U404" s="10"/>
      <c r="V404" s="10"/>
      <c r="W404" s="10"/>
    </row>
    <row r="405" spans="19:23">
      <c r="S405" s="10"/>
      <c r="T405" s="10"/>
      <c r="U405" s="10"/>
      <c r="V405" s="10"/>
      <c r="W405" s="10"/>
    </row>
    <row r="406" spans="19:23">
      <c r="S406" s="10"/>
      <c r="T406" s="10"/>
      <c r="U406" s="10"/>
      <c r="V406" s="10"/>
      <c r="W406" s="10"/>
    </row>
    <row r="407" spans="19:23">
      <c r="S407" s="10"/>
      <c r="T407" s="10"/>
      <c r="U407" s="10"/>
      <c r="V407" s="10"/>
      <c r="W407" s="10"/>
    </row>
    <row r="408" spans="19:23">
      <c r="S408" s="10"/>
      <c r="T408" s="10"/>
      <c r="U408" s="10"/>
      <c r="V408" s="10"/>
      <c r="W408" s="10"/>
    </row>
    <row r="409" spans="19:23">
      <c r="S409" s="10"/>
      <c r="T409" s="10"/>
      <c r="U409" s="10"/>
      <c r="V409" s="10"/>
      <c r="W409" s="10"/>
    </row>
    <row r="410" spans="19:23">
      <c r="S410" s="10"/>
      <c r="T410" s="10"/>
      <c r="U410" s="10"/>
      <c r="V410" s="10"/>
      <c r="W410" s="10"/>
    </row>
    <row r="411" spans="19:23">
      <c r="S411" s="10"/>
      <c r="T411" s="10"/>
      <c r="U411" s="10"/>
      <c r="V411" s="10"/>
      <c r="W411" s="10"/>
    </row>
    <row r="412" spans="19:23">
      <c r="S412" s="10"/>
      <c r="T412" s="10"/>
      <c r="U412" s="10"/>
      <c r="V412" s="10"/>
      <c r="W412" s="10"/>
    </row>
    <row r="413" spans="19:23">
      <c r="S413" s="10"/>
      <c r="T413" s="10"/>
      <c r="U413" s="10"/>
      <c r="V413" s="10"/>
      <c r="W413" s="10"/>
    </row>
    <row r="414" spans="19:23">
      <c r="S414" s="10"/>
      <c r="T414" s="10"/>
      <c r="U414" s="10"/>
      <c r="V414" s="10"/>
      <c r="W414" s="10"/>
    </row>
    <row r="415" spans="19:23">
      <c r="S415" s="10"/>
      <c r="T415" s="10"/>
      <c r="U415" s="10"/>
      <c r="V415" s="10"/>
      <c r="W415" s="10"/>
    </row>
    <row r="416" spans="19:23">
      <c r="S416" s="10"/>
      <c r="T416" s="10"/>
      <c r="U416" s="10"/>
      <c r="V416" s="10"/>
      <c r="W416" s="10"/>
    </row>
    <row r="417" spans="19:23">
      <c r="S417" s="10"/>
      <c r="T417" s="10"/>
      <c r="U417" s="10"/>
      <c r="V417" s="10"/>
      <c r="W417" s="10"/>
    </row>
    <row r="418" spans="19:23">
      <c r="S418" s="10"/>
      <c r="T418" s="10"/>
      <c r="U418" s="10"/>
      <c r="V418" s="10"/>
      <c r="W418" s="10"/>
    </row>
    <row r="419" spans="19:23">
      <c r="S419" s="10"/>
      <c r="T419" s="10"/>
      <c r="U419" s="10"/>
      <c r="V419" s="10"/>
      <c r="W419" s="10"/>
    </row>
    <row r="420" spans="19:23">
      <c r="S420" s="10"/>
      <c r="T420" s="10"/>
      <c r="U420" s="10"/>
      <c r="V420" s="10"/>
      <c r="W420" s="10"/>
    </row>
    <row r="421" spans="19:23">
      <c r="S421" s="10"/>
      <c r="T421" s="10"/>
      <c r="U421" s="10"/>
      <c r="V421" s="10"/>
      <c r="W421" s="10"/>
    </row>
    <row r="422" spans="19:23">
      <c r="S422" s="10"/>
      <c r="T422" s="10"/>
      <c r="U422" s="10"/>
      <c r="V422" s="10"/>
      <c r="W422" s="10"/>
    </row>
    <row r="423" spans="19:23">
      <c r="S423" s="10"/>
      <c r="T423" s="10"/>
      <c r="U423" s="10"/>
      <c r="V423" s="10"/>
      <c r="W423" s="10"/>
    </row>
    <row r="424" spans="19:23">
      <c r="S424" s="10"/>
      <c r="T424" s="10"/>
      <c r="U424" s="10"/>
      <c r="V424" s="10"/>
      <c r="W424" s="10"/>
    </row>
    <row r="425" spans="19:23">
      <c r="S425" s="10"/>
      <c r="T425" s="10"/>
      <c r="U425" s="10"/>
      <c r="V425" s="10"/>
      <c r="W425" s="10"/>
    </row>
    <row r="426" spans="19:23">
      <c r="S426" s="10"/>
      <c r="T426" s="10"/>
      <c r="U426" s="10"/>
      <c r="V426" s="10"/>
      <c r="W426" s="10"/>
    </row>
    <row r="427" spans="19:23">
      <c r="S427" s="10"/>
      <c r="T427" s="10"/>
      <c r="U427" s="10"/>
      <c r="V427" s="10"/>
      <c r="W427" s="10"/>
    </row>
    <row r="428" spans="19:23">
      <c r="S428" s="10"/>
      <c r="T428" s="10"/>
      <c r="U428" s="10"/>
      <c r="V428" s="10"/>
      <c r="W428" s="10"/>
    </row>
    <row r="429" spans="19:23">
      <c r="S429" s="10"/>
      <c r="T429" s="10"/>
      <c r="U429" s="10"/>
      <c r="V429" s="10"/>
      <c r="W429" s="10"/>
    </row>
    <row r="430" spans="19:23">
      <c r="S430" s="10"/>
      <c r="T430" s="10"/>
      <c r="U430" s="10"/>
      <c r="V430" s="10"/>
      <c r="W430" s="10"/>
    </row>
    <row r="431" spans="19:23">
      <c r="S431" s="10"/>
      <c r="T431" s="10"/>
      <c r="U431" s="10"/>
      <c r="V431" s="10"/>
      <c r="W431" s="10"/>
    </row>
    <row r="432" spans="19:23">
      <c r="S432" s="10"/>
      <c r="T432" s="10"/>
      <c r="U432" s="10"/>
      <c r="V432" s="10"/>
      <c r="W432" s="10"/>
    </row>
    <row r="433" spans="19:23">
      <c r="S433" s="10"/>
      <c r="T433" s="10"/>
      <c r="U433" s="10"/>
      <c r="V433" s="10"/>
      <c r="W433" s="10"/>
    </row>
    <row r="434" spans="19:23">
      <c r="S434" s="10"/>
      <c r="T434" s="10"/>
      <c r="U434" s="10"/>
      <c r="V434" s="10"/>
      <c r="W434" s="10"/>
    </row>
    <row r="435" spans="19:23">
      <c r="S435" s="10"/>
      <c r="T435" s="10"/>
      <c r="U435" s="10"/>
      <c r="V435" s="10"/>
      <c r="W435" s="10"/>
    </row>
    <row r="436" spans="19:23">
      <c r="S436" s="10"/>
      <c r="T436" s="10"/>
      <c r="U436" s="10"/>
      <c r="V436" s="10"/>
      <c r="W436" s="10"/>
    </row>
    <row r="437" spans="19:23">
      <c r="S437" s="10"/>
      <c r="T437" s="10"/>
      <c r="U437" s="10"/>
      <c r="V437" s="10"/>
      <c r="W437" s="10"/>
    </row>
    <row r="438" spans="19:23">
      <c r="S438" s="10"/>
      <c r="T438" s="10"/>
      <c r="U438" s="10"/>
      <c r="V438" s="10"/>
      <c r="W438" s="10"/>
    </row>
    <row r="439" spans="19:23">
      <c r="S439" s="10"/>
      <c r="T439" s="10"/>
      <c r="U439" s="10"/>
      <c r="V439" s="10"/>
      <c r="W439" s="10"/>
    </row>
    <row r="440" spans="19:23">
      <c r="S440" s="10"/>
      <c r="T440" s="10"/>
      <c r="U440" s="10"/>
      <c r="V440" s="10"/>
      <c r="W440" s="10"/>
    </row>
    <row r="441" spans="19:23">
      <c r="S441" s="10"/>
      <c r="T441" s="10"/>
      <c r="U441" s="10"/>
      <c r="V441" s="10"/>
      <c r="W441" s="10"/>
    </row>
    <row r="442" spans="19:23">
      <c r="S442" s="10"/>
      <c r="T442" s="10"/>
      <c r="U442" s="10"/>
      <c r="V442" s="10"/>
      <c r="W442" s="10"/>
    </row>
    <row r="443" spans="19:23">
      <c r="S443" s="10"/>
      <c r="T443" s="10"/>
      <c r="U443" s="10"/>
      <c r="V443" s="10"/>
      <c r="W443" s="10"/>
    </row>
    <row r="444" spans="19:23">
      <c r="S444" s="10"/>
      <c r="T444" s="10"/>
      <c r="U444" s="10"/>
      <c r="V444" s="10"/>
      <c r="W444" s="10"/>
    </row>
    <row r="445" spans="19:23">
      <c r="S445" s="10"/>
      <c r="T445" s="10"/>
      <c r="U445" s="10"/>
      <c r="V445" s="10"/>
      <c r="W445" s="10"/>
    </row>
    <row r="446" spans="19:23">
      <c r="S446" s="10"/>
      <c r="T446" s="10"/>
      <c r="U446" s="10"/>
      <c r="V446" s="10"/>
      <c r="W446" s="10"/>
    </row>
    <row r="447" spans="19:23">
      <c r="S447" s="10"/>
      <c r="T447" s="10"/>
      <c r="U447" s="10"/>
      <c r="V447" s="10"/>
      <c r="W447" s="10"/>
    </row>
    <row r="448" spans="19:23">
      <c r="S448" s="10"/>
      <c r="T448" s="10"/>
      <c r="U448" s="10"/>
      <c r="V448" s="10"/>
      <c r="W448" s="10"/>
    </row>
    <row r="449" spans="19:23">
      <c r="S449" s="10"/>
      <c r="T449" s="10"/>
      <c r="U449" s="10"/>
      <c r="V449" s="10"/>
      <c r="W449" s="10"/>
    </row>
    <row r="450" spans="19:23">
      <c r="S450" s="10"/>
      <c r="T450" s="10"/>
      <c r="U450" s="10"/>
      <c r="V450" s="10"/>
      <c r="W450" s="10"/>
    </row>
    <row r="451" spans="19:23">
      <c r="S451" s="10"/>
      <c r="T451" s="10"/>
      <c r="U451" s="10"/>
      <c r="V451" s="10"/>
      <c r="W451" s="10"/>
    </row>
    <row r="452" spans="19:23">
      <c r="S452" s="10"/>
      <c r="T452" s="10"/>
      <c r="U452" s="10"/>
      <c r="V452" s="10"/>
      <c r="W452" s="10"/>
    </row>
    <row r="453" spans="19:23">
      <c r="S453" s="10"/>
      <c r="T453" s="10"/>
      <c r="U453" s="10"/>
      <c r="V453" s="10"/>
      <c r="W453" s="10"/>
    </row>
    <row r="454" spans="19:23">
      <c r="S454" s="10"/>
      <c r="T454" s="10"/>
      <c r="U454" s="10"/>
      <c r="V454" s="10"/>
      <c r="W454" s="10"/>
    </row>
    <row r="455" spans="19:23">
      <c r="S455" s="10"/>
      <c r="T455" s="10"/>
      <c r="U455" s="10"/>
      <c r="V455" s="10"/>
      <c r="W455" s="10"/>
    </row>
    <row r="456" spans="19:23">
      <c r="S456" s="10"/>
      <c r="T456" s="10"/>
      <c r="U456" s="10"/>
      <c r="V456" s="10"/>
      <c r="W456" s="10"/>
    </row>
    <row r="457" spans="19:23">
      <c r="S457" s="10"/>
      <c r="T457" s="10"/>
      <c r="U457" s="10"/>
      <c r="V457" s="10"/>
      <c r="W457" s="10"/>
    </row>
    <row r="458" spans="19:23">
      <c r="S458" s="10"/>
      <c r="T458" s="10"/>
      <c r="U458" s="10"/>
      <c r="V458" s="10"/>
      <c r="W458" s="10"/>
    </row>
    <row r="459" spans="19:23">
      <c r="S459" s="10"/>
      <c r="T459" s="10"/>
      <c r="U459" s="10"/>
      <c r="V459" s="10"/>
      <c r="W459" s="10"/>
    </row>
    <row r="460" spans="19:23">
      <c r="S460" s="10"/>
      <c r="T460" s="10"/>
      <c r="U460" s="10"/>
      <c r="V460" s="10"/>
      <c r="W460" s="10"/>
    </row>
    <row r="461" spans="19:23">
      <c r="S461" s="10"/>
      <c r="T461" s="10"/>
      <c r="U461" s="10"/>
      <c r="V461" s="10"/>
      <c r="W461" s="10"/>
    </row>
    <row r="462" spans="19:23">
      <c r="S462" s="10"/>
      <c r="T462" s="10"/>
      <c r="U462" s="10"/>
      <c r="V462" s="10"/>
      <c r="W462" s="10"/>
    </row>
    <row r="463" spans="19:23">
      <c r="S463" s="10"/>
      <c r="T463" s="10"/>
      <c r="U463" s="10"/>
      <c r="V463" s="10"/>
      <c r="W463" s="10"/>
    </row>
    <row r="464" spans="19:23">
      <c r="S464" s="10"/>
      <c r="T464" s="10"/>
      <c r="U464" s="10"/>
      <c r="V464" s="10"/>
      <c r="W464" s="10"/>
    </row>
    <row r="465" spans="19:23">
      <c r="S465" s="10"/>
      <c r="T465" s="10"/>
      <c r="U465" s="10"/>
      <c r="V465" s="10"/>
      <c r="W465" s="10"/>
    </row>
    <row r="466" spans="19:23">
      <c r="S466" s="10"/>
      <c r="T466" s="10"/>
      <c r="U466" s="10"/>
      <c r="V466" s="10"/>
      <c r="W466" s="10"/>
    </row>
    <row r="467" spans="19:23">
      <c r="S467" s="10"/>
      <c r="T467" s="10"/>
      <c r="U467" s="10"/>
      <c r="V467" s="10"/>
      <c r="W467" s="10"/>
    </row>
    <row r="468" spans="19:23">
      <c r="S468" s="10"/>
      <c r="T468" s="10"/>
      <c r="U468" s="10"/>
      <c r="V468" s="10"/>
      <c r="W468" s="10"/>
    </row>
    <row r="469" spans="19:23">
      <c r="S469" s="10"/>
      <c r="T469" s="10"/>
      <c r="U469" s="10"/>
      <c r="V469" s="10"/>
      <c r="W469" s="10"/>
    </row>
    <row r="470" spans="19:23">
      <c r="S470" s="10"/>
      <c r="T470" s="10"/>
      <c r="U470" s="10"/>
      <c r="V470" s="10"/>
      <c r="W470" s="10"/>
    </row>
    <row r="471" spans="19:23">
      <c r="S471" s="10"/>
      <c r="T471" s="10"/>
      <c r="U471" s="10"/>
      <c r="V471" s="10"/>
      <c r="W471" s="10"/>
    </row>
    <row r="472" spans="19:23">
      <c r="S472" s="10"/>
      <c r="T472" s="10"/>
      <c r="U472" s="10"/>
      <c r="V472" s="10"/>
      <c r="W472" s="10"/>
    </row>
    <row r="473" spans="19:23">
      <c r="S473" s="10"/>
      <c r="T473" s="10"/>
      <c r="U473" s="10"/>
      <c r="V473" s="10"/>
      <c r="W473" s="10"/>
    </row>
    <row r="474" spans="19:23">
      <c r="S474" s="10"/>
      <c r="T474" s="10"/>
      <c r="U474" s="10"/>
      <c r="V474" s="10"/>
      <c r="W474" s="10"/>
    </row>
    <row r="475" spans="19:23">
      <c r="S475" s="10"/>
      <c r="T475" s="10"/>
      <c r="U475" s="10"/>
      <c r="V475" s="10"/>
      <c r="W475" s="10"/>
    </row>
    <row r="476" spans="19:23">
      <c r="S476" s="10"/>
      <c r="T476" s="10"/>
      <c r="U476" s="10"/>
      <c r="V476" s="10"/>
      <c r="W476" s="10"/>
    </row>
    <row r="477" spans="19:23">
      <c r="S477" s="10"/>
      <c r="T477" s="10"/>
      <c r="U477" s="10"/>
      <c r="V477" s="10"/>
      <c r="W477" s="10"/>
    </row>
    <row r="478" spans="19:23">
      <c r="S478" s="10"/>
      <c r="T478" s="10"/>
      <c r="U478" s="10"/>
      <c r="V478" s="10"/>
      <c r="W478" s="10"/>
    </row>
    <row r="479" spans="19:23">
      <c r="S479" s="10"/>
      <c r="T479" s="10"/>
      <c r="U479" s="10"/>
      <c r="V479" s="10"/>
      <c r="W479" s="10"/>
    </row>
    <row r="480" spans="19:23">
      <c r="S480" s="10"/>
      <c r="T480" s="10"/>
      <c r="U480" s="10"/>
      <c r="V480" s="10"/>
      <c r="W480" s="10"/>
    </row>
    <row r="481" spans="19:23">
      <c r="S481" s="10"/>
      <c r="T481" s="10"/>
      <c r="U481" s="10"/>
      <c r="V481" s="10"/>
      <c r="W481" s="10"/>
    </row>
    <row r="482" spans="19:23">
      <c r="S482" s="10"/>
      <c r="T482" s="10"/>
      <c r="U482" s="10"/>
      <c r="V482" s="10"/>
      <c r="W482" s="10"/>
    </row>
    <row r="483" spans="19:23">
      <c r="S483" s="10"/>
      <c r="T483" s="10"/>
      <c r="U483" s="10"/>
      <c r="V483" s="10"/>
      <c r="W483" s="10"/>
    </row>
    <row r="484" spans="19:23">
      <c r="S484" s="10"/>
      <c r="T484" s="10"/>
      <c r="U484" s="10"/>
      <c r="V484" s="10"/>
      <c r="W484" s="10"/>
    </row>
    <row r="485" spans="19:23">
      <c r="S485" s="10"/>
      <c r="T485" s="10"/>
      <c r="U485" s="10"/>
      <c r="V485" s="10"/>
      <c r="W485" s="10"/>
    </row>
    <row r="486" spans="19:23">
      <c r="S486" s="10"/>
      <c r="T486" s="10"/>
      <c r="U486" s="10"/>
      <c r="V486" s="10"/>
      <c r="W486" s="10"/>
    </row>
    <row r="487" spans="19:23">
      <c r="S487" s="10"/>
      <c r="T487" s="10"/>
      <c r="U487" s="10"/>
      <c r="V487" s="10"/>
      <c r="W487" s="10"/>
    </row>
    <row r="488" spans="19:23">
      <c r="S488" s="10"/>
      <c r="T488" s="10"/>
      <c r="U488" s="10"/>
      <c r="V488" s="10"/>
      <c r="W488" s="10"/>
    </row>
    <row r="489" spans="19:23">
      <c r="S489" s="10"/>
      <c r="T489" s="10"/>
      <c r="U489" s="10"/>
      <c r="V489" s="10"/>
      <c r="W489" s="10"/>
    </row>
    <row r="490" spans="19:23">
      <c r="S490" s="10"/>
      <c r="T490" s="10"/>
      <c r="U490" s="10"/>
      <c r="V490" s="10"/>
      <c r="W490" s="10"/>
    </row>
    <row r="491" spans="19:23">
      <c r="S491" s="10"/>
      <c r="T491" s="10"/>
      <c r="U491" s="10"/>
      <c r="V491" s="10"/>
      <c r="W491" s="10"/>
    </row>
    <row r="492" spans="19:23">
      <c r="S492" s="10"/>
      <c r="T492" s="10"/>
      <c r="U492" s="10"/>
      <c r="V492" s="10"/>
      <c r="W492" s="10"/>
    </row>
    <row r="493" spans="19:23">
      <c r="S493" s="10"/>
      <c r="T493" s="10"/>
      <c r="U493" s="10"/>
      <c r="V493" s="10"/>
      <c r="W493" s="10"/>
    </row>
    <row r="494" spans="19:23">
      <c r="S494" s="10"/>
      <c r="T494" s="10"/>
      <c r="U494" s="10"/>
      <c r="V494" s="10"/>
      <c r="W494" s="10"/>
    </row>
    <row r="495" spans="19:23">
      <c r="S495" s="10"/>
      <c r="T495" s="10"/>
      <c r="U495" s="10"/>
      <c r="V495" s="10"/>
      <c r="W495" s="10"/>
    </row>
    <row r="496" spans="19:23">
      <c r="S496" s="10"/>
      <c r="T496" s="10"/>
      <c r="U496" s="10"/>
      <c r="V496" s="10"/>
      <c r="W496" s="10"/>
    </row>
    <row r="497" spans="19:23">
      <c r="S497" s="10"/>
      <c r="T497" s="10"/>
      <c r="U497" s="10"/>
      <c r="V497" s="10"/>
      <c r="W497" s="10"/>
    </row>
    <row r="498" spans="19:23">
      <c r="S498" s="10"/>
      <c r="T498" s="10"/>
      <c r="U498" s="10"/>
      <c r="V498" s="10"/>
      <c r="W498" s="10"/>
    </row>
    <row r="499" spans="19:23">
      <c r="S499" s="10"/>
      <c r="T499" s="10"/>
      <c r="U499" s="10"/>
      <c r="V499" s="10"/>
      <c r="W499" s="10"/>
    </row>
    <row r="500" spans="19:23">
      <c r="S500" s="10"/>
      <c r="T500" s="10"/>
      <c r="U500" s="10"/>
      <c r="V500" s="10"/>
      <c r="W500" s="10"/>
    </row>
    <row r="501" spans="19:23">
      <c r="S501" s="10"/>
      <c r="T501" s="10"/>
      <c r="U501" s="10"/>
      <c r="V501" s="10"/>
      <c r="W501" s="10"/>
    </row>
    <row r="502" spans="19:23">
      <c r="S502" s="10"/>
      <c r="T502" s="10"/>
      <c r="U502" s="10"/>
      <c r="V502" s="10"/>
      <c r="W502" s="10"/>
    </row>
    <row r="503" spans="19:23">
      <c r="S503" s="10"/>
      <c r="T503" s="10"/>
      <c r="U503" s="10"/>
      <c r="V503" s="10"/>
      <c r="W503" s="10"/>
    </row>
    <row r="504" spans="19:23">
      <c r="S504" s="10"/>
      <c r="T504" s="10"/>
      <c r="U504" s="10"/>
      <c r="V504" s="10"/>
      <c r="W504" s="10"/>
    </row>
    <row r="505" spans="19:23">
      <c r="S505" s="10"/>
      <c r="T505" s="10"/>
      <c r="U505" s="10"/>
      <c r="V505" s="10"/>
      <c r="W505" s="10"/>
    </row>
    <row r="506" spans="19:23">
      <c r="S506" s="10"/>
      <c r="T506" s="10"/>
      <c r="U506" s="10"/>
      <c r="V506" s="10"/>
      <c r="W506" s="10"/>
    </row>
    <row r="507" spans="19:23">
      <c r="S507" s="10"/>
      <c r="T507" s="10"/>
      <c r="U507" s="10"/>
      <c r="V507" s="10"/>
      <c r="W507" s="10"/>
    </row>
    <row r="508" spans="19:23">
      <c r="S508" s="10"/>
      <c r="T508" s="10"/>
      <c r="U508" s="10"/>
      <c r="V508" s="10"/>
      <c r="W508" s="10"/>
    </row>
    <row r="509" spans="19:23">
      <c r="S509" s="10"/>
      <c r="T509" s="10"/>
      <c r="U509" s="10"/>
      <c r="V509" s="10"/>
      <c r="W509" s="10"/>
    </row>
    <row r="510" spans="19:23">
      <c r="S510" s="10"/>
      <c r="T510" s="10"/>
      <c r="U510" s="10"/>
      <c r="V510" s="10"/>
      <c r="W510" s="10"/>
    </row>
    <row r="511" spans="19:23">
      <c r="S511" s="10"/>
      <c r="T511" s="10"/>
      <c r="U511" s="10"/>
      <c r="V511" s="10"/>
      <c r="W511" s="10"/>
    </row>
    <row r="512" spans="19:23">
      <c r="S512" s="10"/>
      <c r="T512" s="10"/>
      <c r="U512" s="10"/>
      <c r="V512" s="10"/>
      <c r="W512" s="10"/>
    </row>
    <row r="513" spans="19:23">
      <c r="S513" s="10"/>
      <c r="T513" s="10"/>
      <c r="U513" s="10"/>
      <c r="V513" s="10"/>
      <c r="W513" s="10"/>
    </row>
    <row r="514" spans="19:23">
      <c r="S514" s="10"/>
      <c r="T514" s="10"/>
      <c r="U514" s="10"/>
      <c r="V514" s="10"/>
      <c r="W514" s="10"/>
    </row>
    <row r="515" spans="19:23">
      <c r="S515" s="10"/>
      <c r="T515" s="10"/>
      <c r="U515" s="10"/>
      <c r="V515" s="10"/>
      <c r="W515" s="10"/>
    </row>
    <row r="516" spans="19:23">
      <c r="S516" s="10"/>
      <c r="T516" s="10"/>
      <c r="U516" s="10"/>
      <c r="V516" s="10"/>
      <c r="W516" s="10"/>
    </row>
    <row r="517" spans="19:23">
      <c r="S517" s="10"/>
      <c r="T517" s="10"/>
      <c r="U517" s="10"/>
      <c r="V517" s="10"/>
      <c r="W517" s="10"/>
    </row>
    <row r="518" spans="19:23">
      <c r="S518" s="10"/>
      <c r="T518" s="10"/>
      <c r="U518" s="10"/>
      <c r="V518" s="10"/>
      <c r="W518" s="10"/>
    </row>
    <row r="519" spans="19:23">
      <c r="S519" s="10"/>
      <c r="T519" s="10"/>
      <c r="U519" s="10"/>
      <c r="V519" s="10"/>
      <c r="W519" s="10"/>
    </row>
    <row r="520" spans="19:23">
      <c r="S520" s="10"/>
      <c r="T520" s="10"/>
      <c r="U520" s="10"/>
      <c r="V520" s="10"/>
      <c r="W520" s="10"/>
    </row>
    <row r="521" spans="19:23">
      <c r="S521" s="10"/>
      <c r="T521" s="10"/>
      <c r="U521" s="10"/>
      <c r="V521" s="10"/>
      <c r="W521" s="10"/>
    </row>
    <row r="522" spans="19:23">
      <c r="S522" s="10"/>
      <c r="T522" s="10"/>
      <c r="U522" s="10"/>
      <c r="V522" s="10"/>
      <c r="W522" s="10"/>
    </row>
    <row r="523" spans="19:23">
      <c r="S523" s="10"/>
      <c r="T523" s="10"/>
      <c r="U523" s="10"/>
      <c r="V523" s="10"/>
      <c r="W523" s="10"/>
    </row>
    <row r="524" spans="19:23">
      <c r="S524" s="10"/>
      <c r="T524" s="10"/>
      <c r="U524" s="10"/>
      <c r="V524" s="10"/>
      <c r="W524" s="10"/>
    </row>
    <row r="525" spans="19:23">
      <c r="S525" s="10"/>
      <c r="T525" s="10"/>
      <c r="U525" s="10"/>
      <c r="V525" s="10"/>
      <c r="W525" s="10"/>
    </row>
    <row r="526" spans="19:23">
      <c r="S526" s="10"/>
      <c r="T526" s="10"/>
      <c r="U526" s="10"/>
      <c r="V526" s="10"/>
      <c r="W526" s="10"/>
    </row>
    <row r="527" spans="19:23">
      <c r="S527" s="10"/>
      <c r="T527" s="10"/>
      <c r="U527" s="10"/>
      <c r="V527" s="10"/>
      <c r="W527" s="10"/>
    </row>
    <row r="528" spans="19:23">
      <c r="S528" s="10"/>
      <c r="T528" s="10"/>
      <c r="U528" s="10"/>
      <c r="V528" s="10"/>
      <c r="W528" s="10"/>
    </row>
    <row r="529" spans="19:23">
      <c r="S529" s="10"/>
      <c r="T529" s="10"/>
      <c r="U529" s="10"/>
      <c r="V529" s="10"/>
      <c r="W529" s="10"/>
    </row>
    <row r="530" spans="19:23">
      <c r="S530" s="10"/>
      <c r="T530" s="10"/>
      <c r="U530" s="10"/>
      <c r="V530" s="10"/>
      <c r="W530" s="10"/>
    </row>
    <row r="531" spans="19:23">
      <c r="S531" s="10"/>
      <c r="T531" s="10"/>
      <c r="U531" s="10"/>
      <c r="V531" s="10"/>
      <c r="W531" s="10"/>
    </row>
    <row r="532" spans="19:23">
      <c r="S532" s="10"/>
      <c r="T532" s="10"/>
      <c r="U532" s="10"/>
      <c r="V532" s="10"/>
      <c r="W532" s="10"/>
    </row>
    <row r="533" spans="19:23">
      <c r="S533" s="10"/>
      <c r="T533" s="10"/>
      <c r="U533" s="10"/>
      <c r="V533" s="10"/>
      <c r="W533" s="10"/>
    </row>
    <row r="534" spans="19:23">
      <c r="S534" s="10"/>
      <c r="T534" s="10"/>
      <c r="U534" s="10"/>
      <c r="V534" s="10"/>
      <c r="W534" s="10"/>
    </row>
    <row r="535" spans="19:23">
      <c r="S535" s="10"/>
      <c r="T535" s="10"/>
      <c r="U535" s="10"/>
      <c r="V535" s="10"/>
      <c r="W535" s="10"/>
    </row>
    <row r="536" spans="19:23">
      <c r="S536" s="10"/>
      <c r="T536" s="10"/>
      <c r="U536" s="10"/>
      <c r="V536" s="10"/>
      <c r="W536" s="10"/>
    </row>
    <row r="537" spans="19:23">
      <c r="S537" s="10"/>
      <c r="T537" s="10"/>
      <c r="U537" s="10"/>
      <c r="V537" s="10"/>
      <c r="W537" s="10"/>
    </row>
    <row r="538" spans="19:23">
      <c r="S538" s="10"/>
      <c r="T538" s="10"/>
      <c r="U538" s="10"/>
      <c r="V538" s="10"/>
      <c r="W538" s="10"/>
    </row>
    <row r="539" spans="19:23">
      <c r="S539" s="10"/>
      <c r="T539" s="10"/>
      <c r="U539" s="10"/>
      <c r="V539" s="10"/>
      <c r="W539" s="10"/>
    </row>
    <row r="540" spans="19:23">
      <c r="S540" s="10"/>
      <c r="T540" s="10"/>
      <c r="U540" s="10"/>
      <c r="V540" s="10"/>
      <c r="W540" s="10"/>
    </row>
    <row r="541" spans="19:23">
      <c r="S541" s="10"/>
      <c r="T541" s="10"/>
      <c r="U541" s="10"/>
      <c r="V541" s="10"/>
      <c r="W541" s="10"/>
    </row>
    <row r="542" spans="19:23">
      <c r="S542" s="10"/>
      <c r="T542" s="10"/>
      <c r="U542" s="10"/>
      <c r="V542" s="10"/>
      <c r="W542" s="10"/>
    </row>
    <row r="543" spans="19:23">
      <c r="S543" s="10"/>
      <c r="T543" s="10"/>
      <c r="U543" s="10"/>
      <c r="V543" s="10"/>
      <c r="W543" s="10"/>
    </row>
    <row r="544" spans="19:23">
      <c r="S544" s="10"/>
      <c r="T544" s="10"/>
      <c r="U544" s="10"/>
      <c r="V544" s="10"/>
      <c r="W544" s="10"/>
    </row>
    <row r="545" spans="19:23">
      <c r="S545" s="10"/>
      <c r="T545" s="10"/>
      <c r="U545" s="10"/>
      <c r="V545" s="10"/>
      <c r="W545" s="10"/>
    </row>
    <row r="546" spans="19:23">
      <c r="S546" s="10"/>
      <c r="T546" s="10"/>
      <c r="U546" s="10"/>
      <c r="V546" s="10"/>
      <c r="W546" s="10"/>
    </row>
    <row r="547" spans="19:23">
      <c r="S547" s="10"/>
      <c r="T547" s="10"/>
      <c r="U547" s="10"/>
      <c r="V547" s="10"/>
      <c r="W547" s="10"/>
    </row>
    <row r="548" spans="19:23">
      <c r="S548" s="10"/>
      <c r="T548" s="10"/>
      <c r="U548" s="10"/>
      <c r="V548" s="10"/>
      <c r="W548" s="10"/>
    </row>
    <row r="549" spans="19:23">
      <c r="S549" s="10"/>
      <c r="T549" s="10"/>
      <c r="U549" s="10"/>
      <c r="V549" s="10"/>
      <c r="W549" s="10"/>
    </row>
    <row r="550" spans="19:23">
      <c r="S550" s="10"/>
      <c r="T550" s="10"/>
      <c r="U550" s="10"/>
      <c r="V550" s="10"/>
      <c r="W550" s="10"/>
    </row>
    <row r="551" spans="19:23">
      <c r="S551" s="10"/>
      <c r="T551" s="10"/>
      <c r="U551" s="10"/>
      <c r="V551" s="10"/>
      <c r="W551" s="10"/>
    </row>
    <row r="552" spans="19:23">
      <c r="S552" s="10"/>
      <c r="T552" s="10"/>
      <c r="U552" s="10"/>
      <c r="V552" s="10"/>
      <c r="W552" s="10"/>
    </row>
    <row r="553" spans="19:23">
      <c r="S553" s="10"/>
      <c r="T553" s="10"/>
      <c r="U553" s="10"/>
      <c r="V553" s="10"/>
      <c r="W553" s="10"/>
    </row>
    <row r="554" spans="19:23">
      <c r="S554" s="10"/>
      <c r="T554" s="10"/>
      <c r="U554" s="10"/>
      <c r="V554" s="10"/>
      <c r="W554" s="10"/>
    </row>
    <row r="555" spans="19:23">
      <c r="S555" s="10"/>
      <c r="T555" s="10"/>
      <c r="U555" s="10"/>
      <c r="V555" s="10"/>
      <c r="W555" s="10"/>
    </row>
    <row r="556" spans="19:23">
      <c r="S556" s="10"/>
      <c r="T556" s="10"/>
      <c r="U556" s="10"/>
      <c r="V556" s="10"/>
      <c r="W556" s="10"/>
    </row>
    <row r="557" spans="19:23">
      <c r="S557" s="10"/>
      <c r="T557" s="10"/>
      <c r="U557" s="10"/>
      <c r="V557" s="10"/>
      <c r="W557" s="10"/>
    </row>
    <row r="558" spans="19:23">
      <c r="S558" s="10"/>
      <c r="T558" s="10"/>
      <c r="U558" s="10"/>
      <c r="V558" s="10"/>
      <c r="W558" s="10"/>
    </row>
    <row r="559" spans="19:23">
      <c r="S559" s="10"/>
      <c r="T559" s="10"/>
      <c r="U559" s="10"/>
      <c r="V559" s="10"/>
      <c r="W559" s="10"/>
    </row>
    <row r="560" spans="19:23">
      <c r="S560" s="10"/>
      <c r="T560" s="10"/>
      <c r="U560" s="10"/>
      <c r="V560" s="10"/>
      <c r="W560" s="10"/>
    </row>
    <row r="561" spans="19:23">
      <c r="S561" s="10"/>
      <c r="T561" s="10"/>
      <c r="U561" s="10"/>
      <c r="V561" s="10"/>
      <c r="W561" s="10"/>
    </row>
    <row r="562" spans="19:23">
      <c r="S562" s="10"/>
      <c r="T562" s="10"/>
      <c r="U562" s="10"/>
      <c r="V562" s="10"/>
      <c r="W562" s="10"/>
    </row>
    <row r="563" spans="19:23">
      <c r="S563" s="10"/>
      <c r="T563" s="10"/>
      <c r="U563" s="10"/>
      <c r="V563" s="10"/>
      <c r="W563" s="10"/>
    </row>
    <row r="564" spans="19:23">
      <c r="S564" s="10"/>
      <c r="T564" s="10"/>
      <c r="U564" s="10"/>
      <c r="V564" s="10"/>
      <c r="W564" s="10"/>
    </row>
    <row r="565" spans="19:23">
      <c r="S565" s="10"/>
      <c r="T565" s="10"/>
      <c r="U565" s="10"/>
      <c r="V565" s="10"/>
      <c r="W565" s="10"/>
    </row>
    <row r="566" spans="19:23">
      <c r="S566" s="10"/>
      <c r="T566" s="10"/>
      <c r="U566" s="10"/>
      <c r="V566" s="10"/>
      <c r="W566" s="10"/>
    </row>
    <row r="567" spans="19:23">
      <c r="S567" s="10"/>
      <c r="T567" s="10"/>
      <c r="U567" s="10"/>
      <c r="V567" s="10"/>
      <c r="W567" s="10"/>
    </row>
    <row r="568" spans="19:23">
      <c r="S568" s="10"/>
      <c r="T568" s="10"/>
      <c r="U568" s="10"/>
      <c r="V568" s="10"/>
      <c r="W568" s="10"/>
    </row>
    <row r="569" spans="19:23">
      <c r="S569" s="10"/>
      <c r="T569" s="10"/>
      <c r="U569" s="10"/>
      <c r="V569" s="10"/>
      <c r="W569" s="10"/>
    </row>
    <row r="570" spans="19:23">
      <c r="S570" s="10"/>
      <c r="T570" s="10"/>
      <c r="U570" s="10"/>
      <c r="V570" s="10"/>
      <c r="W570" s="10"/>
    </row>
    <row r="571" spans="19:23">
      <c r="S571" s="10"/>
      <c r="T571" s="10"/>
      <c r="U571" s="10"/>
      <c r="V571" s="10"/>
      <c r="W571" s="10"/>
    </row>
    <row r="572" spans="19:23">
      <c r="S572" s="10"/>
      <c r="T572" s="10"/>
      <c r="U572" s="10"/>
      <c r="V572" s="10"/>
      <c r="W572" s="10"/>
    </row>
    <row r="573" spans="19:23">
      <c r="S573" s="10"/>
      <c r="T573" s="10"/>
      <c r="U573" s="10"/>
      <c r="V573" s="10"/>
      <c r="W573" s="10"/>
    </row>
    <row r="574" spans="19:23">
      <c r="S574" s="10"/>
      <c r="T574" s="10"/>
      <c r="U574" s="10"/>
      <c r="V574" s="10"/>
      <c r="W574" s="10"/>
    </row>
    <row r="575" spans="19:23">
      <c r="S575" s="10"/>
      <c r="T575" s="10"/>
      <c r="U575" s="10"/>
      <c r="V575" s="10"/>
      <c r="W575" s="10"/>
    </row>
    <row r="576" spans="19:23">
      <c r="S576" s="10"/>
      <c r="T576" s="10"/>
      <c r="U576" s="10"/>
      <c r="V576" s="10"/>
      <c r="W576" s="10"/>
    </row>
    <row r="577" spans="19:23">
      <c r="S577" s="10"/>
      <c r="T577" s="10"/>
      <c r="U577" s="10"/>
      <c r="V577" s="10"/>
      <c r="W577" s="10"/>
    </row>
    <row r="578" spans="19:23">
      <c r="S578" s="10"/>
      <c r="T578" s="10"/>
      <c r="U578" s="10"/>
      <c r="V578" s="10"/>
      <c r="W578" s="10"/>
    </row>
    <row r="579" spans="19:23">
      <c r="S579" s="10"/>
      <c r="T579" s="10"/>
      <c r="U579" s="10"/>
      <c r="V579" s="10"/>
      <c r="W579" s="10"/>
    </row>
    <row r="580" spans="19:23">
      <c r="S580" s="10"/>
      <c r="T580" s="10"/>
      <c r="U580" s="10"/>
      <c r="V580" s="10"/>
      <c r="W580" s="10"/>
    </row>
    <row r="581" spans="19:23">
      <c r="S581" s="10"/>
      <c r="T581" s="10"/>
      <c r="U581" s="10"/>
      <c r="V581" s="10"/>
      <c r="W581" s="10"/>
    </row>
    <row r="582" spans="19:23">
      <c r="S582" s="10"/>
      <c r="T582" s="10"/>
      <c r="U582" s="10"/>
      <c r="V582" s="10"/>
      <c r="W582" s="10"/>
    </row>
    <row r="583" spans="19:23">
      <c r="S583" s="10"/>
      <c r="T583" s="10"/>
      <c r="U583" s="10"/>
      <c r="V583" s="10"/>
      <c r="W583" s="10"/>
    </row>
    <row r="584" spans="19:23">
      <c r="S584" s="10"/>
      <c r="T584" s="10"/>
      <c r="U584" s="10"/>
      <c r="V584" s="10"/>
      <c r="W584" s="10"/>
    </row>
    <row r="585" spans="19:23">
      <c r="S585" s="10"/>
      <c r="T585" s="10"/>
      <c r="U585" s="10"/>
      <c r="V585" s="10"/>
      <c r="W585" s="10"/>
    </row>
    <row r="586" spans="19:23">
      <c r="S586" s="10"/>
      <c r="T586" s="10"/>
      <c r="U586" s="10"/>
      <c r="V586" s="10"/>
      <c r="W586" s="10"/>
    </row>
    <row r="587" spans="19:23">
      <c r="S587" s="10"/>
      <c r="T587" s="10"/>
      <c r="U587" s="10"/>
      <c r="V587" s="10"/>
      <c r="W587" s="10"/>
    </row>
    <row r="588" spans="19:23">
      <c r="S588" s="10"/>
      <c r="T588" s="10"/>
      <c r="U588" s="10"/>
      <c r="V588" s="10"/>
      <c r="W588" s="10"/>
    </row>
    <row r="589" spans="19:23">
      <c r="S589" s="10"/>
      <c r="T589" s="10"/>
      <c r="U589" s="10"/>
      <c r="V589" s="10"/>
      <c r="W589" s="10"/>
    </row>
    <row r="590" spans="19:23">
      <c r="S590" s="10"/>
      <c r="T590" s="10"/>
      <c r="U590" s="10"/>
      <c r="V590" s="10"/>
      <c r="W590" s="10"/>
    </row>
    <row r="591" spans="19:23">
      <c r="S591" s="10"/>
      <c r="T591" s="10"/>
      <c r="U591" s="10"/>
      <c r="V591" s="10"/>
      <c r="W591" s="10"/>
    </row>
    <row r="592" spans="19:23">
      <c r="S592" s="10"/>
      <c r="T592" s="10"/>
      <c r="U592" s="10"/>
      <c r="V592" s="10"/>
      <c r="W592" s="10"/>
    </row>
    <row r="593" spans="19:23">
      <c r="S593" s="10"/>
      <c r="T593" s="10"/>
      <c r="U593" s="10"/>
      <c r="V593" s="10"/>
      <c r="W593" s="10"/>
    </row>
    <row r="594" spans="19:23">
      <c r="S594" s="10"/>
      <c r="T594" s="10"/>
      <c r="U594" s="10"/>
      <c r="V594" s="10"/>
      <c r="W594" s="10"/>
    </row>
    <row r="595" spans="19:23">
      <c r="S595" s="10"/>
      <c r="T595" s="10"/>
      <c r="U595" s="10"/>
      <c r="V595" s="10"/>
      <c r="W595" s="10"/>
    </row>
    <row r="596" spans="19:23">
      <c r="S596" s="10"/>
      <c r="T596" s="10"/>
      <c r="U596" s="10"/>
      <c r="V596" s="10"/>
      <c r="W596" s="10"/>
    </row>
    <row r="597" spans="19:23">
      <c r="S597" s="10"/>
      <c r="T597" s="10"/>
      <c r="U597" s="10"/>
      <c r="V597" s="10"/>
      <c r="W597" s="10"/>
    </row>
    <row r="598" spans="19:23">
      <c r="S598" s="10"/>
      <c r="T598" s="10"/>
      <c r="U598" s="10"/>
      <c r="V598" s="10"/>
      <c r="W598" s="10"/>
    </row>
    <row r="599" spans="19:23">
      <c r="S599" s="10"/>
      <c r="T599" s="10"/>
      <c r="U599" s="10"/>
      <c r="V599" s="10"/>
      <c r="W599" s="10"/>
    </row>
    <row r="600" spans="19:23">
      <c r="S600" s="10"/>
      <c r="T600" s="10"/>
      <c r="U600" s="10"/>
      <c r="V600" s="10"/>
      <c r="W600" s="10"/>
    </row>
    <row r="601" spans="19:23">
      <c r="S601" s="10"/>
      <c r="T601" s="10"/>
      <c r="U601" s="10"/>
      <c r="V601" s="10"/>
      <c r="W601" s="10"/>
    </row>
    <row r="602" spans="19:23">
      <c r="S602" s="10"/>
      <c r="T602" s="10"/>
      <c r="U602" s="10"/>
      <c r="V602" s="10"/>
      <c r="W602" s="10"/>
    </row>
    <row r="603" spans="19:23">
      <c r="S603" s="10"/>
      <c r="T603" s="10"/>
      <c r="U603" s="10"/>
      <c r="V603" s="10"/>
      <c r="W603" s="10"/>
    </row>
    <row r="604" spans="19:23">
      <c r="S604" s="10"/>
      <c r="T604" s="10"/>
      <c r="U604" s="10"/>
      <c r="V604" s="10"/>
      <c r="W604" s="10"/>
    </row>
    <row r="605" spans="19:23">
      <c r="S605" s="10"/>
      <c r="T605" s="10"/>
      <c r="U605" s="10"/>
      <c r="V605" s="10"/>
      <c r="W605" s="10"/>
    </row>
    <row r="606" spans="19:23">
      <c r="S606" s="10"/>
      <c r="T606" s="10"/>
      <c r="U606" s="10"/>
      <c r="V606" s="10"/>
      <c r="W606" s="10"/>
    </row>
    <row r="607" spans="19:23">
      <c r="S607" s="10"/>
      <c r="T607" s="10"/>
      <c r="U607" s="10"/>
      <c r="V607" s="10"/>
      <c r="W607" s="10"/>
    </row>
    <row r="608" spans="19:23">
      <c r="S608" s="10"/>
      <c r="T608" s="10"/>
      <c r="U608" s="10"/>
      <c r="V608" s="10"/>
      <c r="W608" s="10"/>
    </row>
    <row r="609" spans="19:23">
      <c r="S609" s="10"/>
      <c r="T609" s="10"/>
      <c r="U609" s="10"/>
      <c r="V609" s="10"/>
      <c r="W609" s="10"/>
    </row>
    <row r="610" spans="19:23">
      <c r="S610" s="10"/>
      <c r="T610" s="10"/>
      <c r="U610" s="10"/>
      <c r="V610" s="10"/>
      <c r="W610" s="10"/>
    </row>
    <row r="611" spans="19:23">
      <c r="S611" s="10"/>
      <c r="T611" s="10"/>
      <c r="U611" s="10"/>
      <c r="V611" s="10"/>
      <c r="W611" s="10"/>
    </row>
    <row r="612" spans="19:23">
      <c r="S612" s="10"/>
      <c r="T612" s="10"/>
      <c r="U612" s="10"/>
      <c r="V612" s="10"/>
      <c r="W612" s="10"/>
    </row>
    <row r="613" spans="19:23">
      <c r="S613" s="10"/>
      <c r="T613" s="10"/>
      <c r="U613" s="10"/>
      <c r="V613" s="10"/>
      <c r="W613" s="10"/>
    </row>
    <row r="614" spans="19:23">
      <c r="S614" s="10"/>
      <c r="T614" s="10"/>
      <c r="U614" s="10"/>
      <c r="V614" s="10"/>
      <c r="W614" s="10"/>
    </row>
    <row r="615" spans="19:23">
      <c r="S615" s="10"/>
      <c r="T615" s="10"/>
      <c r="U615" s="10"/>
      <c r="V615" s="10"/>
      <c r="W615" s="10"/>
    </row>
    <row r="616" spans="19:23">
      <c r="S616" s="10"/>
      <c r="T616" s="10"/>
      <c r="U616" s="10"/>
      <c r="V616" s="10"/>
      <c r="W616" s="10"/>
    </row>
    <row r="617" spans="19:23">
      <c r="S617" s="10"/>
      <c r="T617" s="10"/>
      <c r="U617" s="10"/>
      <c r="V617" s="10"/>
      <c r="W617" s="10"/>
    </row>
    <row r="618" spans="19:23">
      <c r="S618" s="10"/>
      <c r="T618" s="10"/>
      <c r="U618" s="10"/>
      <c r="V618" s="10"/>
      <c r="W618" s="10"/>
    </row>
    <row r="619" spans="19:23">
      <c r="S619" s="10"/>
      <c r="T619" s="10"/>
      <c r="U619" s="10"/>
      <c r="V619" s="10"/>
      <c r="W619" s="10"/>
    </row>
    <row r="620" spans="19:23">
      <c r="S620" s="10"/>
      <c r="T620" s="10"/>
      <c r="U620" s="10"/>
      <c r="V620" s="10"/>
      <c r="W620" s="10"/>
    </row>
    <row r="621" spans="19:23">
      <c r="S621" s="10"/>
      <c r="T621" s="10"/>
      <c r="U621" s="10"/>
      <c r="V621" s="10"/>
      <c r="W621" s="10"/>
    </row>
    <row r="622" spans="19:23">
      <c r="S622" s="10"/>
      <c r="T622" s="10"/>
      <c r="U622" s="10"/>
      <c r="V622" s="10"/>
      <c r="W622" s="10"/>
    </row>
    <row r="623" spans="19:23">
      <c r="S623" s="10"/>
      <c r="T623" s="10"/>
      <c r="U623" s="10"/>
      <c r="V623" s="10"/>
      <c r="W623" s="10"/>
    </row>
    <row r="624" spans="19:23">
      <c r="S624" s="10"/>
      <c r="T624" s="10"/>
      <c r="U624" s="10"/>
      <c r="V624" s="10"/>
      <c r="W624" s="10"/>
    </row>
    <row r="625" spans="19:23">
      <c r="S625" s="10"/>
      <c r="T625" s="10"/>
      <c r="U625" s="10"/>
      <c r="V625" s="10"/>
      <c r="W625" s="10"/>
    </row>
    <row r="626" spans="19:23">
      <c r="S626" s="10"/>
      <c r="T626" s="10"/>
      <c r="U626" s="10"/>
      <c r="V626" s="10"/>
      <c r="W626" s="10"/>
    </row>
    <row r="627" spans="19:23">
      <c r="S627" s="10"/>
      <c r="T627" s="10"/>
      <c r="U627" s="10"/>
      <c r="V627" s="10"/>
      <c r="W627" s="10"/>
    </row>
    <row r="628" spans="19:23">
      <c r="S628" s="10"/>
      <c r="T628" s="10"/>
      <c r="U628" s="10"/>
      <c r="V628" s="10"/>
      <c r="W628" s="10"/>
    </row>
    <row r="629" spans="19:23">
      <c r="S629" s="10"/>
      <c r="T629" s="10"/>
      <c r="U629" s="10"/>
      <c r="V629" s="10"/>
      <c r="W629" s="10"/>
    </row>
    <row r="630" spans="19:23">
      <c r="S630" s="10"/>
      <c r="T630" s="10"/>
      <c r="U630" s="10"/>
      <c r="V630" s="10"/>
      <c r="W630" s="10"/>
    </row>
    <row r="631" spans="19:23">
      <c r="S631" s="10"/>
      <c r="T631" s="10"/>
      <c r="U631" s="10"/>
      <c r="V631" s="10"/>
      <c r="W631" s="10"/>
    </row>
    <row r="632" spans="19:23">
      <c r="S632" s="10"/>
      <c r="T632" s="10"/>
      <c r="U632" s="10"/>
      <c r="V632" s="10"/>
      <c r="W632" s="10"/>
    </row>
    <row r="633" spans="19:23">
      <c r="S633" s="10"/>
      <c r="T633" s="10"/>
      <c r="U633" s="10"/>
      <c r="V633" s="10"/>
      <c r="W633" s="10"/>
    </row>
    <row r="634" spans="19:23">
      <c r="S634" s="10"/>
      <c r="T634" s="10"/>
      <c r="U634" s="10"/>
      <c r="V634" s="10"/>
      <c r="W634" s="10"/>
    </row>
    <row r="635" spans="19:23">
      <c r="S635" s="10"/>
      <c r="T635" s="10"/>
      <c r="U635" s="10"/>
      <c r="V635" s="10"/>
      <c r="W635" s="10"/>
    </row>
    <row r="636" spans="19:23">
      <c r="S636" s="10"/>
      <c r="T636" s="10"/>
      <c r="U636" s="10"/>
      <c r="V636" s="10"/>
      <c r="W636" s="10"/>
    </row>
    <row r="637" spans="19:23">
      <c r="S637" s="10"/>
      <c r="T637" s="10"/>
      <c r="U637" s="10"/>
      <c r="V637" s="10"/>
      <c r="W637" s="10"/>
    </row>
    <row r="638" spans="19:23">
      <c r="S638" s="10"/>
      <c r="T638" s="10"/>
      <c r="U638" s="10"/>
      <c r="V638" s="10"/>
      <c r="W638" s="10"/>
    </row>
    <row r="639" spans="19:23">
      <c r="S639" s="10"/>
      <c r="T639" s="10"/>
      <c r="U639" s="10"/>
      <c r="V639" s="10"/>
      <c r="W639" s="10"/>
    </row>
    <row r="640" spans="19:23">
      <c r="S640" s="10"/>
      <c r="T640" s="10"/>
      <c r="U640" s="10"/>
      <c r="V640" s="10"/>
      <c r="W640" s="10"/>
    </row>
    <row r="641" spans="19:23">
      <c r="S641" s="10"/>
      <c r="T641" s="10"/>
      <c r="U641" s="10"/>
      <c r="V641" s="10"/>
      <c r="W641" s="10"/>
    </row>
    <row r="642" spans="19:23">
      <c r="S642" s="10"/>
      <c r="T642" s="10"/>
      <c r="U642" s="10"/>
      <c r="V642" s="10"/>
      <c r="W642" s="10"/>
    </row>
    <row r="643" spans="19:23">
      <c r="S643" s="10"/>
      <c r="T643" s="10"/>
      <c r="U643" s="10"/>
      <c r="V643" s="10"/>
      <c r="W643" s="10"/>
    </row>
    <row r="644" spans="19:23">
      <c r="S644" s="10"/>
      <c r="T644" s="10"/>
      <c r="U644" s="10"/>
      <c r="V644" s="10"/>
      <c r="W644" s="10"/>
    </row>
    <row r="645" spans="19:23">
      <c r="S645" s="10"/>
      <c r="T645" s="10"/>
      <c r="U645" s="10"/>
      <c r="V645" s="10"/>
      <c r="W645" s="10"/>
    </row>
    <row r="646" spans="19:23">
      <c r="S646" s="10"/>
      <c r="T646" s="10"/>
      <c r="U646" s="10"/>
      <c r="V646" s="10"/>
      <c r="W646" s="10"/>
    </row>
    <row r="647" spans="19:23">
      <c r="S647" s="10"/>
      <c r="T647" s="10"/>
      <c r="U647" s="10"/>
      <c r="V647" s="10"/>
      <c r="W647" s="10"/>
    </row>
    <row r="648" spans="19:23">
      <c r="S648" s="10"/>
      <c r="T648" s="10"/>
      <c r="U648" s="10"/>
      <c r="V648" s="10"/>
      <c r="W648" s="10"/>
    </row>
    <row r="649" spans="19:23">
      <c r="S649" s="10"/>
      <c r="T649" s="10"/>
      <c r="U649" s="10"/>
      <c r="V649" s="10"/>
      <c r="W649" s="10"/>
    </row>
    <row r="650" spans="19:23">
      <c r="S650" s="10"/>
      <c r="T650" s="10"/>
      <c r="U650" s="10"/>
      <c r="V650" s="10"/>
      <c r="W650" s="10"/>
    </row>
    <row r="651" spans="19:23">
      <c r="S651" s="10"/>
      <c r="T651" s="10"/>
      <c r="U651" s="10"/>
      <c r="V651" s="10"/>
      <c r="W651" s="10"/>
    </row>
    <row r="652" spans="19:23">
      <c r="S652" s="10"/>
      <c r="T652" s="10"/>
      <c r="U652" s="10"/>
      <c r="V652" s="10"/>
      <c r="W652" s="10"/>
    </row>
    <row r="653" spans="19:23">
      <c r="S653" s="10"/>
      <c r="T653" s="10"/>
      <c r="U653" s="10"/>
      <c r="V653" s="10"/>
      <c r="W653" s="10"/>
    </row>
    <row r="654" spans="19:23">
      <c r="S654" s="10"/>
      <c r="T654" s="10"/>
      <c r="U654" s="10"/>
      <c r="V654" s="10"/>
      <c r="W654" s="10"/>
    </row>
    <row r="655" spans="19:23">
      <c r="S655" s="10"/>
      <c r="T655" s="10"/>
      <c r="U655" s="10"/>
      <c r="V655" s="10"/>
      <c r="W655" s="10"/>
    </row>
    <row r="656" spans="19:23">
      <c r="S656" s="10"/>
      <c r="T656" s="10"/>
      <c r="U656" s="10"/>
      <c r="V656" s="10"/>
      <c r="W656" s="10"/>
    </row>
    <row r="657" spans="19:23">
      <c r="S657" s="10"/>
      <c r="T657" s="10"/>
      <c r="U657" s="10"/>
      <c r="V657" s="10"/>
      <c r="W657" s="10"/>
    </row>
    <row r="658" spans="19:23">
      <c r="S658" s="10"/>
      <c r="T658" s="10"/>
      <c r="U658" s="10"/>
      <c r="V658" s="10"/>
      <c r="W658" s="10"/>
    </row>
    <row r="659" spans="19:23">
      <c r="S659" s="10"/>
      <c r="T659" s="10"/>
      <c r="U659" s="10"/>
      <c r="V659" s="10"/>
      <c r="W659" s="10"/>
    </row>
    <row r="660" spans="19:23">
      <c r="S660" s="10"/>
      <c r="T660" s="10"/>
      <c r="U660" s="10"/>
      <c r="V660" s="10"/>
      <c r="W660" s="10"/>
    </row>
    <row r="661" spans="19:23">
      <c r="S661" s="10"/>
      <c r="T661" s="10"/>
      <c r="U661" s="10"/>
      <c r="V661" s="10"/>
      <c r="W661" s="10"/>
    </row>
    <row r="662" spans="19:23">
      <c r="S662" s="10"/>
      <c r="T662" s="10"/>
      <c r="U662" s="10"/>
      <c r="V662" s="10"/>
      <c r="W662" s="10"/>
    </row>
    <row r="663" spans="19:23">
      <c r="S663" s="10"/>
      <c r="T663" s="10"/>
      <c r="U663" s="10"/>
      <c r="V663" s="10"/>
      <c r="W663" s="10"/>
    </row>
    <row r="664" spans="19:23">
      <c r="S664" s="10"/>
      <c r="T664" s="10"/>
      <c r="U664" s="10"/>
      <c r="V664" s="10"/>
      <c r="W664" s="10"/>
    </row>
    <row r="665" spans="19:23">
      <c r="S665" s="10"/>
      <c r="T665" s="10"/>
      <c r="U665" s="10"/>
      <c r="V665" s="10"/>
      <c r="W665" s="10"/>
    </row>
    <row r="666" spans="19:23">
      <c r="S666" s="10"/>
      <c r="T666" s="10"/>
      <c r="U666" s="10"/>
      <c r="V666" s="10"/>
      <c r="W666" s="10"/>
    </row>
    <row r="667" spans="19:23">
      <c r="S667" s="10"/>
      <c r="T667" s="10"/>
      <c r="U667" s="10"/>
      <c r="V667" s="10"/>
      <c r="W667" s="10"/>
    </row>
    <row r="668" spans="19:23">
      <c r="S668" s="10"/>
      <c r="T668" s="10"/>
      <c r="U668" s="10"/>
      <c r="V668" s="10"/>
      <c r="W668" s="10"/>
    </row>
    <row r="669" spans="19:23">
      <c r="S669" s="10"/>
      <c r="T669" s="10"/>
      <c r="U669" s="10"/>
      <c r="V669" s="10"/>
      <c r="W669" s="10"/>
    </row>
    <row r="670" spans="19:23">
      <c r="S670" s="10"/>
      <c r="T670" s="10"/>
      <c r="U670" s="10"/>
      <c r="V670" s="10"/>
      <c r="W670" s="10"/>
    </row>
    <row r="671" spans="19:23">
      <c r="S671" s="10"/>
      <c r="T671" s="10"/>
      <c r="U671" s="10"/>
      <c r="V671" s="10"/>
      <c r="W671" s="10"/>
    </row>
    <row r="672" spans="19:23">
      <c r="S672" s="10"/>
      <c r="T672" s="10"/>
      <c r="U672" s="10"/>
      <c r="V672" s="10"/>
      <c r="W672" s="10"/>
    </row>
    <row r="673" spans="19:23">
      <c r="S673" s="10"/>
      <c r="T673" s="10"/>
      <c r="U673" s="10"/>
      <c r="V673" s="10"/>
      <c r="W673" s="10"/>
    </row>
    <row r="674" spans="19:23">
      <c r="S674" s="10"/>
      <c r="T674" s="10"/>
      <c r="U674" s="10"/>
      <c r="V674" s="10"/>
      <c r="W674" s="10"/>
    </row>
    <row r="675" spans="19:23">
      <c r="S675" s="10"/>
      <c r="T675" s="10"/>
      <c r="U675" s="10"/>
      <c r="V675" s="10"/>
      <c r="W675" s="10"/>
    </row>
    <row r="676" spans="19:23">
      <c r="S676" s="10"/>
      <c r="T676" s="10"/>
      <c r="U676" s="10"/>
      <c r="V676" s="10"/>
      <c r="W676" s="10"/>
    </row>
    <row r="677" spans="19:23">
      <c r="S677" s="10"/>
      <c r="T677" s="10"/>
      <c r="U677" s="10"/>
      <c r="V677" s="10"/>
      <c r="W677" s="10"/>
    </row>
    <row r="678" spans="19:23">
      <c r="S678" s="10"/>
      <c r="T678" s="10"/>
      <c r="U678" s="10"/>
      <c r="V678" s="10"/>
      <c r="W678" s="10"/>
    </row>
    <row r="679" spans="19:23">
      <c r="S679" s="10"/>
      <c r="T679" s="10"/>
      <c r="U679" s="10"/>
      <c r="V679" s="10"/>
      <c r="W679" s="10"/>
    </row>
    <row r="680" spans="19:23">
      <c r="S680" s="10"/>
      <c r="T680" s="10"/>
      <c r="U680" s="10"/>
      <c r="V680" s="10"/>
      <c r="W680" s="10"/>
    </row>
    <row r="681" spans="19:23">
      <c r="S681" s="10"/>
      <c r="T681" s="10"/>
      <c r="U681" s="10"/>
      <c r="V681" s="10"/>
      <c r="W681" s="10"/>
    </row>
    <row r="682" spans="19:23">
      <c r="S682" s="10"/>
      <c r="T682" s="10"/>
      <c r="U682" s="10"/>
      <c r="V682" s="10"/>
      <c r="W682" s="10"/>
    </row>
    <row r="683" spans="19:23">
      <c r="S683" s="10"/>
      <c r="T683" s="10"/>
      <c r="U683" s="10"/>
      <c r="V683" s="10"/>
      <c r="W683" s="10"/>
    </row>
    <row r="684" spans="19:23">
      <c r="S684" s="10"/>
      <c r="T684" s="10"/>
      <c r="U684" s="10"/>
      <c r="V684" s="10"/>
      <c r="W684" s="10"/>
    </row>
    <row r="685" spans="19:23">
      <c r="S685" s="10"/>
      <c r="T685" s="10"/>
      <c r="U685" s="10"/>
      <c r="V685" s="10"/>
      <c r="W685" s="10"/>
    </row>
    <row r="686" spans="19:23">
      <c r="S686" s="10"/>
      <c r="T686" s="10"/>
      <c r="U686" s="10"/>
      <c r="V686" s="10"/>
      <c r="W686" s="10"/>
    </row>
    <row r="687" spans="19:23">
      <c r="S687" s="10"/>
      <c r="T687" s="10"/>
      <c r="U687" s="10"/>
      <c r="V687" s="10"/>
      <c r="W687" s="10"/>
    </row>
    <row r="688" spans="19:23">
      <c r="S688" s="10"/>
      <c r="T688" s="10"/>
      <c r="U688" s="10"/>
      <c r="V688" s="10"/>
      <c r="W688" s="10"/>
    </row>
    <row r="689" spans="19:23">
      <c r="S689" s="10"/>
      <c r="T689" s="10"/>
      <c r="U689" s="10"/>
      <c r="V689" s="10"/>
      <c r="W689" s="10"/>
    </row>
    <row r="690" spans="19:23">
      <c r="S690" s="10"/>
      <c r="T690" s="10"/>
      <c r="U690" s="10"/>
      <c r="V690" s="10"/>
      <c r="W690" s="10"/>
    </row>
    <row r="691" spans="19:23">
      <c r="S691" s="10"/>
      <c r="T691" s="10"/>
      <c r="U691" s="10"/>
      <c r="V691" s="10"/>
      <c r="W691" s="10"/>
    </row>
    <row r="692" spans="19:23">
      <c r="S692" s="10"/>
      <c r="T692" s="10"/>
      <c r="U692" s="10"/>
      <c r="V692" s="10"/>
      <c r="W692" s="10"/>
    </row>
    <row r="693" spans="19:23">
      <c r="S693" s="10"/>
      <c r="T693" s="10"/>
      <c r="U693" s="10"/>
      <c r="V693" s="10"/>
      <c r="W693" s="10"/>
    </row>
    <row r="694" spans="19:23">
      <c r="S694" s="10"/>
      <c r="T694" s="10"/>
      <c r="U694" s="10"/>
      <c r="V694" s="10"/>
      <c r="W694" s="10"/>
    </row>
    <row r="695" spans="19:23">
      <c r="S695" s="10"/>
      <c r="T695" s="10"/>
      <c r="U695" s="10"/>
      <c r="V695" s="10"/>
      <c r="W695" s="10"/>
    </row>
    <row r="696" spans="19:23">
      <c r="S696" s="10"/>
      <c r="T696" s="10"/>
      <c r="U696" s="10"/>
      <c r="V696" s="10"/>
      <c r="W696" s="10"/>
    </row>
    <row r="697" spans="19:23">
      <c r="S697" s="10"/>
      <c r="T697" s="10"/>
      <c r="U697" s="10"/>
      <c r="V697" s="10"/>
      <c r="W697" s="10"/>
    </row>
    <row r="698" spans="19:23">
      <c r="S698" s="10"/>
      <c r="T698" s="10"/>
      <c r="U698" s="10"/>
      <c r="V698" s="10"/>
      <c r="W698" s="10"/>
    </row>
    <row r="699" spans="19:23">
      <c r="S699" s="10"/>
      <c r="T699" s="10"/>
      <c r="U699" s="10"/>
      <c r="V699" s="10"/>
      <c r="W699" s="10"/>
    </row>
    <row r="700" spans="19:23">
      <c r="S700" s="10"/>
      <c r="T700" s="10"/>
      <c r="U700" s="10"/>
      <c r="V700" s="10"/>
      <c r="W700" s="10"/>
    </row>
    <row r="701" spans="19:23">
      <c r="S701" s="10"/>
      <c r="T701" s="10"/>
      <c r="U701" s="10"/>
      <c r="V701" s="10"/>
      <c r="W701" s="10"/>
    </row>
    <row r="702" spans="19:23">
      <c r="S702" s="10"/>
      <c r="T702" s="10"/>
      <c r="U702" s="10"/>
      <c r="V702" s="10"/>
      <c r="W702" s="10"/>
    </row>
    <row r="703" spans="19:23">
      <c r="S703" s="10"/>
      <c r="T703" s="10"/>
      <c r="U703" s="10"/>
      <c r="V703" s="10"/>
      <c r="W703" s="10"/>
    </row>
    <row r="704" spans="19:23">
      <c r="S704" s="10"/>
      <c r="T704" s="10"/>
      <c r="U704" s="10"/>
      <c r="V704" s="10"/>
      <c r="W704" s="10"/>
    </row>
    <row r="705" spans="19:23">
      <c r="S705" s="10"/>
      <c r="T705" s="10"/>
      <c r="U705" s="10"/>
      <c r="V705" s="10"/>
      <c r="W705" s="10"/>
    </row>
    <row r="706" spans="19:23">
      <c r="S706" s="10"/>
      <c r="T706" s="10"/>
      <c r="U706" s="10"/>
      <c r="V706" s="10"/>
      <c r="W706" s="10"/>
    </row>
    <row r="707" spans="19:23">
      <c r="S707" s="10"/>
      <c r="T707" s="10"/>
      <c r="U707" s="10"/>
      <c r="V707" s="10"/>
      <c r="W707" s="10"/>
    </row>
    <row r="708" spans="19:23">
      <c r="S708" s="10"/>
      <c r="T708" s="10"/>
      <c r="U708" s="10"/>
      <c r="V708" s="10"/>
      <c r="W708" s="10"/>
    </row>
    <row r="709" spans="19:23">
      <c r="S709" s="10"/>
      <c r="T709" s="10"/>
      <c r="U709" s="10"/>
      <c r="V709" s="10"/>
      <c r="W709" s="10"/>
    </row>
    <row r="710" spans="19:23">
      <c r="S710" s="10"/>
      <c r="T710" s="10"/>
      <c r="U710" s="10"/>
      <c r="V710" s="10"/>
      <c r="W710" s="10"/>
    </row>
    <row r="711" spans="19:23">
      <c r="S711" s="10"/>
      <c r="T711" s="10"/>
      <c r="U711" s="10"/>
      <c r="V711" s="10"/>
      <c r="W711" s="10"/>
    </row>
    <row r="712" spans="19:23">
      <c r="S712" s="10"/>
      <c r="T712" s="10"/>
      <c r="U712" s="10"/>
      <c r="V712" s="10"/>
      <c r="W712" s="10"/>
    </row>
    <row r="713" spans="19:23">
      <c r="S713" s="10"/>
      <c r="T713" s="10"/>
      <c r="U713" s="10"/>
      <c r="V713" s="10"/>
      <c r="W713" s="10"/>
    </row>
    <row r="714" spans="19:23">
      <c r="S714" s="10"/>
      <c r="T714" s="10"/>
      <c r="U714" s="10"/>
      <c r="V714" s="10"/>
      <c r="W714" s="10"/>
    </row>
    <row r="715" spans="19:23">
      <c r="S715" s="10"/>
      <c r="T715" s="10"/>
      <c r="U715" s="10"/>
      <c r="V715" s="10"/>
      <c r="W715" s="10"/>
    </row>
    <row r="716" spans="19:23">
      <c r="S716" s="10"/>
      <c r="T716" s="10"/>
      <c r="U716" s="10"/>
      <c r="V716" s="10"/>
      <c r="W716" s="10"/>
    </row>
    <row r="717" spans="19:23">
      <c r="S717" s="10"/>
      <c r="T717" s="10"/>
      <c r="U717" s="10"/>
      <c r="V717" s="10"/>
      <c r="W717" s="10"/>
    </row>
    <row r="718" spans="19:23">
      <c r="S718" s="10"/>
      <c r="T718" s="10"/>
      <c r="U718" s="10"/>
      <c r="V718" s="10"/>
      <c r="W718" s="10"/>
    </row>
    <row r="719" spans="19:23">
      <c r="S719" s="10"/>
      <c r="T719" s="10"/>
      <c r="U719" s="10"/>
      <c r="V719" s="10"/>
      <c r="W719" s="10"/>
    </row>
    <row r="720" spans="19:23">
      <c r="S720" s="10"/>
      <c r="T720" s="10"/>
      <c r="U720" s="10"/>
      <c r="V720" s="10"/>
      <c r="W720" s="10"/>
    </row>
    <row r="721" spans="19:23">
      <c r="S721" s="10"/>
      <c r="T721" s="10"/>
      <c r="U721" s="10"/>
      <c r="V721" s="10"/>
      <c r="W721" s="10"/>
    </row>
    <row r="722" spans="19:23">
      <c r="S722" s="10"/>
      <c r="T722" s="10"/>
      <c r="U722" s="10"/>
      <c r="V722" s="10"/>
      <c r="W722" s="10"/>
    </row>
    <row r="723" spans="19:23">
      <c r="S723" s="10"/>
      <c r="T723" s="10"/>
      <c r="U723" s="10"/>
      <c r="V723" s="10"/>
      <c r="W723" s="10"/>
    </row>
    <row r="724" spans="19:23">
      <c r="S724" s="10"/>
      <c r="T724" s="10"/>
      <c r="U724" s="10"/>
      <c r="V724" s="10"/>
      <c r="W724" s="10"/>
    </row>
    <row r="725" spans="19:23">
      <c r="S725" s="10"/>
      <c r="T725" s="10"/>
      <c r="U725" s="10"/>
      <c r="V725" s="10"/>
      <c r="W725" s="10"/>
    </row>
    <row r="726" spans="19:23">
      <c r="S726" s="10"/>
      <c r="T726" s="10"/>
      <c r="U726" s="10"/>
      <c r="V726" s="10"/>
      <c r="W726" s="10"/>
    </row>
    <row r="727" spans="19:23">
      <c r="S727" s="10"/>
      <c r="T727" s="10"/>
      <c r="U727" s="10"/>
      <c r="V727" s="10"/>
      <c r="W727" s="10"/>
    </row>
    <row r="728" spans="19:23">
      <c r="S728" s="10"/>
      <c r="T728" s="10"/>
      <c r="U728" s="10"/>
      <c r="V728" s="10"/>
      <c r="W728" s="10"/>
    </row>
    <row r="729" spans="19:23">
      <c r="S729" s="10"/>
      <c r="T729" s="10"/>
      <c r="U729" s="10"/>
      <c r="V729" s="10"/>
      <c r="W729" s="10"/>
    </row>
    <row r="730" spans="19:23">
      <c r="S730" s="10"/>
      <c r="T730" s="10"/>
      <c r="U730" s="10"/>
      <c r="V730" s="10"/>
      <c r="W730" s="10"/>
    </row>
    <row r="731" spans="19:23">
      <c r="S731" s="10"/>
      <c r="T731" s="10"/>
      <c r="U731" s="10"/>
      <c r="V731" s="10"/>
      <c r="W731" s="10"/>
    </row>
    <row r="732" spans="19:23">
      <c r="S732" s="10"/>
      <c r="T732" s="10"/>
      <c r="U732" s="10"/>
      <c r="V732" s="10"/>
      <c r="W732" s="10"/>
    </row>
    <row r="733" spans="19:23">
      <c r="S733" s="10"/>
      <c r="T733" s="10"/>
      <c r="U733" s="10"/>
      <c r="V733" s="10"/>
      <c r="W733" s="10"/>
    </row>
    <row r="734" spans="19:23">
      <c r="S734" s="10"/>
      <c r="T734" s="10"/>
      <c r="U734" s="10"/>
      <c r="V734" s="10"/>
      <c r="W734" s="10"/>
    </row>
    <row r="735" spans="19:23">
      <c r="S735" s="10"/>
      <c r="T735" s="10"/>
      <c r="U735" s="10"/>
      <c r="V735" s="10"/>
      <c r="W735" s="10"/>
    </row>
    <row r="736" spans="19:23">
      <c r="S736" s="10"/>
      <c r="T736" s="10"/>
      <c r="U736" s="10"/>
      <c r="V736" s="10"/>
      <c r="W736" s="10"/>
    </row>
    <row r="737" spans="19:23">
      <c r="S737" s="10"/>
      <c r="T737" s="10"/>
      <c r="U737" s="10"/>
      <c r="V737" s="10"/>
      <c r="W737" s="10"/>
    </row>
    <row r="738" spans="19:23">
      <c r="S738" s="10"/>
      <c r="T738" s="10"/>
      <c r="U738" s="10"/>
      <c r="V738" s="10"/>
      <c r="W738" s="10"/>
    </row>
    <row r="739" spans="19:23">
      <c r="S739" s="10"/>
      <c r="T739" s="10"/>
      <c r="U739" s="10"/>
      <c r="V739" s="10"/>
      <c r="W739" s="10"/>
    </row>
    <row r="740" spans="19:23">
      <c r="S740" s="10"/>
      <c r="T740" s="10"/>
      <c r="U740" s="10"/>
      <c r="V740" s="10"/>
      <c r="W740" s="10"/>
    </row>
    <row r="741" spans="19:23">
      <c r="S741" s="10"/>
      <c r="T741" s="10"/>
      <c r="U741" s="10"/>
      <c r="V741" s="10"/>
      <c r="W741" s="10"/>
    </row>
    <row r="742" spans="19:23">
      <c r="S742" s="10"/>
      <c r="T742" s="10"/>
      <c r="U742" s="10"/>
      <c r="V742" s="10"/>
      <c r="W742" s="10"/>
    </row>
    <row r="743" spans="19:23">
      <c r="S743" s="10"/>
      <c r="T743" s="10"/>
      <c r="U743" s="10"/>
      <c r="V743" s="10"/>
      <c r="W743" s="10"/>
    </row>
    <row r="744" spans="19:23">
      <c r="S744" s="10"/>
      <c r="T744" s="10"/>
      <c r="U744" s="10"/>
      <c r="V744" s="10"/>
      <c r="W744" s="10"/>
    </row>
    <row r="745" spans="19:23">
      <c r="S745" s="10"/>
      <c r="T745" s="10"/>
      <c r="U745" s="10"/>
      <c r="V745" s="10"/>
      <c r="W745" s="10"/>
    </row>
    <row r="746" spans="19:23">
      <c r="S746" s="10"/>
      <c r="T746" s="10"/>
      <c r="U746" s="10"/>
      <c r="V746" s="10"/>
      <c r="W746" s="10"/>
    </row>
    <row r="747" spans="19:23">
      <c r="S747" s="10"/>
      <c r="T747" s="10"/>
      <c r="U747" s="10"/>
      <c r="V747" s="10"/>
      <c r="W747" s="10"/>
    </row>
    <row r="748" spans="19:23">
      <c r="S748" s="10"/>
      <c r="T748" s="10"/>
      <c r="U748" s="10"/>
      <c r="V748" s="10"/>
      <c r="W748" s="10"/>
    </row>
    <row r="749" spans="19:23">
      <c r="S749" s="10"/>
      <c r="T749" s="10"/>
      <c r="U749" s="10"/>
      <c r="V749" s="10"/>
      <c r="W749" s="10"/>
    </row>
    <row r="750" spans="19:23">
      <c r="S750" s="10"/>
      <c r="T750" s="10"/>
      <c r="U750" s="10"/>
      <c r="V750" s="10"/>
      <c r="W750" s="10"/>
    </row>
    <row r="751" spans="19:23">
      <c r="S751" s="10"/>
      <c r="T751" s="10"/>
      <c r="U751" s="10"/>
      <c r="V751" s="10"/>
      <c r="W751" s="10"/>
    </row>
    <row r="752" spans="19:23">
      <c r="S752" s="10"/>
      <c r="T752" s="10"/>
      <c r="U752" s="10"/>
      <c r="V752" s="10"/>
      <c r="W752" s="10"/>
    </row>
    <row r="753" spans="19:23">
      <c r="S753" s="10"/>
      <c r="T753" s="10"/>
      <c r="U753" s="10"/>
      <c r="V753" s="10"/>
      <c r="W753" s="10"/>
    </row>
    <row r="754" spans="19:23">
      <c r="S754" s="10"/>
      <c r="T754" s="10"/>
      <c r="U754" s="10"/>
      <c r="V754" s="10"/>
      <c r="W754" s="10"/>
    </row>
    <row r="755" spans="19:23">
      <c r="S755" s="10"/>
      <c r="T755" s="10"/>
      <c r="U755" s="10"/>
      <c r="V755" s="10"/>
      <c r="W755" s="10"/>
    </row>
    <row r="756" spans="19:23">
      <c r="S756" s="10"/>
      <c r="T756" s="10"/>
      <c r="U756" s="10"/>
      <c r="V756" s="10"/>
      <c r="W756" s="10"/>
    </row>
    <row r="757" spans="19:23">
      <c r="S757" s="10"/>
      <c r="T757" s="10"/>
      <c r="U757" s="10"/>
      <c r="V757" s="10"/>
      <c r="W757" s="10"/>
    </row>
    <row r="758" spans="19:23">
      <c r="S758" s="10"/>
      <c r="T758" s="10"/>
      <c r="U758" s="10"/>
      <c r="V758" s="10"/>
      <c r="W758" s="10"/>
    </row>
    <row r="759" spans="19:23">
      <c r="S759" s="10"/>
      <c r="T759" s="10"/>
      <c r="U759" s="10"/>
      <c r="V759" s="10"/>
      <c r="W759" s="10"/>
    </row>
    <row r="760" spans="19:23">
      <c r="S760" s="10"/>
      <c r="T760" s="10"/>
      <c r="U760" s="10"/>
      <c r="V760" s="10"/>
      <c r="W760" s="10"/>
    </row>
    <row r="761" spans="19:23">
      <c r="S761" s="10"/>
      <c r="T761" s="10"/>
      <c r="U761" s="10"/>
      <c r="V761" s="10"/>
      <c r="W761" s="10"/>
    </row>
    <row r="762" spans="19:23">
      <c r="S762" s="10"/>
      <c r="T762" s="10"/>
      <c r="U762" s="10"/>
      <c r="V762" s="10"/>
      <c r="W762" s="10"/>
    </row>
    <row r="763" spans="19:23">
      <c r="S763" s="10"/>
      <c r="T763" s="10"/>
      <c r="U763" s="10"/>
      <c r="V763" s="10"/>
      <c r="W763" s="10"/>
    </row>
    <row r="764" spans="19:23">
      <c r="S764" s="10"/>
      <c r="T764" s="10"/>
      <c r="U764" s="10"/>
      <c r="V764" s="10"/>
      <c r="W764" s="10"/>
    </row>
    <row r="765" spans="19:23">
      <c r="S765" s="10"/>
      <c r="T765" s="10"/>
      <c r="U765" s="10"/>
      <c r="V765" s="10"/>
      <c r="W765" s="10"/>
    </row>
    <row r="766" spans="19:23">
      <c r="S766" s="10"/>
      <c r="T766" s="10"/>
      <c r="U766" s="10"/>
      <c r="V766" s="10"/>
      <c r="W766" s="10"/>
    </row>
    <row r="767" spans="19:23">
      <c r="S767" s="10"/>
      <c r="T767" s="10"/>
      <c r="U767" s="10"/>
      <c r="V767" s="10"/>
      <c r="W767" s="10"/>
    </row>
    <row r="768" spans="19:23">
      <c r="S768" s="10"/>
      <c r="T768" s="10"/>
      <c r="U768" s="10"/>
      <c r="V768" s="10"/>
      <c r="W768" s="10"/>
    </row>
    <row r="769" spans="19:23">
      <c r="S769" s="10"/>
      <c r="T769" s="10"/>
      <c r="U769" s="10"/>
      <c r="V769" s="10"/>
      <c r="W769" s="10"/>
    </row>
    <row r="770" spans="19:23">
      <c r="S770" s="10"/>
      <c r="T770" s="10"/>
      <c r="U770" s="10"/>
      <c r="V770" s="10"/>
      <c r="W770" s="10"/>
    </row>
    <row r="771" spans="19:23">
      <c r="S771" s="10"/>
      <c r="T771" s="10"/>
      <c r="U771" s="10"/>
      <c r="V771" s="10"/>
      <c r="W771" s="10"/>
    </row>
    <row r="772" spans="19:23">
      <c r="S772" s="10"/>
      <c r="T772" s="10"/>
      <c r="U772" s="10"/>
      <c r="V772" s="10"/>
      <c r="W772" s="10"/>
    </row>
    <row r="773" spans="19:23">
      <c r="S773" s="10"/>
      <c r="T773" s="10"/>
      <c r="U773" s="10"/>
      <c r="V773" s="10"/>
      <c r="W773" s="10"/>
    </row>
    <row r="774" spans="19:23">
      <c r="S774" s="10"/>
      <c r="T774" s="10"/>
      <c r="U774" s="10"/>
      <c r="V774" s="10"/>
      <c r="W774" s="10"/>
    </row>
    <row r="775" spans="19:23">
      <c r="S775" s="10"/>
      <c r="T775" s="10"/>
      <c r="U775" s="10"/>
      <c r="V775" s="10"/>
      <c r="W775" s="10"/>
    </row>
    <row r="776" spans="19:23">
      <c r="S776" s="10"/>
      <c r="T776" s="10"/>
      <c r="U776" s="10"/>
      <c r="V776" s="10"/>
      <c r="W776" s="10"/>
    </row>
    <row r="777" spans="19:23">
      <c r="S777" s="10"/>
      <c r="T777" s="10"/>
      <c r="U777" s="10"/>
      <c r="V777" s="10"/>
      <c r="W777" s="10"/>
    </row>
    <row r="778" spans="19:23">
      <c r="S778" s="10"/>
      <c r="T778" s="10"/>
      <c r="U778" s="10"/>
      <c r="V778" s="10"/>
      <c r="W778" s="10"/>
    </row>
    <row r="779" spans="19:23">
      <c r="S779" s="10"/>
      <c r="T779" s="10"/>
      <c r="U779" s="10"/>
      <c r="V779" s="10"/>
      <c r="W779" s="10"/>
    </row>
    <row r="780" spans="19:23">
      <c r="S780" s="10"/>
      <c r="T780" s="10"/>
      <c r="U780" s="10"/>
      <c r="V780" s="10"/>
      <c r="W780" s="10"/>
    </row>
    <row r="781" spans="19:23">
      <c r="S781" s="10"/>
      <c r="T781" s="10"/>
      <c r="U781" s="10"/>
      <c r="V781" s="10"/>
      <c r="W781" s="10"/>
    </row>
    <row r="782" spans="19:23">
      <c r="S782" s="10"/>
      <c r="T782" s="10"/>
      <c r="U782" s="10"/>
      <c r="V782" s="10"/>
      <c r="W782" s="10"/>
    </row>
    <row r="783" spans="19:23">
      <c r="S783" s="10"/>
      <c r="T783" s="10"/>
      <c r="U783" s="10"/>
      <c r="V783" s="10"/>
      <c r="W783" s="10"/>
    </row>
    <row r="784" spans="19:23">
      <c r="S784" s="10"/>
      <c r="T784" s="10"/>
      <c r="U784" s="10"/>
      <c r="V784" s="10"/>
      <c r="W784" s="10"/>
    </row>
    <row r="785" spans="19:23">
      <c r="S785" s="10"/>
      <c r="T785" s="10"/>
      <c r="U785" s="10"/>
      <c r="V785" s="10"/>
      <c r="W785" s="10"/>
    </row>
    <row r="786" spans="19:23">
      <c r="S786" s="10"/>
      <c r="T786" s="10"/>
      <c r="U786" s="10"/>
      <c r="V786" s="10"/>
      <c r="W786" s="10"/>
    </row>
    <row r="787" spans="19:23">
      <c r="S787" s="10"/>
      <c r="T787" s="10"/>
      <c r="U787" s="10"/>
      <c r="V787" s="10"/>
      <c r="W787" s="10"/>
    </row>
    <row r="788" spans="19:23">
      <c r="S788" s="10"/>
      <c r="T788" s="10"/>
      <c r="U788" s="10"/>
      <c r="V788" s="10"/>
      <c r="W788" s="10"/>
    </row>
    <row r="789" spans="19:23">
      <c r="S789" s="10"/>
      <c r="T789" s="10"/>
      <c r="U789" s="10"/>
      <c r="V789" s="10"/>
      <c r="W789" s="10"/>
    </row>
    <row r="790" spans="19:23">
      <c r="S790" s="10"/>
      <c r="T790" s="10"/>
      <c r="U790" s="10"/>
      <c r="V790" s="10"/>
      <c r="W790" s="10"/>
    </row>
    <row r="791" spans="19:23">
      <c r="S791" s="10"/>
      <c r="T791" s="10"/>
      <c r="U791" s="10"/>
      <c r="V791" s="10"/>
      <c r="W791" s="10"/>
    </row>
    <row r="792" spans="19:23">
      <c r="S792" s="10"/>
      <c r="T792" s="10"/>
      <c r="U792" s="10"/>
      <c r="V792" s="10"/>
      <c r="W792" s="10"/>
    </row>
    <row r="793" spans="19:23">
      <c r="S793" s="10"/>
      <c r="T793" s="10"/>
      <c r="U793" s="10"/>
      <c r="V793" s="10"/>
      <c r="W793" s="10"/>
    </row>
    <row r="794" spans="19:23">
      <c r="S794" s="10"/>
      <c r="T794" s="10"/>
      <c r="U794" s="10"/>
      <c r="V794" s="10"/>
      <c r="W794" s="10"/>
    </row>
    <row r="795" spans="19:23">
      <c r="S795" s="10"/>
      <c r="T795" s="10"/>
      <c r="U795" s="10"/>
      <c r="V795" s="10"/>
      <c r="W795" s="10"/>
    </row>
    <row r="796" spans="19:23">
      <c r="S796" s="10"/>
      <c r="T796" s="10"/>
      <c r="U796" s="10"/>
      <c r="V796" s="10"/>
      <c r="W796" s="10"/>
    </row>
    <row r="797" spans="19:23">
      <c r="S797" s="10"/>
      <c r="T797" s="10"/>
      <c r="U797" s="10"/>
      <c r="V797" s="10"/>
      <c r="W797" s="10"/>
    </row>
    <row r="798" spans="19:23">
      <c r="S798" s="10"/>
      <c r="T798" s="10"/>
      <c r="U798" s="10"/>
      <c r="V798" s="10"/>
      <c r="W798" s="10"/>
    </row>
    <row r="799" spans="19:23">
      <c r="S799" s="10"/>
      <c r="T799" s="10"/>
      <c r="U799" s="10"/>
      <c r="V799" s="10"/>
      <c r="W799" s="10"/>
    </row>
    <row r="800" spans="19:23">
      <c r="S800" s="10"/>
      <c r="T800" s="10"/>
      <c r="U800" s="10"/>
      <c r="V800" s="10"/>
      <c r="W800" s="10"/>
    </row>
    <row r="801" spans="19:23">
      <c r="S801" s="10"/>
      <c r="T801" s="10"/>
      <c r="U801" s="10"/>
      <c r="V801" s="10"/>
      <c r="W801" s="10"/>
    </row>
    <row r="802" spans="19:23">
      <c r="S802" s="10"/>
      <c r="T802" s="10"/>
      <c r="U802" s="10"/>
      <c r="V802" s="10"/>
      <c r="W802" s="10"/>
    </row>
    <row r="803" spans="19:23">
      <c r="S803" s="10"/>
      <c r="T803" s="10"/>
      <c r="U803" s="10"/>
      <c r="V803" s="10"/>
      <c r="W803" s="10"/>
    </row>
    <row r="804" spans="19:23">
      <c r="S804" s="10"/>
      <c r="T804" s="10"/>
      <c r="U804" s="10"/>
      <c r="V804" s="10"/>
      <c r="W804" s="10"/>
    </row>
    <row r="805" spans="19:23">
      <c r="S805" s="10"/>
      <c r="T805" s="10"/>
      <c r="U805" s="10"/>
      <c r="V805" s="10"/>
      <c r="W805" s="10"/>
    </row>
    <row r="806" spans="19:23">
      <c r="S806" s="10"/>
      <c r="T806" s="10"/>
      <c r="U806" s="10"/>
      <c r="V806" s="10"/>
      <c r="W806" s="10"/>
    </row>
    <row r="807" spans="19:23">
      <c r="S807" s="10"/>
      <c r="T807" s="10"/>
      <c r="U807" s="10"/>
      <c r="V807" s="10"/>
      <c r="W807" s="10"/>
    </row>
    <row r="808" spans="19:23">
      <c r="S808" s="10"/>
      <c r="T808" s="10"/>
      <c r="U808" s="10"/>
      <c r="V808" s="10"/>
      <c r="W808" s="10"/>
    </row>
    <row r="809" spans="19:23">
      <c r="S809" s="10"/>
      <c r="T809" s="10"/>
      <c r="U809" s="10"/>
      <c r="V809" s="10"/>
      <c r="W809" s="10"/>
    </row>
    <row r="810" spans="19:23">
      <c r="S810" s="10"/>
      <c r="T810" s="10"/>
      <c r="U810" s="10"/>
      <c r="V810" s="10"/>
      <c r="W810" s="10"/>
    </row>
    <row r="811" spans="19:23">
      <c r="S811" s="10"/>
      <c r="T811" s="10"/>
      <c r="U811" s="10"/>
      <c r="V811" s="10"/>
      <c r="W811" s="10"/>
    </row>
    <row r="812" spans="19:23">
      <c r="S812" s="10"/>
      <c r="T812" s="10"/>
      <c r="U812" s="10"/>
      <c r="V812" s="10"/>
      <c r="W812" s="10"/>
    </row>
    <row r="813" spans="19:23">
      <c r="S813" s="10"/>
      <c r="T813" s="10"/>
      <c r="U813" s="10"/>
      <c r="V813" s="10"/>
      <c r="W813" s="10"/>
    </row>
    <row r="814" spans="19:23">
      <c r="S814" s="10"/>
      <c r="T814" s="10"/>
      <c r="U814" s="10"/>
      <c r="V814" s="10"/>
      <c r="W814" s="10"/>
    </row>
    <row r="815" spans="19:23">
      <c r="S815" s="10"/>
      <c r="T815" s="10"/>
      <c r="U815" s="10"/>
      <c r="V815" s="10"/>
      <c r="W815" s="10"/>
    </row>
    <row r="816" spans="19:23">
      <c r="S816" s="10"/>
      <c r="T816" s="10"/>
      <c r="U816" s="10"/>
      <c r="V816" s="10"/>
      <c r="W816" s="10"/>
    </row>
    <row r="817" spans="19:23">
      <c r="S817" s="10"/>
      <c r="T817" s="10"/>
      <c r="U817" s="10"/>
      <c r="V817" s="10"/>
      <c r="W817" s="10"/>
    </row>
    <row r="818" spans="19:23">
      <c r="S818" s="10"/>
      <c r="T818" s="10"/>
      <c r="U818" s="10"/>
      <c r="V818" s="10"/>
      <c r="W818" s="10"/>
    </row>
    <row r="819" spans="19:23">
      <c r="S819" s="10"/>
      <c r="T819" s="10"/>
      <c r="U819" s="10"/>
      <c r="V819" s="10"/>
      <c r="W819" s="10"/>
    </row>
    <row r="820" spans="19:23">
      <c r="S820" s="10"/>
      <c r="T820" s="10"/>
      <c r="U820" s="10"/>
      <c r="V820" s="10"/>
      <c r="W820" s="10"/>
    </row>
    <row r="821" spans="19:23">
      <c r="S821" s="10"/>
      <c r="T821" s="10"/>
      <c r="U821" s="10"/>
      <c r="V821" s="10"/>
      <c r="W821" s="10"/>
    </row>
    <row r="822" spans="19:23">
      <c r="S822" s="10"/>
      <c r="T822" s="10"/>
      <c r="U822" s="10"/>
      <c r="V822" s="10"/>
      <c r="W822" s="10"/>
    </row>
    <row r="823" spans="19:23">
      <c r="S823" s="10"/>
      <c r="T823" s="10"/>
      <c r="U823" s="10"/>
      <c r="V823" s="10"/>
      <c r="W823" s="10"/>
    </row>
    <row r="824" spans="19:23">
      <c r="S824" s="10"/>
      <c r="T824" s="10"/>
      <c r="U824" s="10"/>
      <c r="V824" s="10"/>
      <c r="W824" s="10"/>
    </row>
    <row r="825" spans="19:23">
      <c r="S825" s="10"/>
      <c r="T825" s="10"/>
      <c r="U825" s="10"/>
      <c r="V825" s="10"/>
      <c r="W825" s="10"/>
    </row>
    <row r="826" spans="19:23">
      <c r="S826" s="10"/>
      <c r="T826" s="10"/>
      <c r="U826" s="10"/>
      <c r="V826" s="10"/>
      <c r="W826" s="10"/>
    </row>
    <row r="827" spans="19:23">
      <c r="S827" s="10"/>
      <c r="T827" s="10"/>
      <c r="U827" s="10"/>
      <c r="V827" s="10"/>
      <c r="W827" s="10"/>
    </row>
    <row r="828" spans="19:23">
      <c r="S828" s="10"/>
      <c r="T828" s="10"/>
      <c r="U828" s="10"/>
      <c r="V828" s="10"/>
      <c r="W828" s="10"/>
    </row>
    <row r="829" spans="19:23">
      <c r="S829" s="10"/>
      <c r="T829" s="10"/>
      <c r="U829" s="10"/>
      <c r="V829" s="10"/>
      <c r="W829" s="10"/>
    </row>
    <row r="830" spans="19:23">
      <c r="S830" s="10"/>
      <c r="T830" s="10"/>
      <c r="U830" s="10"/>
      <c r="V830" s="10"/>
      <c r="W830" s="10"/>
    </row>
    <row r="831" spans="19:23">
      <c r="S831" s="10"/>
      <c r="T831" s="10"/>
      <c r="U831" s="10"/>
      <c r="V831" s="10"/>
      <c r="W831" s="10"/>
    </row>
    <row r="832" spans="19:23">
      <c r="S832" s="10"/>
      <c r="T832" s="10"/>
      <c r="U832" s="10"/>
      <c r="V832" s="10"/>
      <c r="W832" s="10"/>
    </row>
    <row r="833" spans="19:23">
      <c r="S833" s="10"/>
      <c r="T833" s="10"/>
      <c r="U833" s="10"/>
      <c r="V833" s="10"/>
      <c r="W833" s="10"/>
    </row>
    <row r="834" spans="19:23">
      <c r="S834" s="10"/>
      <c r="T834" s="10"/>
      <c r="U834" s="10"/>
      <c r="V834" s="10"/>
      <c r="W834" s="10"/>
    </row>
    <row r="835" spans="19:23">
      <c r="S835" s="10"/>
      <c r="T835" s="10"/>
      <c r="U835" s="10"/>
      <c r="V835" s="10"/>
      <c r="W835" s="10"/>
    </row>
    <row r="836" spans="19:23">
      <c r="S836" s="10"/>
      <c r="T836" s="10"/>
      <c r="U836" s="10"/>
      <c r="V836" s="10"/>
      <c r="W836" s="10"/>
    </row>
    <row r="837" spans="19:23">
      <c r="S837" s="10"/>
      <c r="T837" s="10"/>
      <c r="U837" s="10"/>
      <c r="V837" s="10"/>
      <c r="W837" s="10"/>
    </row>
    <row r="838" spans="19:23">
      <c r="S838" s="10"/>
      <c r="T838" s="10"/>
      <c r="U838" s="10"/>
      <c r="V838" s="10"/>
      <c r="W838" s="10"/>
    </row>
    <row r="839" spans="19:23">
      <c r="S839" s="10"/>
      <c r="T839" s="10"/>
      <c r="U839" s="10"/>
      <c r="V839" s="10"/>
      <c r="W839" s="10"/>
    </row>
    <row r="840" spans="19:23">
      <c r="S840" s="10"/>
      <c r="T840" s="10"/>
      <c r="U840" s="10"/>
      <c r="V840" s="10"/>
      <c r="W840" s="10"/>
    </row>
    <row r="841" spans="19:23">
      <c r="S841" s="10"/>
      <c r="T841" s="10"/>
      <c r="U841" s="10"/>
      <c r="V841" s="10"/>
      <c r="W841" s="10"/>
    </row>
    <row r="842" spans="19:23">
      <c r="S842" s="10"/>
      <c r="T842" s="10"/>
      <c r="U842" s="10"/>
      <c r="V842" s="10"/>
      <c r="W842" s="10"/>
    </row>
    <row r="843" spans="19:23">
      <c r="S843" s="10"/>
      <c r="T843" s="10"/>
      <c r="U843" s="10"/>
      <c r="V843" s="10"/>
      <c r="W843" s="10"/>
    </row>
    <row r="844" spans="19:23">
      <c r="S844" s="10"/>
      <c r="T844" s="10"/>
      <c r="U844" s="10"/>
      <c r="V844" s="10"/>
      <c r="W844" s="10"/>
    </row>
    <row r="845" spans="19:23">
      <c r="S845" s="10"/>
      <c r="T845" s="10"/>
      <c r="U845" s="10"/>
      <c r="V845" s="10"/>
      <c r="W845" s="10"/>
    </row>
    <row r="846" spans="19:23">
      <c r="S846" s="10"/>
      <c r="T846" s="10"/>
      <c r="U846" s="10"/>
      <c r="V846" s="10"/>
      <c r="W846" s="10"/>
    </row>
    <row r="847" spans="19:23">
      <c r="S847" s="10"/>
      <c r="T847" s="10"/>
      <c r="U847" s="10"/>
      <c r="V847" s="10"/>
      <c r="W847" s="10"/>
    </row>
    <row r="848" spans="19:23">
      <c r="S848" s="10"/>
      <c r="T848" s="10"/>
      <c r="U848" s="10"/>
      <c r="V848" s="10"/>
      <c r="W848" s="10"/>
    </row>
    <row r="849" spans="19:23">
      <c r="S849" s="10"/>
      <c r="T849" s="10"/>
      <c r="U849" s="10"/>
      <c r="V849" s="10"/>
      <c r="W849" s="10"/>
    </row>
    <row r="850" spans="19:23">
      <c r="S850" s="10"/>
      <c r="T850" s="10"/>
      <c r="U850" s="10"/>
      <c r="V850" s="10"/>
      <c r="W850" s="10"/>
    </row>
    <row r="851" spans="19:23">
      <c r="S851" s="10"/>
      <c r="T851" s="10"/>
      <c r="U851" s="10"/>
      <c r="V851" s="10"/>
      <c r="W851" s="10"/>
    </row>
    <row r="852" spans="19:23">
      <c r="S852" s="10"/>
      <c r="T852" s="10"/>
      <c r="U852" s="10"/>
      <c r="V852" s="10"/>
      <c r="W852" s="10"/>
    </row>
    <row r="853" spans="19:23">
      <c r="S853" s="10"/>
      <c r="T853" s="10"/>
      <c r="U853" s="10"/>
      <c r="V853" s="10"/>
      <c r="W853" s="10"/>
    </row>
    <row r="854" spans="19:23">
      <c r="S854" s="10"/>
      <c r="T854" s="10"/>
      <c r="U854" s="10"/>
      <c r="V854" s="10"/>
      <c r="W854" s="10"/>
    </row>
    <row r="855" spans="19:23">
      <c r="S855" s="10"/>
      <c r="T855" s="10"/>
      <c r="U855" s="10"/>
      <c r="V855" s="10"/>
      <c r="W855" s="10"/>
    </row>
    <row r="856" spans="19:23">
      <c r="S856" s="10"/>
      <c r="T856" s="10"/>
      <c r="U856" s="10"/>
      <c r="V856" s="10"/>
      <c r="W856" s="10"/>
    </row>
    <row r="857" spans="19:23">
      <c r="S857" s="10"/>
      <c r="T857" s="10"/>
      <c r="U857" s="10"/>
      <c r="V857" s="10"/>
      <c r="W857" s="10"/>
    </row>
    <row r="858" spans="19:23">
      <c r="S858" s="10"/>
      <c r="T858" s="10"/>
      <c r="U858" s="10"/>
      <c r="V858" s="10"/>
      <c r="W858" s="10"/>
    </row>
    <row r="859" spans="19:23">
      <c r="S859" s="10"/>
      <c r="T859" s="10"/>
      <c r="U859" s="10"/>
      <c r="V859" s="10"/>
      <c r="W859" s="10"/>
    </row>
    <row r="860" spans="19:23">
      <c r="S860" s="10"/>
      <c r="T860" s="10"/>
      <c r="U860" s="10"/>
      <c r="V860" s="10"/>
      <c r="W860" s="10"/>
    </row>
    <row r="861" spans="19:23">
      <c r="S861" s="10"/>
      <c r="T861" s="10"/>
      <c r="U861" s="10"/>
      <c r="V861" s="10"/>
      <c r="W861" s="10"/>
    </row>
    <row r="862" spans="19:23">
      <c r="S862" s="10"/>
      <c r="T862" s="10"/>
      <c r="U862" s="10"/>
      <c r="V862" s="10"/>
      <c r="W862" s="10"/>
    </row>
    <row r="863" spans="19:23">
      <c r="S863" s="10"/>
      <c r="T863" s="10"/>
      <c r="U863" s="10"/>
      <c r="V863" s="10"/>
      <c r="W863" s="10"/>
    </row>
    <row r="864" spans="19:23">
      <c r="S864" s="10"/>
      <c r="T864" s="10"/>
      <c r="U864" s="10"/>
      <c r="V864" s="10"/>
      <c r="W864" s="10"/>
    </row>
    <row r="865" spans="19:23">
      <c r="S865" s="10"/>
      <c r="T865" s="10"/>
      <c r="U865" s="10"/>
      <c r="V865" s="10"/>
      <c r="W865" s="10"/>
    </row>
    <row r="866" spans="19:23">
      <c r="S866" s="10"/>
      <c r="T866" s="10"/>
      <c r="U866" s="10"/>
      <c r="V866" s="10"/>
      <c r="W866" s="10"/>
    </row>
    <row r="867" spans="19:23">
      <c r="S867" s="10"/>
      <c r="T867" s="10"/>
      <c r="U867" s="10"/>
      <c r="V867" s="10"/>
      <c r="W867" s="10"/>
    </row>
    <row r="868" spans="19:23">
      <c r="S868" s="10"/>
      <c r="T868" s="10"/>
      <c r="U868" s="10"/>
      <c r="V868" s="10"/>
      <c r="W868" s="10"/>
    </row>
    <row r="869" spans="19:23">
      <c r="S869" s="10"/>
      <c r="T869" s="10"/>
      <c r="U869" s="10"/>
      <c r="V869" s="10"/>
      <c r="W869" s="10"/>
    </row>
    <row r="870" spans="19:23">
      <c r="S870" s="10"/>
      <c r="T870" s="10"/>
      <c r="U870" s="10"/>
      <c r="V870" s="10"/>
      <c r="W870" s="10"/>
    </row>
    <row r="871" spans="19:23">
      <c r="S871" s="10"/>
      <c r="T871" s="10"/>
      <c r="U871" s="10"/>
      <c r="V871" s="10"/>
      <c r="W871" s="10"/>
    </row>
    <row r="872" spans="19:23">
      <c r="S872" s="10"/>
      <c r="T872" s="10"/>
      <c r="U872" s="10"/>
      <c r="V872" s="10"/>
      <c r="W872" s="10"/>
    </row>
    <row r="873" spans="19:23">
      <c r="S873" s="10"/>
      <c r="T873" s="10"/>
      <c r="U873" s="10"/>
      <c r="V873" s="10"/>
      <c r="W873" s="10"/>
    </row>
    <row r="874" spans="19:23">
      <c r="S874" s="10"/>
      <c r="T874" s="10"/>
      <c r="U874" s="10"/>
      <c r="V874" s="10"/>
      <c r="W874" s="10"/>
    </row>
    <row r="875" spans="19:23">
      <c r="S875" s="10"/>
      <c r="T875" s="10"/>
      <c r="U875" s="10"/>
      <c r="V875" s="10"/>
      <c r="W875" s="10"/>
    </row>
    <row r="876" spans="19:23">
      <c r="S876" s="10"/>
      <c r="T876" s="10"/>
      <c r="U876" s="10"/>
      <c r="V876" s="10"/>
      <c r="W876" s="10"/>
    </row>
    <row r="877" spans="19:23">
      <c r="S877" s="10"/>
      <c r="T877" s="10"/>
      <c r="U877" s="10"/>
      <c r="V877" s="10"/>
      <c r="W877" s="10"/>
    </row>
    <row r="878" spans="19:23">
      <c r="S878" s="10"/>
      <c r="T878" s="10"/>
      <c r="U878" s="10"/>
      <c r="V878" s="10"/>
      <c r="W878" s="10"/>
    </row>
    <row r="879" spans="19:23">
      <c r="S879" s="10"/>
      <c r="T879" s="10"/>
      <c r="U879" s="10"/>
      <c r="V879" s="10"/>
      <c r="W879" s="10"/>
    </row>
    <row r="880" spans="19:23">
      <c r="S880" s="10"/>
      <c r="T880" s="10"/>
      <c r="U880" s="10"/>
      <c r="V880" s="10"/>
      <c r="W880" s="10"/>
    </row>
    <row r="881" spans="19:23">
      <c r="S881" s="10"/>
      <c r="T881" s="10"/>
      <c r="U881" s="10"/>
      <c r="V881" s="10"/>
      <c r="W881" s="10"/>
    </row>
    <row r="882" spans="19:23">
      <c r="S882" s="10"/>
      <c r="T882" s="10"/>
      <c r="U882" s="10"/>
      <c r="V882" s="10"/>
      <c r="W882" s="10"/>
    </row>
    <row r="883" spans="19:23">
      <c r="S883" s="10"/>
      <c r="T883" s="10"/>
      <c r="U883" s="10"/>
      <c r="V883" s="10"/>
      <c r="W883" s="10"/>
    </row>
    <row r="884" spans="19:23">
      <c r="S884" s="10"/>
      <c r="T884" s="10"/>
      <c r="U884" s="10"/>
      <c r="V884" s="10"/>
      <c r="W884" s="10"/>
    </row>
    <row r="885" spans="19:23">
      <c r="S885" s="10"/>
      <c r="T885" s="10"/>
      <c r="U885" s="10"/>
      <c r="V885" s="10"/>
      <c r="W885" s="10"/>
    </row>
    <row r="886" spans="19:23">
      <c r="S886" s="10"/>
      <c r="T886" s="10"/>
      <c r="U886" s="10"/>
      <c r="V886" s="10"/>
      <c r="W886" s="10"/>
    </row>
    <row r="887" spans="19:23">
      <c r="S887" s="10"/>
      <c r="T887" s="10"/>
      <c r="U887" s="10"/>
      <c r="V887" s="10"/>
      <c r="W887" s="10"/>
    </row>
    <row r="888" spans="19:23">
      <c r="S888" s="10"/>
      <c r="T888" s="10"/>
      <c r="U888" s="10"/>
      <c r="V888" s="10"/>
      <c r="W888" s="10"/>
    </row>
    <row r="889" spans="19:23">
      <c r="S889" s="10"/>
      <c r="T889" s="10"/>
      <c r="U889" s="10"/>
      <c r="V889" s="10"/>
      <c r="W889" s="10"/>
    </row>
    <row r="890" spans="19:23">
      <c r="S890" s="10"/>
      <c r="T890" s="10"/>
      <c r="U890" s="10"/>
      <c r="V890" s="10"/>
      <c r="W890" s="10"/>
    </row>
    <row r="891" spans="19:23">
      <c r="S891" s="10"/>
      <c r="T891" s="10"/>
      <c r="U891" s="10"/>
      <c r="V891" s="10"/>
      <c r="W891" s="10"/>
    </row>
    <row r="892" spans="19:23">
      <c r="S892" s="10"/>
      <c r="T892" s="10"/>
      <c r="U892" s="10"/>
      <c r="V892" s="10"/>
      <c r="W892" s="10"/>
    </row>
    <row r="893" spans="19:23">
      <c r="S893" s="10"/>
      <c r="T893" s="10"/>
      <c r="U893" s="10"/>
      <c r="V893" s="10"/>
      <c r="W893" s="10"/>
    </row>
    <row r="894" spans="19:23">
      <c r="S894" s="10"/>
      <c r="T894" s="10"/>
      <c r="U894" s="10"/>
      <c r="V894" s="10"/>
      <c r="W894" s="10"/>
    </row>
    <row r="895" spans="19:23">
      <c r="S895" s="10"/>
      <c r="T895" s="10"/>
      <c r="U895" s="10"/>
      <c r="V895" s="10"/>
      <c r="W895" s="10"/>
    </row>
    <row r="896" spans="19:23">
      <c r="S896" s="10"/>
      <c r="T896" s="10"/>
      <c r="U896" s="10"/>
      <c r="V896" s="10"/>
      <c r="W896" s="10"/>
    </row>
    <row r="897" spans="19:23">
      <c r="S897" s="10"/>
      <c r="T897" s="10"/>
      <c r="U897" s="10"/>
      <c r="V897" s="10"/>
      <c r="W897" s="10"/>
    </row>
    <row r="898" spans="19:23">
      <c r="S898" s="10"/>
      <c r="T898" s="10"/>
      <c r="U898" s="10"/>
      <c r="V898" s="10"/>
      <c r="W898" s="10"/>
    </row>
    <row r="899" spans="19:23">
      <c r="S899" s="10"/>
      <c r="T899" s="10"/>
      <c r="U899" s="10"/>
      <c r="V899" s="10"/>
      <c r="W899" s="10"/>
    </row>
    <row r="900" spans="19:23">
      <c r="S900" s="10"/>
      <c r="T900" s="10"/>
      <c r="U900" s="10"/>
      <c r="V900" s="10"/>
      <c r="W900" s="10"/>
    </row>
    <row r="901" spans="19:23">
      <c r="S901" s="10"/>
      <c r="T901" s="10"/>
      <c r="U901" s="10"/>
      <c r="V901" s="10"/>
      <c r="W901" s="10"/>
    </row>
    <row r="902" spans="19:23">
      <c r="S902" s="10"/>
      <c r="T902" s="10"/>
      <c r="U902" s="10"/>
      <c r="V902" s="10"/>
      <c r="W902" s="10"/>
    </row>
    <row r="903" spans="19:23">
      <c r="S903" s="10"/>
      <c r="T903" s="10"/>
      <c r="U903" s="10"/>
      <c r="V903" s="10"/>
      <c r="W903" s="10"/>
    </row>
    <row r="904" spans="19:23">
      <c r="S904" s="10"/>
      <c r="T904" s="10"/>
      <c r="U904" s="10"/>
      <c r="V904" s="10"/>
      <c r="W904" s="10"/>
    </row>
    <row r="905" spans="19:23">
      <c r="S905" s="10"/>
      <c r="T905" s="10"/>
      <c r="U905" s="10"/>
      <c r="V905" s="10"/>
      <c r="W905" s="10"/>
    </row>
    <row r="906" spans="19:23">
      <c r="S906" s="10"/>
      <c r="T906" s="10"/>
      <c r="U906" s="10"/>
      <c r="V906" s="10"/>
      <c r="W906" s="10"/>
    </row>
    <row r="907" spans="19:23">
      <c r="S907" s="10"/>
      <c r="T907" s="10"/>
      <c r="U907" s="10"/>
      <c r="V907" s="10"/>
      <c r="W907" s="10"/>
    </row>
    <row r="908" spans="19:23">
      <c r="S908" s="10"/>
      <c r="T908" s="10"/>
      <c r="U908" s="10"/>
      <c r="V908" s="10"/>
      <c r="W908" s="10"/>
    </row>
    <row r="909" spans="19:23">
      <c r="S909" s="10"/>
      <c r="T909" s="10"/>
      <c r="U909" s="10"/>
      <c r="V909" s="10"/>
      <c r="W909" s="10"/>
    </row>
    <row r="910" spans="19:23">
      <c r="S910" s="10"/>
      <c r="T910" s="10"/>
      <c r="U910" s="10"/>
      <c r="V910" s="10"/>
      <c r="W910" s="10"/>
    </row>
    <row r="911" spans="19:23">
      <c r="S911" s="10"/>
      <c r="T911" s="10"/>
      <c r="U911" s="10"/>
      <c r="V911" s="10"/>
      <c r="W911" s="10"/>
    </row>
    <row r="912" spans="19:23">
      <c r="S912" s="10"/>
      <c r="T912" s="10"/>
      <c r="U912" s="10"/>
      <c r="V912" s="10"/>
      <c r="W912" s="10"/>
    </row>
    <row r="913" spans="19:23">
      <c r="S913" s="10"/>
      <c r="T913" s="10"/>
      <c r="U913" s="10"/>
      <c r="V913" s="10"/>
      <c r="W913" s="10"/>
    </row>
    <row r="914" spans="19:23">
      <c r="S914" s="10"/>
      <c r="T914" s="10"/>
      <c r="U914" s="10"/>
      <c r="V914" s="10"/>
      <c r="W914" s="10"/>
    </row>
    <row r="915" spans="19:23">
      <c r="S915" s="10"/>
      <c r="T915" s="10"/>
      <c r="U915" s="10"/>
      <c r="V915" s="10"/>
      <c r="W915" s="10"/>
    </row>
    <row r="916" spans="19:23">
      <c r="S916" s="10"/>
      <c r="T916" s="10"/>
      <c r="U916" s="10"/>
      <c r="V916" s="10"/>
      <c r="W916" s="10"/>
    </row>
    <row r="917" spans="19:23">
      <c r="S917" s="10"/>
      <c r="T917" s="10"/>
      <c r="U917" s="10"/>
      <c r="V917" s="10"/>
      <c r="W917" s="10"/>
    </row>
    <row r="918" spans="19:23">
      <c r="S918" s="10"/>
      <c r="T918" s="10"/>
      <c r="U918" s="10"/>
      <c r="V918" s="10"/>
      <c r="W918" s="10"/>
    </row>
    <row r="919" spans="19:23">
      <c r="S919" s="10"/>
      <c r="T919" s="10"/>
      <c r="U919" s="10"/>
      <c r="V919" s="10"/>
      <c r="W919" s="10"/>
    </row>
    <row r="920" spans="19:23">
      <c r="S920" s="10"/>
      <c r="T920" s="10"/>
      <c r="U920" s="10"/>
      <c r="V920" s="10"/>
      <c r="W920" s="10"/>
    </row>
    <row r="921" spans="19:23">
      <c r="S921" s="10"/>
      <c r="T921" s="10"/>
      <c r="U921" s="10"/>
      <c r="V921" s="10"/>
      <c r="W921" s="10"/>
    </row>
    <row r="922" spans="19:23">
      <c r="S922" s="10"/>
      <c r="T922" s="10"/>
      <c r="U922" s="10"/>
      <c r="V922" s="10"/>
      <c r="W922" s="10"/>
    </row>
    <row r="923" spans="19:23">
      <c r="S923" s="10"/>
      <c r="T923" s="10"/>
      <c r="U923" s="10"/>
      <c r="V923" s="10"/>
      <c r="W923" s="10"/>
    </row>
    <row r="924" spans="19:23">
      <c r="S924" s="10"/>
      <c r="T924" s="10"/>
      <c r="U924" s="10"/>
      <c r="V924" s="10"/>
      <c r="W924" s="10"/>
    </row>
    <row r="925" spans="19:23">
      <c r="S925" s="10"/>
      <c r="T925" s="10"/>
      <c r="U925" s="10"/>
      <c r="V925" s="10"/>
      <c r="W925" s="10"/>
    </row>
    <row r="926" spans="19:23">
      <c r="S926" s="10"/>
      <c r="T926" s="10"/>
      <c r="U926" s="10"/>
      <c r="V926" s="10"/>
      <c r="W926" s="10"/>
    </row>
    <row r="927" spans="19:23">
      <c r="S927" s="10"/>
      <c r="T927" s="10"/>
      <c r="U927" s="10"/>
      <c r="V927" s="10"/>
      <c r="W927" s="10"/>
    </row>
    <row r="928" spans="19:23">
      <c r="S928" s="10"/>
      <c r="T928" s="10"/>
      <c r="U928" s="10"/>
      <c r="V928" s="10"/>
      <c r="W928" s="10"/>
    </row>
    <row r="929" spans="19:23">
      <c r="S929" s="10"/>
      <c r="T929" s="10"/>
      <c r="U929" s="10"/>
      <c r="V929" s="10"/>
      <c r="W929" s="10"/>
    </row>
    <row r="930" spans="19:23">
      <c r="S930" s="10"/>
      <c r="T930" s="10"/>
      <c r="U930" s="10"/>
      <c r="V930" s="10"/>
      <c r="W930" s="10"/>
    </row>
    <row r="931" spans="19:23">
      <c r="S931" s="10"/>
      <c r="T931" s="10"/>
      <c r="U931" s="10"/>
      <c r="V931" s="10"/>
      <c r="W931" s="10"/>
    </row>
    <row r="932" spans="19:23">
      <c r="S932" s="10"/>
      <c r="T932" s="10"/>
      <c r="U932" s="10"/>
      <c r="V932" s="10"/>
      <c r="W932" s="10"/>
    </row>
    <row r="933" spans="19:23">
      <c r="S933" s="10"/>
      <c r="T933" s="10"/>
      <c r="U933" s="10"/>
      <c r="V933" s="10"/>
      <c r="W933" s="10"/>
    </row>
    <row r="934" spans="19:23">
      <c r="S934" s="10"/>
      <c r="T934" s="10"/>
      <c r="U934" s="10"/>
      <c r="V934" s="10"/>
      <c r="W934" s="10"/>
    </row>
    <row r="935" spans="19:23">
      <c r="S935" s="10"/>
      <c r="T935" s="10"/>
      <c r="U935" s="10"/>
      <c r="V935" s="10"/>
      <c r="W935" s="10"/>
    </row>
    <row r="936" spans="19:23">
      <c r="S936" s="10"/>
      <c r="T936" s="10"/>
      <c r="U936" s="10"/>
      <c r="V936" s="10"/>
      <c r="W936" s="10"/>
    </row>
    <row r="937" spans="19:23">
      <c r="S937" s="10"/>
      <c r="T937" s="10"/>
      <c r="U937" s="10"/>
      <c r="V937" s="10"/>
      <c r="W937" s="10"/>
    </row>
    <row r="938" spans="19:23">
      <c r="S938" s="10"/>
      <c r="T938" s="10"/>
      <c r="U938" s="10"/>
      <c r="V938" s="10"/>
      <c r="W938" s="10"/>
    </row>
    <row r="939" spans="19:23">
      <c r="S939" s="10"/>
      <c r="T939" s="10"/>
      <c r="U939" s="10"/>
      <c r="V939" s="10"/>
      <c r="W939" s="10"/>
    </row>
    <row r="940" spans="19:23">
      <c r="S940" s="10"/>
      <c r="T940" s="10"/>
      <c r="U940" s="10"/>
      <c r="V940" s="10"/>
      <c r="W940" s="10"/>
    </row>
    <row r="941" spans="19:23">
      <c r="S941" s="10"/>
      <c r="T941" s="10"/>
      <c r="U941" s="10"/>
      <c r="V941" s="10"/>
      <c r="W941" s="10"/>
    </row>
    <row r="942" spans="19:23">
      <c r="S942" s="10"/>
      <c r="T942" s="10"/>
      <c r="U942" s="10"/>
      <c r="V942" s="10"/>
      <c r="W942" s="10"/>
    </row>
    <row r="943" spans="19:23">
      <c r="S943" s="10"/>
      <c r="T943" s="10"/>
      <c r="U943" s="10"/>
      <c r="V943" s="10"/>
      <c r="W943" s="10"/>
    </row>
    <row r="944" spans="19:23">
      <c r="S944" s="10"/>
      <c r="T944" s="10"/>
      <c r="U944" s="10"/>
      <c r="V944" s="10"/>
      <c r="W944" s="10"/>
    </row>
    <row r="945" spans="19:23">
      <c r="S945" s="10"/>
      <c r="T945" s="10"/>
      <c r="U945" s="10"/>
      <c r="V945" s="10"/>
      <c r="W945" s="10"/>
    </row>
    <row r="946" spans="19:23">
      <c r="S946" s="10"/>
      <c r="T946" s="10"/>
      <c r="U946" s="10"/>
      <c r="V946" s="10"/>
      <c r="W946" s="10"/>
    </row>
    <row r="947" spans="19:23">
      <c r="S947" s="10"/>
      <c r="T947" s="10"/>
      <c r="U947" s="10"/>
      <c r="V947" s="10"/>
      <c r="W947" s="10"/>
    </row>
    <row r="948" spans="19:23">
      <c r="S948" s="10"/>
      <c r="T948" s="10"/>
      <c r="U948" s="10"/>
      <c r="V948" s="10"/>
      <c r="W948" s="10"/>
    </row>
    <row r="949" spans="19:23">
      <c r="S949" s="10"/>
      <c r="T949" s="10"/>
      <c r="U949" s="10"/>
      <c r="V949" s="10"/>
      <c r="W949" s="10"/>
    </row>
    <row r="950" spans="19:23">
      <c r="S950" s="10"/>
      <c r="T950" s="10"/>
      <c r="U950" s="10"/>
      <c r="V950" s="10"/>
      <c r="W950" s="10"/>
    </row>
    <row r="951" spans="19:23">
      <c r="S951" s="10"/>
      <c r="T951" s="10"/>
      <c r="U951" s="10"/>
      <c r="V951" s="10"/>
      <c r="W951" s="10"/>
    </row>
    <row r="952" spans="19:23">
      <c r="S952" s="10"/>
      <c r="T952" s="10"/>
      <c r="U952" s="10"/>
      <c r="V952" s="10"/>
      <c r="W952" s="10"/>
    </row>
    <row r="953" spans="19:23">
      <c r="S953" s="10"/>
      <c r="T953" s="10"/>
      <c r="U953" s="10"/>
      <c r="V953" s="10"/>
      <c r="W953" s="10"/>
    </row>
    <row r="954" spans="19:23">
      <c r="S954" s="10"/>
      <c r="T954" s="10"/>
      <c r="U954" s="10"/>
      <c r="V954" s="10"/>
      <c r="W954" s="10"/>
    </row>
    <row r="955" spans="19:23">
      <c r="S955" s="10"/>
      <c r="T955" s="10"/>
      <c r="U955" s="10"/>
      <c r="V955" s="10"/>
      <c r="W955" s="10"/>
    </row>
    <row r="956" spans="19:23">
      <c r="S956" s="10"/>
      <c r="T956" s="10"/>
      <c r="U956" s="10"/>
      <c r="V956" s="10"/>
      <c r="W956" s="10"/>
    </row>
    <row r="957" spans="19:23">
      <c r="S957" s="10"/>
      <c r="T957" s="10"/>
      <c r="U957" s="10"/>
      <c r="V957" s="10"/>
      <c r="W957" s="10"/>
    </row>
    <row r="958" spans="19:23">
      <c r="S958" s="10"/>
      <c r="T958" s="10"/>
      <c r="U958" s="10"/>
      <c r="V958" s="10"/>
      <c r="W958" s="10"/>
    </row>
    <row r="959" spans="19:23">
      <c r="S959" s="10"/>
      <c r="T959" s="10"/>
      <c r="U959" s="10"/>
      <c r="V959" s="10"/>
      <c r="W959" s="10"/>
    </row>
    <row r="960" spans="19:23">
      <c r="S960" s="10"/>
      <c r="T960" s="10"/>
      <c r="U960" s="10"/>
      <c r="V960" s="10"/>
      <c r="W960" s="10"/>
    </row>
    <row r="961" spans="19:23">
      <c r="S961" s="10"/>
      <c r="T961" s="10"/>
      <c r="U961" s="10"/>
      <c r="V961" s="10"/>
      <c r="W961" s="10"/>
    </row>
    <row r="962" spans="19:23">
      <c r="S962" s="10"/>
      <c r="T962" s="10"/>
      <c r="U962" s="10"/>
      <c r="V962" s="10"/>
      <c r="W962" s="10"/>
    </row>
    <row r="963" spans="19:23">
      <c r="S963" s="10"/>
      <c r="T963" s="10"/>
      <c r="U963" s="10"/>
      <c r="V963" s="10"/>
      <c r="W963" s="10"/>
    </row>
    <row r="964" spans="19:23">
      <c r="S964" s="10"/>
      <c r="T964" s="10"/>
      <c r="U964" s="10"/>
      <c r="V964" s="10"/>
      <c r="W964" s="10"/>
    </row>
    <row r="965" spans="19:23">
      <c r="S965" s="10"/>
      <c r="T965" s="10"/>
      <c r="U965" s="10"/>
      <c r="V965" s="10"/>
      <c r="W965" s="10"/>
    </row>
    <row r="966" spans="19:23">
      <c r="S966" s="10"/>
      <c r="T966" s="10"/>
      <c r="U966" s="10"/>
      <c r="V966" s="10"/>
      <c r="W966" s="10"/>
    </row>
    <row r="967" spans="19:23">
      <c r="S967" s="10"/>
      <c r="T967" s="10"/>
      <c r="U967" s="10"/>
      <c r="V967" s="10"/>
      <c r="W967" s="10"/>
    </row>
    <row r="968" spans="19:23">
      <c r="S968" s="10"/>
      <c r="T968" s="10"/>
      <c r="U968" s="10"/>
      <c r="V968" s="10"/>
      <c r="W968" s="10"/>
    </row>
    <row r="969" spans="19:23">
      <c r="S969" s="10"/>
      <c r="T969" s="10"/>
      <c r="U969" s="10"/>
      <c r="V969" s="10"/>
      <c r="W969" s="10"/>
    </row>
    <row r="970" spans="19:23">
      <c r="S970" s="10"/>
      <c r="T970" s="10"/>
      <c r="U970" s="10"/>
      <c r="V970" s="10"/>
      <c r="W970" s="10"/>
    </row>
    <row r="971" spans="19:23">
      <c r="S971" s="10"/>
      <c r="T971" s="10"/>
      <c r="U971" s="10"/>
      <c r="V971" s="10"/>
      <c r="W971" s="10"/>
    </row>
    <row r="972" spans="19:23">
      <c r="S972" s="10"/>
      <c r="T972" s="10"/>
      <c r="U972" s="10"/>
      <c r="V972" s="10"/>
      <c r="W972" s="10"/>
    </row>
    <row r="973" spans="19:23">
      <c r="S973" s="10"/>
      <c r="T973" s="10"/>
      <c r="U973" s="10"/>
      <c r="V973" s="10"/>
      <c r="W973" s="10"/>
    </row>
    <row r="974" spans="19:23">
      <c r="S974" s="10"/>
      <c r="T974" s="10"/>
      <c r="U974" s="10"/>
      <c r="V974" s="10"/>
      <c r="W974" s="10"/>
    </row>
    <row r="975" spans="19:23">
      <c r="S975" s="10"/>
      <c r="T975" s="10"/>
      <c r="U975" s="10"/>
      <c r="V975" s="10"/>
      <c r="W975" s="10"/>
    </row>
    <row r="976" spans="19:23">
      <c r="S976" s="10"/>
      <c r="T976" s="10"/>
      <c r="U976" s="10"/>
      <c r="V976" s="10"/>
      <c r="W976" s="10"/>
    </row>
  </sheetData>
  <phoneticPr fontId="0" type="noConversion"/>
  <pageMargins left="0.75" right="0.75" top="1" bottom="1" header="0.5" footer="0.5"/>
  <pageSetup orientation="portrait" horizontalDpi="4294967294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R646"/>
  <sheetViews>
    <sheetView topLeftCell="A252" workbookViewId="0">
      <selection activeCell="C4" sqref="C4:C7"/>
    </sheetView>
  </sheetViews>
  <sheetFormatPr defaultRowHeight="12.75"/>
  <sheetData>
    <row r="1" spans="1:18" ht="38.25">
      <c r="A1" s="5" t="s">
        <v>185</v>
      </c>
      <c r="B1" s="18" t="s">
        <v>186</v>
      </c>
      <c r="C1" s="18" t="s">
        <v>117</v>
      </c>
      <c r="D1" s="18" t="s">
        <v>118</v>
      </c>
      <c r="E1" s="18" t="s">
        <v>119</v>
      </c>
      <c r="F1" s="18" t="s">
        <v>120</v>
      </c>
      <c r="G1" s="18" t="s">
        <v>121</v>
      </c>
      <c r="H1" s="18" t="s">
        <v>187</v>
      </c>
      <c r="I1" s="18" t="s">
        <v>127</v>
      </c>
      <c r="J1" s="18" t="s">
        <v>188</v>
      </c>
      <c r="K1" s="18" t="s">
        <v>189</v>
      </c>
      <c r="L1" s="18"/>
      <c r="M1" s="18" t="s">
        <v>190</v>
      </c>
      <c r="N1" s="22" t="s">
        <v>58</v>
      </c>
      <c r="O1" s="22" t="s">
        <v>59</v>
      </c>
      <c r="P1" s="22" t="s">
        <v>60</v>
      </c>
      <c r="Q1" s="22" t="s">
        <v>61</v>
      </c>
      <c r="R1" s="22" t="s">
        <v>62</v>
      </c>
    </row>
    <row r="2" spans="1:18">
      <c r="A2" s="5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>
        <v>0.25</v>
      </c>
      <c r="N2" s="30">
        <f>M2/(3600*24)</f>
        <v>2.8935185185185184E-6</v>
      </c>
      <c r="O2">
        <v>1.59334E-2</v>
      </c>
      <c r="P2" s="30">
        <f>O2*1.48</f>
        <v>2.3581431999999999E-2</v>
      </c>
      <c r="Q2">
        <v>3.9833500000000001E-3</v>
      </c>
      <c r="R2" s="31">
        <f>Q2*1.48</f>
        <v>5.8953579999999998E-3</v>
      </c>
    </row>
    <row r="3" spans="1:18" ht="15.75">
      <c r="A3" s="7" t="s">
        <v>138</v>
      </c>
      <c r="B3" s="17"/>
      <c r="M3">
        <v>0.52500000000000002</v>
      </c>
      <c r="N3" s="30">
        <f t="shared" ref="N3:N66" si="0">M3/(3600*24)</f>
        <v>6.0763888888888894E-6</v>
      </c>
      <c r="O3">
        <v>6.6909499999999997E-2</v>
      </c>
      <c r="P3" s="30">
        <f t="shared" ref="P3:P66" si="1">O3*1.48</f>
        <v>9.9026059999999999E-2</v>
      </c>
      <c r="Q3">
        <v>2.2383500000000001E-2</v>
      </c>
      <c r="R3" s="31">
        <f t="shared" ref="R3:R66" si="2">Q3*1.48</f>
        <v>3.3127580000000004E-2</v>
      </c>
    </row>
    <row r="4" spans="1:18">
      <c r="A4" s="32">
        <v>2.5000000000000001E-2</v>
      </c>
      <c r="B4">
        <v>0.92427199999999998</v>
      </c>
      <c r="C4">
        <v>5.0000000000011369E-2</v>
      </c>
      <c r="D4">
        <v>0</v>
      </c>
      <c r="E4">
        <v>0.35749900000000001</v>
      </c>
      <c r="F4">
        <v>0.183006</v>
      </c>
      <c r="G4">
        <v>0.45949400000000001</v>
      </c>
      <c r="H4">
        <v>6.6299900000000005E-4</v>
      </c>
      <c r="I4">
        <v>3.7103499999999997E-4</v>
      </c>
      <c r="J4">
        <v>0.84880100000000003</v>
      </c>
      <c r="K4">
        <f>B4-J4</f>
        <v>7.5470999999999955E-2</v>
      </c>
      <c r="M4">
        <v>0.82750000000000001</v>
      </c>
      <c r="N4" s="30">
        <f t="shared" si="0"/>
        <v>9.5775462962962959E-6</v>
      </c>
      <c r="O4">
        <v>0.13237099999999999</v>
      </c>
      <c r="P4" s="30">
        <f t="shared" si="1"/>
        <v>0.19590907999999999</v>
      </c>
      <c r="Q4">
        <v>6.2425599999999998E-2</v>
      </c>
      <c r="R4" s="31">
        <f t="shared" si="2"/>
        <v>9.2389887999999989E-2</v>
      </c>
    </row>
    <row r="5" spans="1:18">
      <c r="A5" s="32">
        <f>A4+0.05</f>
        <v>7.5000000000000011E-2</v>
      </c>
      <c r="B5">
        <v>1.5891</v>
      </c>
      <c r="C5">
        <v>5.0000000000011369E-2</v>
      </c>
      <c r="D5">
        <v>0</v>
      </c>
      <c r="E5">
        <v>0.352404</v>
      </c>
      <c r="F5">
        <v>0.17704400000000001</v>
      </c>
      <c r="G5">
        <v>0.47055200000000003</v>
      </c>
      <c r="H5">
        <v>3.8562200000000002E-4</v>
      </c>
      <c r="I5">
        <v>6.3794000000000003E-4</v>
      </c>
      <c r="J5">
        <v>1.5142500000000001</v>
      </c>
      <c r="K5">
        <f t="shared" ref="K5:K33" si="3">B5-J5</f>
        <v>7.4849999999999861E-2</v>
      </c>
      <c r="M5">
        <v>1.16025</v>
      </c>
      <c r="N5" s="30">
        <f t="shared" si="0"/>
        <v>1.3428819444444445E-5</v>
      </c>
      <c r="O5">
        <v>0.17328499999999999</v>
      </c>
      <c r="P5" s="30">
        <f t="shared" si="1"/>
        <v>0.25646179999999996</v>
      </c>
      <c r="Q5">
        <v>0.120086</v>
      </c>
      <c r="R5" s="31">
        <f t="shared" si="2"/>
        <v>0.17772727999999999</v>
      </c>
    </row>
    <row r="6" spans="1:18">
      <c r="A6" s="32">
        <f t="shared" ref="A6:A33" si="4">A5+0.05</f>
        <v>0.125</v>
      </c>
      <c r="B6">
        <v>2.1448999999999998</v>
      </c>
      <c r="C6">
        <v>5.0000000000011369E-2</v>
      </c>
      <c r="D6">
        <v>0</v>
      </c>
      <c r="E6">
        <v>0.36465500000000001</v>
      </c>
      <c r="F6">
        <v>0.167159</v>
      </c>
      <c r="G6">
        <v>0.46818599999999999</v>
      </c>
      <c r="H6">
        <v>2.8569700000000001E-4</v>
      </c>
      <c r="I6">
        <v>8.6108799999999998E-4</v>
      </c>
      <c r="J6">
        <v>2.07301</v>
      </c>
      <c r="K6">
        <f t="shared" si="3"/>
        <v>7.1889999999999787E-2</v>
      </c>
      <c r="M6">
        <v>1.5262800000000001</v>
      </c>
      <c r="N6" s="30">
        <f t="shared" si="0"/>
        <v>1.7665277777777777E-5</v>
      </c>
      <c r="O6">
        <v>0.18152799999999999</v>
      </c>
      <c r="P6" s="30">
        <f t="shared" si="1"/>
        <v>0.26866143999999997</v>
      </c>
      <c r="Q6">
        <v>0.18653</v>
      </c>
      <c r="R6" s="31">
        <f t="shared" si="2"/>
        <v>0.27606439999999999</v>
      </c>
    </row>
    <row r="7" spans="1:18">
      <c r="A7" s="32">
        <f t="shared" si="4"/>
        <v>0.17499999999999999</v>
      </c>
      <c r="B7">
        <v>2.5732499999999998</v>
      </c>
      <c r="C7">
        <v>5.0000000000011369E-2</v>
      </c>
      <c r="D7">
        <v>0.20733499999999999</v>
      </c>
      <c r="E7">
        <v>0.40571699999999999</v>
      </c>
      <c r="F7">
        <v>0.180705</v>
      </c>
      <c r="G7">
        <v>0.20624300000000001</v>
      </c>
      <c r="H7">
        <v>2.38139E-4</v>
      </c>
      <c r="I7">
        <v>1.0330700000000001E-3</v>
      </c>
      <c r="J7">
        <v>2.5022600000000002</v>
      </c>
      <c r="K7">
        <f t="shared" si="3"/>
        <v>7.0989999999999664E-2</v>
      </c>
      <c r="M7">
        <v>1.9289000000000001</v>
      </c>
      <c r="N7" s="30">
        <f t="shared" si="0"/>
        <v>2.2325231481481482E-5</v>
      </c>
      <c r="O7">
        <v>0.17871200000000001</v>
      </c>
      <c r="P7" s="30">
        <f t="shared" si="1"/>
        <v>0.26449376000000002</v>
      </c>
      <c r="Q7">
        <v>0.25848399999999999</v>
      </c>
      <c r="R7" s="31">
        <f t="shared" si="2"/>
        <v>0.38255632000000001</v>
      </c>
    </row>
    <row r="8" spans="1:18">
      <c r="A8" s="32">
        <f t="shared" si="4"/>
        <v>0.22499999999999998</v>
      </c>
      <c r="B8">
        <v>2.82117</v>
      </c>
      <c r="C8">
        <v>0.87300000000004729</v>
      </c>
      <c r="D8">
        <v>0.39033099999999998</v>
      </c>
      <c r="E8">
        <v>0.472165</v>
      </c>
      <c r="F8">
        <v>0.13750399999999999</v>
      </c>
      <c r="G8">
        <v>0</v>
      </c>
      <c r="H8">
        <v>2.3057500000000001E-4</v>
      </c>
      <c r="I8">
        <v>1.10351E-3</v>
      </c>
      <c r="J8">
        <v>2.7620200000000001</v>
      </c>
      <c r="K8">
        <f t="shared" si="3"/>
        <v>5.9149999999999814E-2</v>
      </c>
      <c r="M8">
        <v>2.3717899999999998</v>
      </c>
      <c r="N8" s="30">
        <f t="shared" si="0"/>
        <v>2.7451273148148145E-5</v>
      </c>
      <c r="O8">
        <v>0.227574</v>
      </c>
      <c r="P8" s="30">
        <f t="shared" si="1"/>
        <v>0.33680951999999997</v>
      </c>
      <c r="Q8">
        <v>0.35927399999999998</v>
      </c>
      <c r="R8" s="31">
        <f t="shared" si="2"/>
        <v>0.53172551999999995</v>
      </c>
    </row>
    <row r="9" spans="1:18">
      <c r="A9" s="32">
        <f t="shared" si="4"/>
        <v>0.27499999999999997</v>
      </c>
      <c r="B9">
        <v>3.0671900000000001</v>
      </c>
      <c r="C9">
        <v>1.6510000000000105</v>
      </c>
      <c r="D9">
        <v>0.40823399999999999</v>
      </c>
      <c r="E9">
        <v>0.46477800000000002</v>
      </c>
      <c r="F9">
        <v>0.12698699999999999</v>
      </c>
      <c r="G9">
        <v>0</v>
      </c>
      <c r="H9">
        <v>2.2431099999999999E-4</v>
      </c>
      <c r="I9">
        <v>1.1710900000000001E-3</v>
      </c>
      <c r="J9">
        <v>3.00962</v>
      </c>
      <c r="K9">
        <f t="shared" si="3"/>
        <v>5.7570000000000121E-2</v>
      </c>
      <c r="M9">
        <v>2.8589699999999998</v>
      </c>
      <c r="N9" s="30">
        <f t="shared" si="0"/>
        <v>3.3089930555555553E-5</v>
      </c>
      <c r="O9">
        <v>0.28895399999999999</v>
      </c>
      <c r="P9" s="30">
        <f t="shared" si="1"/>
        <v>0.42765191999999996</v>
      </c>
      <c r="Q9">
        <v>0.50004700000000002</v>
      </c>
      <c r="R9" s="31">
        <f t="shared" si="2"/>
        <v>0.74006956000000002</v>
      </c>
    </row>
    <row r="10" spans="1:18">
      <c r="A10" s="32">
        <f t="shared" si="4"/>
        <v>0.32499999999999996</v>
      </c>
      <c r="B10">
        <v>3.3151600000000001</v>
      </c>
      <c r="C10">
        <v>2.396000000000015</v>
      </c>
      <c r="D10">
        <v>0.42481799999999997</v>
      </c>
      <c r="E10">
        <v>0.45816200000000001</v>
      </c>
      <c r="F10">
        <v>0.117019</v>
      </c>
      <c r="G10">
        <v>0</v>
      </c>
      <c r="H10">
        <v>2.1890599999999999E-4</v>
      </c>
      <c r="I10">
        <v>1.2372699999999999E-3</v>
      </c>
      <c r="J10">
        <v>3.2592099999999999</v>
      </c>
      <c r="K10">
        <f t="shared" si="3"/>
        <v>5.5950000000000166E-2</v>
      </c>
      <c r="M10">
        <v>3.3948700000000001</v>
      </c>
      <c r="N10" s="30">
        <f t="shared" si="0"/>
        <v>3.9292476851851851E-5</v>
      </c>
      <c r="O10">
        <v>0.36471599999999998</v>
      </c>
      <c r="P10" s="30">
        <f t="shared" si="1"/>
        <v>0.53977967999999998</v>
      </c>
      <c r="Q10">
        <v>0.69549700000000003</v>
      </c>
      <c r="R10" s="31">
        <f t="shared" si="2"/>
        <v>1.02933556</v>
      </c>
    </row>
    <row r="11" spans="1:18">
      <c r="A11" s="32">
        <f t="shared" si="4"/>
        <v>0.37499999999999994</v>
      </c>
      <c r="B11">
        <v>3.55769</v>
      </c>
      <c r="C11">
        <v>3.0870000000000459</v>
      </c>
      <c r="D11">
        <v>0.43981599999999998</v>
      </c>
      <c r="E11">
        <v>0.45346700000000001</v>
      </c>
      <c r="F11">
        <v>0.10671700000000001</v>
      </c>
      <c r="G11">
        <v>0</v>
      </c>
      <c r="H11">
        <v>2.14267E-4</v>
      </c>
      <c r="I11">
        <v>1.3004799999999999E-3</v>
      </c>
      <c r="J11">
        <v>3.5036399999999999</v>
      </c>
      <c r="K11">
        <f t="shared" si="3"/>
        <v>5.4050000000000153E-2</v>
      </c>
      <c r="M11">
        <v>3.9843600000000001</v>
      </c>
      <c r="N11" s="30">
        <f t="shared" si="0"/>
        <v>4.6115277777777778E-5</v>
      </c>
      <c r="O11">
        <v>0.459727</v>
      </c>
      <c r="P11" s="30">
        <f t="shared" si="1"/>
        <v>0.68039596000000002</v>
      </c>
      <c r="Q11">
        <v>0.96650000000000003</v>
      </c>
      <c r="R11" s="31">
        <f t="shared" si="2"/>
        <v>1.43042</v>
      </c>
    </row>
    <row r="12" spans="1:18">
      <c r="A12" s="32">
        <f t="shared" si="4"/>
        <v>0.42499999999999993</v>
      </c>
      <c r="B12">
        <v>3.7874300000000001</v>
      </c>
      <c r="C12">
        <v>3.7080000000000268</v>
      </c>
      <c r="D12">
        <v>0.45302300000000001</v>
      </c>
      <c r="E12">
        <v>0.45096399999999998</v>
      </c>
      <c r="F12">
        <v>9.6013399999999999E-2</v>
      </c>
      <c r="G12">
        <v>0</v>
      </c>
      <c r="H12">
        <v>2.10311E-4</v>
      </c>
      <c r="I12">
        <v>1.35922E-3</v>
      </c>
      <c r="J12">
        <v>3.73563</v>
      </c>
      <c r="K12">
        <f t="shared" si="3"/>
        <v>5.1800000000000068E-2</v>
      </c>
      <c r="M12">
        <v>4.63279</v>
      </c>
      <c r="N12" s="30">
        <f t="shared" si="0"/>
        <v>5.3620254629629629E-5</v>
      </c>
      <c r="O12">
        <v>0.37402299999999999</v>
      </c>
      <c r="P12" s="30">
        <f t="shared" si="1"/>
        <v>0.55355403999999997</v>
      </c>
      <c r="Q12">
        <v>1.20903</v>
      </c>
      <c r="R12" s="31">
        <f t="shared" si="2"/>
        <v>1.7893644</v>
      </c>
    </row>
    <row r="13" spans="1:18">
      <c r="A13" s="32">
        <f t="shared" si="4"/>
        <v>0.47499999999999992</v>
      </c>
      <c r="B13">
        <v>3.9969700000000001</v>
      </c>
      <c r="C13">
        <v>4.2460000000000377</v>
      </c>
      <c r="D13">
        <v>0.46429300000000001</v>
      </c>
      <c r="E13">
        <v>0.45101999999999998</v>
      </c>
      <c r="F13">
        <v>8.4686499999999998E-2</v>
      </c>
      <c r="G13">
        <v>0</v>
      </c>
      <c r="H13">
        <v>2.0698900000000001E-4</v>
      </c>
      <c r="I13">
        <v>1.4119899999999999E-3</v>
      </c>
      <c r="J13">
        <v>3.9478599999999999</v>
      </c>
      <c r="K13">
        <f t="shared" si="3"/>
        <v>4.9110000000000209E-2</v>
      </c>
      <c r="M13">
        <v>5.3460700000000001</v>
      </c>
      <c r="N13" s="30">
        <f t="shared" si="0"/>
        <v>6.1875810185185189E-5</v>
      </c>
      <c r="O13">
        <v>8.8048299999999996E-2</v>
      </c>
      <c r="P13" s="30">
        <f t="shared" si="1"/>
        <v>0.13031148400000001</v>
      </c>
      <c r="Q13">
        <v>1.27183</v>
      </c>
      <c r="R13" s="31">
        <f t="shared" si="2"/>
        <v>1.8823084000000001</v>
      </c>
    </row>
    <row r="14" spans="1:18">
      <c r="A14" s="32">
        <f t="shared" si="4"/>
        <v>0.52499999999999991</v>
      </c>
      <c r="B14">
        <v>4.17875</v>
      </c>
      <c r="C14">
        <v>4.6920000000000073</v>
      </c>
      <c r="D14">
        <v>0.47351700000000002</v>
      </c>
      <c r="E14">
        <v>0.45411299999999999</v>
      </c>
      <c r="F14">
        <v>7.2370199999999996E-2</v>
      </c>
      <c r="G14">
        <v>0</v>
      </c>
      <c r="H14">
        <v>2.04281E-4</v>
      </c>
      <c r="I14">
        <v>1.4572700000000001E-3</v>
      </c>
      <c r="J14">
        <v>4.1329799999999999</v>
      </c>
      <c r="K14">
        <f t="shared" si="3"/>
        <v>4.5770000000000088E-2</v>
      </c>
      <c r="M14">
        <v>6.0593500000000002</v>
      </c>
      <c r="N14" s="30">
        <f t="shared" si="0"/>
        <v>7.013136574074075E-5</v>
      </c>
      <c r="O14">
        <v>5.1416099999999999E-2</v>
      </c>
      <c r="P14" s="30">
        <f t="shared" si="1"/>
        <v>7.6095828000000004E-2</v>
      </c>
      <c r="Q14">
        <v>1.3085100000000001</v>
      </c>
      <c r="R14" s="31">
        <f t="shared" si="2"/>
        <v>1.9365948000000002</v>
      </c>
    </row>
    <row r="15" spans="1:18">
      <c r="A15" s="32">
        <f t="shared" si="4"/>
        <v>0.57499999999999996</v>
      </c>
      <c r="B15">
        <v>4.3261799999999999</v>
      </c>
      <c r="C15">
        <v>5.0409999999999968</v>
      </c>
      <c r="D15">
        <v>0.48064099999999998</v>
      </c>
      <c r="E15">
        <v>0.460449</v>
      </c>
      <c r="F15">
        <v>5.89106E-2</v>
      </c>
      <c r="G15">
        <v>0</v>
      </c>
      <c r="H15">
        <v>2.0218499999999999E-4</v>
      </c>
      <c r="I15">
        <v>1.4936800000000001E-3</v>
      </c>
      <c r="J15">
        <v>4.2845800000000001</v>
      </c>
      <c r="K15">
        <f t="shared" si="3"/>
        <v>4.1599999999999859E-2</v>
      </c>
      <c r="M15">
        <v>6.84396</v>
      </c>
      <c r="N15" s="30">
        <f t="shared" si="0"/>
        <v>7.9212499999999994E-5</v>
      </c>
      <c r="O15">
        <v>4.2849499999999999E-2</v>
      </c>
      <c r="P15" s="30">
        <f t="shared" si="1"/>
        <v>6.3417260000000003E-2</v>
      </c>
      <c r="Q15">
        <v>1.34213</v>
      </c>
      <c r="R15" s="31">
        <f t="shared" si="2"/>
        <v>1.9863524000000001</v>
      </c>
    </row>
    <row r="16" spans="1:18">
      <c r="A16" s="32">
        <f t="shared" si="4"/>
        <v>0.625</v>
      </c>
      <c r="B16">
        <v>4.4377199999999997</v>
      </c>
      <c r="C16">
        <v>5.2960000000000491</v>
      </c>
      <c r="D16">
        <v>0.48583199999999999</v>
      </c>
      <c r="E16">
        <v>0.468721</v>
      </c>
      <c r="F16">
        <v>4.5446899999999998E-2</v>
      </c>
      <c r="G16">
        <v>0</v>
      </c>
      <c r="H16">
        <v>2.0065099999999999E-4</v>
      </c>
      <c r="I16">
        <v>1.52107E-3</v>
      </c>
      <c r="J16">
        <v>4.4010100000000003</v>
      </c>
      <c r="K16">
        <f t="shared" si="3"/>
        <v>3.6709999999999354E-2</v>
      </c>
      <c r="M16">
        <v>7.7070299999999996</v>
      </c>
      <c r="N16" s="30">
        <f t="shared" si="0"/>
        <v>8.9201736111111101E-5</v>
      </c>
      <c r="O16">
        <v>3.9278E-2</v>
      </c>
      <c r="P16" s="30">
        <f t="shared" si="1"/>
        <v>5.813144E-2</v>
      </c>
      <c r="Q16">
        <v>1.3760300000000001</v>
      </c>
      <c r="R16" s="31">
        <f t="shared" si="2"/>
        <v>2.0365244000000002</v>
      </c>
    </row>
    <row r="17" spans="1:18">
      <c r="A17" s="32">
        <f t="shared" si="4"/>
        <v>0.67500000000000004</v>
      </c>
      <c r="B17">
        <v>4.5193000000000003</v>
      </c>
      <c r="C17">
        <v>5.4790000000000418</v>
      </c>
      <c r="D17">
        <v>0.48952699999999999</v>
      </c>
      <c r="E17">
        <v>0.47648699999999999</v>
      </c>
      <c r="F17">
        <v>3.39852E-2</v>
      </c>
      <c r="G17">
        <v>0</v>
      </c>
      <c r="H17">
        <v>1.9955299999999999E-4</v>
      </c>
      <c r="I17">
        <v>1.5410199999999999E-3</v>
      </c>
      <c r="J17">
        <v>4.48766</v>
      </c>
      <c r="K17">
        <f t="shared" si="3"/>
        <v>3.1640000000000335E-2</v>
      </c>
      <c r="M17">
        <v>8.6563999999999997</v>
      </c>
      <c r="N17" s="30">
        <f t="shared" si="0"/>
        <v>1.0018981481481481E-4</v>
      </c>
      <c r="O17">
        <v>3.6791400000000002E-2</v>
      </c>
      <c r="P17" s="30">
        <f t="shared" si="1"/>
        <v>5.4451272000000002E-2</v>
      </c>
      <c r="Q17">
        <v>1.41096</v>
      </c>
      <c r="R17" s="31">
        <f t="shared" si="2"/>
        <v>2.0882207999999998</v>
      </c>
    </row>
    <row r="18" spans="1:18">
      <c r="A18" s="32">
        <f t="shared" si="4"/>
        <v>0.72500000000000009</v>
      </c>
      <c r="B18">
        <v>4.5790199999999999</v>
      </c>
      <c r="C18">
        <v>5.6110000000000468</v>
      </c>
      <c r="D18">
        <v>0.49218200000000001</v>
      </c>
      <c r="E18">
        <v>0.48256300000000002</v>
      </c>
      <c r="F18">
        <v>2.5254499999999999E-2</v>
      </c>
      <c r="G18">
        <v>0</v>
      </c>
      <c r="H18">
        <v>1.9876299999999999E-4</v>
      </c>
      <c r="I18">
        <v>1.55558E-3</v>
      </c>
      <c r="J18">
        <v>4.5522799999999997</v>
      </c>
      <c r="K18">
        <f t="shared" si="3"/>
        <v>2.6740000000000208E-2</v>
      </c>
      <c r="M18">
        <v>9.7007100000000008</v>
      </c>
      <c r="N18" s="30">
        <f t="shared" si="0"/>
        <v>1.1227673611111112E-4</v>
      </c>
      <c r="O18">
        <v>3.4805900000000001E-2</v>
      </c>
      <c r="P18" s="30">
        <f t="shared" si="1"/>
        <v>5.1512731999999999E-2</v>
      </c>
      <c r="Q18">
        <v>1.4473</v>
      </c>
      <c r="R18" s="31">
        <f t="shared" si="2"/>
        <v>2.142004</v>
      </c>
    </row>
    <row r="19" spans="1:18">
      <c r="A19" s="32">
        <f t="shared" si="4"/>
        <v>0.77500000000000013</v>
      </c>
      <c r="B19">
        <v>4.6230700000000002</v>
      </c>
      <c r="C19">
        <v>5.7070000000000505</v>
      </c>
      <c r="D19">
        <v>0.494114</v>
      </c>
      <c r="E19">
        <v>0.48702000000000001</v>
      </c>
      <c r="F19">
        <v>1.88662E-2</v>
      </c>
      <c r="G19">
        <v>0</v>
      </c>
      <c r="H19">
        <v>1.9818599999999999E-4</v>
      </c>
      <c r="I19">
        <v>1.5663000000000001E-3</v>
      </c>
      <c r="J19">
        <v>4.6011499999999996</v>
      </c>
      <c r="K19">
        <f t="shared" si="3"/>
        <v>2.1920000000000606E-2</v>
      </c>
      <c r="M19">
        <v>10.849500000000001</v>
      </c>
      <c r="N19" s="30">
        <f t="shared" si="0"/>
        <v>1.2557291666666668E-4</v>
      </c>
      <c r="O19">
        <v>3.3217200000000002E-2</v>
      </c>
      <c r="P19" s="30">
        <f t="shared" si="1"/>
        <v>4.9161456000000006E-2</v>
      </c>
      <c r="Q19">
        <v>1.48546</v>
      </c>
      <c r="R19" s="31">
        <f t="shared" si="2"/>
        <v>2.1984808</v>
      </c>
    </row>
    <row r="20" spans="1:18">
      <c r="A20" s="32">
        <f t="shared" si="4"/>
        <v>0.82500000000000018</v>
      </c>
      <c r="B20">
        <v>4.6555299999999997</v>
      </c>
      <c r="C20">
        <v>5.7770000000000437</v>
      </c>
      <c r="D20">
        <v>0.49552200000000002</v>
      </c>
      <c r="E20">
        <v>0.49022300000000002</v>
      </c>
      <c r="F20">
        <v>1.42553E-2</v>
      </c>
      <c r="G20">
        <v>0</v>
      </c>
      <c r="H20">
        <v>1.97765E-4</v>
      </c>
      <c r="I20">
        <v>1.5741900000000001E-3</v>
      </c>
      <c r="J20">
        <v>4.6387400000000003</v>
      </c>
      <c r="K20">
        <f t="shared" si="3"/>
        <v>1.6789999999999417E-2</v>
      </c>
      <c r="M20">
        <v>12.113099999999999</v>
      </c>
      <c r="N20" s="30">
        <f t="shared" si="0"/>
        <v>1.4019791666666667E-4</v>
      </c>
      <c r="O20">
        <v>3.1917899999999999E-2</v>
      </c>
      <c r="P20" s="30">
        <f t="shared" si="1"/>
        <v>4.7238492E-2</v>
      </c>
      <c r="Q20">
        <v>1.52579</v>
      </c>
      <c r="R20" s="31">
        <f t="shared" si="2"/>
        <v>2.2581691999999998</v>
      </c>
    </row>
    <row r="21" spans="1:18">
      <c r="A21" s="32">
        <f t="shared" si="4"/>
        <v>0.87500000000000022</v>
      </c>
      <c r="B21">
        <v>4.6784100000000004</v>
      </c>
      <c r="C21">
        <v>5.8260000000000218</v>
      </c>
      <c r="D21">
        <v>0.496508</v>
      </c>
      <c r="E21">
        <v>0.49243399999999998</v>
      </c>
      <c r="F21">
        <v>1.1058800000000001E-2</v>
      </c>
      <c r="G21">
        <v>0</v>
      </c>
      <c r="H21">
        <v>1.97469E-4</v>
      </c>
      <c r="I21">
        <v>1.57975E-3</v>
      </c>
      <c r="J21">
        <v>4.6683399999999997</v>
      </c>
      <c r="K21">
        <f t="shared" si="3"/>
        <v>1.007000000000069E-2</v>
      </c>
      <c r="M21">
        <v>13.5031</v>
      </c>
      <c r="N21" s="30">
        <f t="shared" si="0"/>
        <v>1.5628587962962962E-4</v>
      </c>
      <c r="O21">
        <v>3.0798099999999998E-2</v>
      </c>
      <c r="P21" s="30">
        <f t="shared" si="1"/>
        <v>4.5581187999999995E-2</v>
      </c>
      <c r="Q21">
        <v>1.5686</v>
      </c>
      <c r="R21" s="31">
        <f t="shared" si="2"/>
        <v>2.3215279999999998</v>
      </c>
    </row>
    <row r="22" spans="1:18">
      <c r="A22" s="32">
        <f t="shared" si="4"/>
        <v>0.92500000000000027</v>
      </c>
      <c r="B22">
        <v>4.6930100000000001</v>
      </c>
      <c r="C22">
        <v>5.8570000000000277</v>
      </c>
      <c r="D22">
        <v>0.49713400000000002</v>
      </c>
      <c r="E22">
        <v>0.49381999999999998</v>
      </c>
      <c r="F22">
        <v>9.0459100000000008E-3</v>
      </c>
      <c r="G22">
        <v>0</v>
      </c>
      <c r="H22">
        <v>1.9728200000000001E-4</v>
      </c>
      <c r="I22">
        <v>1.58329E-3</v>
      </c>
      <c r="J22">
        <v>4.6930100000000001</v>
      </c>
      <c r="K22">
        <f t="shared" si="3"/>
        <v>0</v>
      </c>
      <c r="M22">
        <v>15.032</v>
      </c>
      <c r="N22" s="30">
        <f t="shared" si="0"/>
        <v>1.7398148148148148E-4</v>
      </c>
      <c r="O22">
        <v>3.19785E-2</v>
      </c>
      <c r="P22" s="30">
        <f t="shared" si="1"/>
        <v>4.7328179999999997E-2</v>
      </c>
      <c r="Q22">
        <v>1.6174999999999999</v>
      </c>
      <c r="R22" s="31">
        <f t="shared" si="2"/>
        <v>2.3938999999999999</v>
      </c>
    </row>
    <row r="23" spans="1:18">
      <c r="A23" s="32">
        <f t="shared" si="4"/>
        <v>0.97500000000000031</v>
      </c>
      <c r="B23">
        <v>4.7113899999999997</v>
      </c>
      <c r="C23">
        <v>5.896000000000015</v>
      </c>
      <c r="D23">
        <v>0.49791999999999997</v>
      </c>
      <c r="E23">
        <v>0.49554399999999998</v>
      </c>
      <c r="F23">
        <v>6.5358999999999999E-3</v>
      </c>
      <c r="G23">
        <v>0</v>
      </c>
      <c r="H23">
        <v>1.9704600000000001E-4</v>
      </c>
      <c r="I23">
        <v>1.58775E-3</v>
      </c>
      <c r="J23">
        <v>4.7113899999999997</v>
      </c>
      <c r="K23">
        <f t="shared" si="3"/>
        <v>0</v>
      </c>
      <c r="M23">
        <v>16.713899999999999</v>
      </c>
      <c r="N23" s="30">
        <f t="shared" si="0"/>
        <v>1.9344791666666666E-4</v>
      </c>
      <c r="O23">
        <v>3.5300699999999997E-2</v>
      </c>
      <c r="P23" s="30">
        <f t="shared" si="1"/>
        <v>5.2245035999999995E-2</v>
      </c>
      <c r="Q23">
        <v>1.6768700000000001</v>
      </c>
      <c r="R23" s="31">
        <f t="shared" si="2"/>
        <v>2.4817676</v>
      </c>
    </row>
    <row r="24" spans="1:18">
      <c r="A24" s="32">
        <f t="shared" si="4"/>
        <v>1.0250000000000004</v>
      </c>
      <c r="B24">
        <v>4.7249999999999996</v>
      </c>
      <c r="C24">
        <v>5.9250000000000114</v>
      </c>
      <c r="D24">
        <v>0.49849900000000003</v>
      </c>
      <c r="E24">
        <v>0.49679800000000002</v>
      </c>
      <c r="F24">
        <v>4.7031E-3</v>
      </c>
      <c r="G24">
        <v>0</v>
      </c>
      <c r="H24">
        <v>1.9687200000000001E-4</v>
      </c>
      <c r="I24">
        <v>1.5910500000000001E-3</v>
      </c>
      <c r="J24">
        <v>4.7249999999999996</v>
      </c>
      <c r="K24">
        <f t="shared" si="3"/>
        <v>0</v>
      </c>
      <c r="M24">
        <v>18.564</v>
      </c>
      <c r="N24" s="30">
        <f t="shared" si="0"/>
        <v>2.1486111111111112E-4</v>
      </c>
      <c r="O24">
        <v>4.0191299999999999E-2</v>
      </c>
      <c r="P24" s="30">
        <f t="shared" si="1"/>
        <v>5.9483123999999998E-2</v>
      </c>
      <c r="Q24">
        <v>1.75122</v>
      </c>
      <c r="R24" s="31">
        <f t="shared" si="2"/>
        <v>2.5918055999999998</v>
      </c>
    </row>
    <row r="25" spans="1:18">
      <c r="A25" s="32">
        <f t="shared" si="4"/>
        <v>1.0750000000000004</v>
      </c>
      <c r="B25">
        <v>4.7350000000000003</v>
      </c>
      <c r="C25">
        <v>5.9460000000000264</v>
      </c>
      <c r="D25">
        <v>0.49892300000000001</v>
      </c>
      <c r="E25">
        <v>0.49770999999999999</v>
      </c>
      <c r="F25">
        <v>3.3668399999999999E-3</v>
      </c>
      <c r="G25">
        <v>0</v>
      </c>
      <c r="H25">
        <v>1.9674499999999999E-4</v>
      </c>
      <c r="I25">
        <v>1.59347E-3</v>
      </c>
      <c r="J25">
        <v>4.7350000000000003</v>
      </c>
      <c r="K25">
        <f t="shared" si="3"/>
        <v>0</v>
      </c>
      <c r="M25">
        <v>20.599</v>
      </c>
      <c r="N25" s="30">
        <f t="shared" si="0"/>
        <v>2.3841435185185185E-4</v>
      </c>
      <c r="O25">
        <v>4.6630199999999997E-2</v>
      </c>
      <c r="P25" s="30">
        <f t="shared" si="1"/>
        <v>6.9012695999999998E-2</v>
      </c>
      <c r="Q25">
        <v>1.84612</v>
      </c>
      <c r="R25" s="31">
        <f t="shared" si="2"/>
        <v>2.7322576000000001</v>
      </c>
    </row>
    <row r="26" spans="1:18">
      <c r="A26" s="32">
        <f t="shared" si="4"/>
        <v>1.1250000000000004</v>
      </c>
      <c r="B26">
        <v>4.7423000000000002</v>
      </c>
      <c r="C26">
        <v>5.9620000000000459</v>
      </c>
      <c r="D26">
        <v>0.49923200000000001</v>
      </c>
      <c r="E26">
        <v>0.49837100000000001</v>
      </c>
      <c r="F26">
        <v>2.39734E-3</v>
      </c>
      <c r="G26">
        <v>0</v>
      </c>
      <c r="H26">
        <v>1.9665199999999999E-4</v>
      </c>
      <c r="I26">
        <v>1.5952399999999999E-3</v>
      </c>
      <c r="J26">
        <v>4.7423000000000002</v>
      </c>
      <c r="K26">
        <f t="shared" si="3"/>
        <v>0</v>
      </c>
      <c r="M26">
        <v>22.6341</v>
      </c>
      <c r="N26" s="30">
        <f t="shared" si="0"/>
        <v>2.6196874999999999E-4</v>
      </c>
      <c r="O26">
        <v>5.4032299999999998E-2</v>
      </c>
      <c r="P26" s="30">
        <f t="shared" si="1"/>
        <v>7.9967804000000003E-2</v>
      </c>
      <c r="Q26">
        <v>1.95608</v>
      </c>
      <c r="R26" s="31">
        <f t="shared" si="2"/>
        <v>2.8949984</v>
      </c>
    </row>
    <row r="27" spans="1:18">
      <c r="A27" s="32">
        <f t="shared" si="4"/>
        <v>1.1750000000000005</v>
      </c>
      <c r="B27">
        <v>4.7475899999999998</v>
      </c>
      <c r="C27">
        <v>5.9730000000000132</v>
      </c>
      <c r="D27">
        <v>0.49945499999999998</v>
      </c>
      <c r="E27">
        <v>0.49884600000000001</v>
      </c>
      <c r="F27">
        <v>1.6986099999999999E-3</v>
      </c>
      <c r="G27">
        <v>0</v>
      </c>
      <c r="H27">
        <v>1.96584E-4</v>
      </c>
      <c r="I27">
        <v>1.5965199999999999E-3</v>
      </c>
      <c r="J27">
        <v>4.7475899999999998</v>
      </c>
      <c r="K27">
        <f t="shared" si="3"/>
        <v>0</v>
      </c>
      <c r="M27">
        <v>24.6692</v>
      </c>
      <c r="N27" s="30">
        <f t="shared" si="0"/>
        <v>2.8552314814814814E-4</v>
      </c>
      <c r="O27">
        <v>6.23936E-2</v>
      </c>
      <c r="P27" s="30">
        <f t="shared" si="1"/>
        <v>9.2342527999999993E-2</v>
      </c>
      <c r="Q27">
        <v>2.0830600000000001</v>
      </c>
      <c r="R27" s="31">
        <f t="shared" si="2"/>
        <v>3.0829288000000004</v>
      </c>
    </row>
    <row r="28" spans="1:18">
      <c r="A28" s="32">
        <f t="shared" si="4"/>
        <v>1.2250000000000005</v>
      </c>
      <c r="B28">
        <v>4.7513800000000002</v>
      </c>
      <c r="C28">
        <v>5.9809999999999945</v>
      </c>
      <c r="D28">
        <v>0.49961499999999998</v>
      </c>
      <c r="E28">
        <v>0.49918499999999999</v>
      </c>
      <c r="F28">
        <v>1.1996400000000001E-3</v>
      </c>
      <c r="G28">
        <v>0</v>
      </c>
      <c r="H28">
        <v>1.96536E-4</v>
      </c>
      <c r="I28">
        <v>1.5974400000000001E-3</v>
      </c>
      <c r="J28">
        <v>4.7513800000000002</v>
      </c>
      <c r="K28">
        <f t="shared" si="3"/>
        <v>0</v>
      </c>
      <c r="M28">
        <v>26.907699999999998</v>
      </c>
      <c r="N28" s="30">
        <f t="shared" si="0"/>
        <v>3.1143171296296295E-4</v>
      </c>
      <c r="O28">
        <v>7.27989E-2</v>
      </c>
      <c r="P28" s="30">
        <f t="shared" si="1"/>
        <v>0.107742372</v>
      </c>
      <c r="Q28">
        <v>2.2460200000000001</v>
      </c>
      <c r="R28" s="31">
        <f t="shared" si="2"/>
        <v>3.3241096000000003</v>
      </c>
    </row>
    <row r="29" spans="1:18">
      <c r="A29" s="32">
        <f t="shared" si="4"/>
        <v>1.2750000000000006</v>
      </c>
      <c r="B29">
        <v>4.7540500000000003</v>
      </c>
      <c r="C29">
        <v>5.9860000000000468</v>
      </c>
      <c r="D29">
        <v>0.49972800000000001</v>
      </c>
      <c r="E29">
        <v>0.49942399999999998</v>
      </c>
      <c r="F29">
        <v>8.4804499999999996E-4</v>
      </c>
      <c r="G29">
        <v>0</v>
      </c>
      <c r="H29">
        <v>1.9650200000000001E-4</v>
      </c>
      <c r="I29">
        <v>1.59808E-3</v>
      </c>
      <c r="J29">
        <v>4.7540500000000003</v>
      </c>
      <c r="K29">
        <f t="shared" si="3"/>
        <v>0</v>
      </c>
      <c r="M29">
        <v>29.1463</v>
      </c>
      <c r="N29" s="30">
        <f t="shared" si="0"/>
        <v>3.3734143518518521E-4</v>
      </c>
      <c r="O29">
        <v>8.4741499999999997E-2</v>
      </c>
      <c r="P29" s="30">
        <f t="shared" si="1"/>
        <v>0.12541742</v>
      </c>
      <c r="Q29">
        <v>2.4357199999999999</v>
      </c>
      <c r="R29" s="31">
        <f t="shared" si="2"/>
        <v>3.6048655999999997</v>
      </c>
    </row>
    <row r="30" spans="1:18">
      <c r="A30" s="32">
        <f t="shared" si="4"/>
        <v>1.3250000000000006</v>
      </c>
      <c r="B30">
        <v>4.7558999999999996</v>
      </c>
      <c r="C30">
        <v>5.9900000000000091</v>
      </c>
      <c r="D30">
        <v>0.499805</v>
      </c>
      <c r="E30">
        <v>0.49958900000000001</v>
      </c>
      <c r="F30">
        <v>6.0559899999999996E-4</v>
      </c>
      <c r="G30">
        <v>0</v>
      </c>
      <c r="H30">
        <v>1.96479E-4</v>
      </c>
      <c r="I30">
        <v>1.5985299999999999E-3</v>
      </c>
      <c r="J30">
        <v>4.7558999999999996</v>
      </c>
      <c r="K30">
        <f t="shared" si="3"/>
        <v>0</v>
      </c>
      <c r="M30">
        <v>31.608799999999999</v>
      </c>
      <c r="N30" s="30">
        <f t="shared" si="0"/>
        <v>3.6584259259259258E-4</v>
      </c>
      <c r="O30">
        <v>0.100158</v>
      </c>
      <c r="P30" s="30">
        <f t="shared" si="1"/>
        <v>0.14823384000000001</v>
      </c>
      <c r="Q30">
        <v>2.68235</v>
      </c>
      <c r="R30" s="31">
        <f t="shared" si="2"/>
        <v>3.969878</v>
      </c>
    </row>
    <row r="31" spans="1:18">
      <c r="A31" s="32">
        <f t="shared" si="4"/>
        <v>1.3750000000000007</v>
      </c>
      <c r="B31">
        <v>4.7571199999999996</v>
      </c>
      <c r="C31">
        <v>5.992999999999995</v>
      </c>
      <c r="D31">
        <v>0.499857</v>
      </c>
      <c r="E31">
        <v>0.49969799999999998</v>
      </c>
      <c r="F31">
        <v>4.4498699999999999E-4</v>
      </c>
      <c r="G31">
        <v>0</v>
      </c>
      <c r="H31">
        <v>1.9646299999999999E-4</v>
      </c>
      <c r="I31">
        <v>1.5988300000000001E-3</v>
      </c>
      <c r="J31">
        <v>4.7571199999999996</v>
      </c>
      <c r="K31">
        <f t="shared" si="3"/>
        <v>0</v>
      </c>
      <c r="M31">
        <v>34.317399999999999</v>
      </c>
      <c r="N31" s="30">
        <f t="shared" si="0"/>
        <v>3.9719212962962961E-4</v>
      </c>
      <c r="O31">
        <v>4.0186600000000003E-2</v>
      </c>
      <c r="P31" s="30">
        <f t="shared" si="1"/>
        <v>5.9476168000000003E-2</v>
      </c>
      <c r="Q31">
        <v>2.79121</v>
      </c>
      <c r="R31" s="31">
        <f t="shared" si="2"/>
        <v>4.1309908000000002</v>
      </c>
    </row>
    <row r="32" spans="1:18">
      <c r="A32" s="32">
        <f t="shared" si="4"/>
        <v>1.4250000000000007</v>
      </c>
      <c r="B32">
        <v>4.7578699999999996</v>
      </c>
      <c r="C32">
        <v>5.9940000000000282</v>
      </c>
      <c r="D32">
        <v>0.499888</v>
      </c>
      <c r="E32">
        <v>0.49976399999999999</v>
      </c>
      <c r="F32">
        <v>3.4752399999999999E-4</v>
      </c>
      <c r="G32">
        <v>0</v>
      </c>
      <c r="H32">
        <v>1.9645400000000001E-4</v>
      </c>
      <c r="I32">
        <v>1.5990100000000001E-3</v>
      </c>
      <c r="J32">
        <v>4.7578699999999996</v>
      </c>
      <c r="K32">
        <f t="shared" si="3"/>
        <v>0</v>
      </c>
      <c r="M32">
        <v>37.296999999999997</v>
      </c>
      <c r="N32" s="30">
        <f t="shared" si="0"/>
        <v>4.3167824074074072E-4</v>
      </c>
      <c r="O32">
        <v>2.6343800000000001E-2</v>
      </c>
      <c r="P32" s="30">
        <f t="shared" si="1"/>
        <v>3.8988823999999998E-2</v>
      </c>
      <c r="Q32">
        <v>2.8696999999999999</v>
      </c>
      <c r="R32" s="31">
        <f t="shared" si="2"/>
        <v>4.2471559999999995</v>
      </c>
    </row>
    <row r="33" spans="1:18">
      <c r="A33" s="32">
        <f t="shared" si="4"/>
        <v>1.4750000000000008</v>
      </c>
      <c r="B33">
        <v>4.7582199999999997</v>
      </c>
      <c r="C33">
        <v>5.9950000000000001</v>
      </c>
      <c r="D33">
        <v>0.49990299999999999</v>
      </c>
      <c r="E33">
        <v>0.49979499999999999</v>
      </c>
      <c r="F33">
        <v>3.0158000000000002E-4</v>
      </c>
      <c r="G33">
        <v>0</v>
      </c>
      <c r="H33">
        <v>1.9645E-4</v>
      </c>
      <c r="I33">
        <v>1.5990900000000001E-3</v>
      </c>
      <c r="J33">
        <v>4.7582199999999997</v>
      </c>
      <c r="K33">
        <f t="shared" si="3"/>
        <v>0</v>
      </c>
      <c r="M33">
        <v>40.5745</v>
      </c>
      <c r="N33" s="30">
        <f t="shared" si="0"/>
        <v>4.6961226851851851E-4</v>
      </c>
      <c r="O33">
        <v>2.1694499999999999E-2</v>
      </c>
      <c r="P33" s="30">
        <f t="shared" si="1"/>
        <v>3.2107859999999995E-2</v>
      </c>
      <c r="Q33">
        <v>2.9407999999999999</v>
      </c>
      <c r="R33" s="31">
        <f t="shared" si="2"/>
        <v>4.3523839999999998</v>
      </c>
    </row>
    <row r="34" spans="1:18">
      <c r="A34" s="5" t="s">
        <v>185</v>
      </c>
      <c r="B34" s="18" t="s">
        <v>186</v>
      </c>
      <c r="C34" s="18" t="s">
        <v>117</v>
      </c>
      <c r="D34" s="18" t="s">
        <v>118</v>
      </c>
      <c r="E34" s="18" t="s">
        <v>119</v>
      </c>
      <c r="F34" s="18" t="s">
        <v>120</v>
      </c>
      <c r="G34" s="18" t="s">
        <v>121</v>
      </c>
      <c r="H34" s="18" t="s">
        <v>187</v>
      </c>
      <c r="I34" s="18" t="s">
        <v>127</v>
      </c>
      <c r="J34" s="18" t="s">
        <v>188</v>
      </c>
      <c r="K34" s="18" t="s">
        <v>189</v>
      </c>
      <c r="M34">
        <v>43.851999999999997</v>
      </c>
      <c r="N34" s="30">
        <f t="shared" si="0"/>
        <v>5.075462962962963E-4</v>
      </c>
      <c r="O34">
        <v>2.1134300000000002E-2</v>
      </c>
      <c r="P34" s="30">
        <f t="shared" si="1"/>
        <v>3.1278764000000001E-2</v>
      </c>
      <c r="Q34">
        <v>3.0100699999999998</v>
      </c>
      <c r="R34" s="31">
        <f t="shared" si="2"/>
        <v>4.4549035999999997</v>
      </c>
    </row>
    <row r="35" spans="1:18" ht="15.75">
      <c r="A35" s="7" t="s">
        <v>139</v>
      </c>
      <c r="B35" s="17"/>
      <c r="M35">
        <v>47.4572</v>
      </c>
      <c r="N35" s="30">
        <f t="shared" si="0"/>
        <v>5.4927314814814812E-4</v>
      </c>
      <c r="O35">
        <v>2.20349E-2</v>
      </c>
      <c r="P35" s="30">
        <f t="shared" si="1"/>
        <v>3.2611651999999998E-2</v>
      </c>
      <c r="Q35">
        <v>3.0895100000000002</v>
      </c>
      <c r="R35" s="31">
        <f t="shared" si="2"/>
        <v>4.5724748000000002</v>
      </c>
    </row>
    <row r="36" spans="1:18">
      <c r="A36" s="32">
        <v>2.5000000000000001E-2</v>
      </c>
      <c r="B36">
        <v>0.78614099999999998</v>
      </c>
      <c r="C36">
        <v>5.0000000000011369E-2</v>
      </c>
      <c r="D36">
        <v>0</v>
      </c>
      <c r="E36">
        <v>0.36766399999999999</v>
      </c>
      <c r="F36">
        <v>0.19336600000000001</v>
      </c>
      <c r="G36">
        <v>0.438969</v>
      </c>
      <c r="H36">
        <v>7.7949400000000004E-4</v>
      </c>
      <c r="I36">
        <v>3.1558200000000002E-4</v>
      </c>
      <c r="J36">
        <v>0.709758</v>
      </c>
      <c r="K36">
        <f>B36-J36</f>
        <v>7.6382999999999979E-2</v>
      </c>
      <c r="M36">
        <v>51.423000000000002</v>
      </c>
      <c r="N36" s="30">
        <f t="shared" si="0"/>
        <v>5.951736111111111E-4</v>
      </c>
      <c r="O36">
        <v>2.3817100000000001E-2</v>
      </c>
      <c r="P36" s="30">
        <f t="shared" si="1"/>
        <v>3.5249308E-2</v>
      </c>
      <c r="Q36">
        <v>3.1839599999999999</v>
      </c>
      <c r="R36" s="31">
        <f t="shared" si="2"/>
        <v>4.7122608000000001</v>
      </c>
    </row>
    <row r="37" spans="1:18">
      <c r="A37" s="32">
        <f>A36+0.05</f>
        <v>7.5000000000000011E-2</v>
      </c>
      <c r="B37">
        <v>1.23709</v>
      </c>
      <c r="C37">
        <v>5.0000000000011369E-2</v>
      </c>
      <c r="D37">
        <v>0</v>
      </c>
      <c r="E37">
        <v>0.342165</v>
      </c>
      <c r="F37">
        <v>0.18454200000000001</v>
      </c>
      <c r="G37">
        <v>0.47329199999999999</v>
      </c>
      <c r="H37">
        <v>4.9534999999999998E-4</v>
      </c>
      <c r="I37">
        <v>4.9661799999999999E-4</v>
      </c>
      <c r="J37">
        <v>1.15984</v>
      </c>
      <c r="K37">
        <f t="shared" ref="K37:K65" si="5">B37-J37</f>
        <v>7.7250000000000041E-2</v>
      </c>
      <c r="M37">
        <v>55.785299999999999</v>
      </c>
      <c r="N37" s="30">
        <f t="shared" si="0"/>
        <v>6.4566319444444447E-4</v>
      </c>
      <c r="O37">
        <v>2.6365799999999998E-2</v>
      </c>
      <c r="P37" s="30">
        <f t="shared" si="1"/>
        <v>3.9021383999999999E-2</v>
      </c>
      <c r="Q37">
        <v>3.2989799999999998</v>
      </c>
      <c r="R37" s="31">
        <f t="shared" si="2"/>
        <v>4.8824904</v>
      </c>
    </row>
    <row r="38" spans="1:18">
      <c r="A38" s="32">
        <f t="shared" ref="A38:A65" si="6">A37+0.05</f>
        <v>0.125</v>
      </c>
      <c r="B38">
        <v>1.64283</v>
      </c>
      <c r="C38">
        <v>5.0000000000011369E-2</v>
      </c>
      <c r="D38">
        <v>0</v>
      </c>
      <c r="E38">
        <v>0.35473500000000002</v>
      </c>
      <c r="F38">
        <v>0.174654</v>
      </c>
      <c r="G38">
        <v>0.47061199999999997</v>
      </c>
      <c r="H38">
        <v>3.7301100000000002E-4</v>
      </c>
      <c r="I38">
        <v>6.5951099999999999E-4</v>
      </c>
      <c r="J38">
        <v>1.56864</v>
      </c>
      <c r="K38">
        <f t="shared" si="5"/>
        <v>7.4189999999999978E-2</v>
      </c>
      <c r="M38">
        <v>60.5839</v>
      </c>
      <c r="N38" s="30">
        <f t="shared" si="0"/>
        <v>7.0120254629629634E-4</v>
      </c>
      <c r="O38">
        <v>2.97136E-2</v>
      </c>
      <c r="P38" s="30">
        <f t="shared" si="1"/>
        <v>4.3976127999999996E-2</v>
      </c>
      <c r="Q38">
        <v>3.44156</v>
      </c>
      <c r="R38" s="31">
        <f t="shared" si="2"/>
        <v>5.0935087999999995</v>
      </c>
    </row>
    <row r="39" spans="1:18">
      <c r="A39" s="32">
        <f t="shared" si="6"/>
        <v>0.17499999999999999</v>
      </c>
      <c r="B39">
        <v>1.9983200000000001</v>
      </c>
      <c r="C39">
        <v>5.0000000000011369E-2</v>
      </c>
      <c r="D39">
        <v>0</v>
      </c>
      <c r="E39">
        <v>0.36175200000000002</v>
      </c>
      <c r="F39">
        <v>0.169406</v>
      </c>
      <c r="G39">
        <v>0.46884199999999998</v>
      </c>
      <c r="H39">
        <v>3.0665299999999999E-4</v>
      </c>
      <c r="I39">
        <v>8.0223899999999995E-4</v>
      </c>
      <c r="J39">
        <v>1.9257599999999999</v>
      </c>
      <c r="K39">
        <f t="shared" si="5"/>
        <v>7.256000000000018E-2</v>
      </c>
      <c r="M39">
        <v>65.862399999999994</v>
      </c>
      <c r="N39" s="30">
        <f t="shared" si="0"/>
        <v>7.6229629629629618E-4</v>
      </c>
      <c r="O39">
        <v>3.3983100000000002E-2</v>
      </c>
      <c r="P39" s="30">
        <f t="shared" si="1"/>
        <v>5.0294988000000006E-2</v>
      </c>
      <c r="Q39">
        <v>3.62094</v>
      </c>
      <c r="R39" s="31">
        <f t="shared" si="2"/>
        <v>5.3589912000000002</v>
      </c>
    </row>
    <row r="40" spans="1:18">
      <c r="A40" s="32">
        <f t="shared" si="6"/>
        <v>0.22499999999999998</v>
      </c>
      <c r="B40">
        <v>2.3134199999999998</v>
      </c>
      <c r="C40">
        <v>5.0000000000011369E-2</v>
      </c>
      <c r="D40">
        <v>0</v>
      </c>
      <c r="E40">
        <v>0.36498399999999998</v>
      </c>
      <c r="F40">
        <v>0.16715099999999999</v>
      </c>
      <c r="G40">
        <v>0.46786499999999998</v>
      </c>
      <c r="H40">
        <v>2.6488599999999998E-4</v>
      </c>
      <c r="I40">
        <v>9.2874899999999998E-4</v>
      </c>
      <c r="J40">
        <v>2.2415600000000002</v>
      </c>
      <c r="K40">
        <f t="shared" si="5"/>
        <v>7.1859999999999591E-2</v>
      </c>
      <c r="M40">
        <v>71.668700000000001</v>
      </c>
      <c r="N40" s="30">
        <f t="shared" si="0"/>
        <v>8.2949884259259261E-4</v>
      </c>
      <c r="O40">
        <v>3.9405500000000003E-2</v>
      </c>
      <c r="P40" s="30">
        <f t="shared" si="1"/>
        <v>5.8320140000000006E-2</v>
      </c>
      <c r="Q40">
        <v>3.8497400000000002</v>
      </c>
      <c r="R40" s="31">
        <f t="shared" si="2"/>
        <v>5.6976152000000004</v>
      </c>
    </row>
    <row r="41" spans="1:18">
      <c r="A41" s="32">
        <f t="shared" si="6"/>
        <v>0.27499999999999997</v>
      </c>
      <c r="B41">
        <v>2.5732499999999998</v>
      </c>
      <c r="C41">
        <v>5.0000000000011369E-2</v>
      </c>
      <c r="D41">
        <v>0.16825399999999999</v>
      </c>
      <c r="E41">
        <v>0.395727</v>
      </c>
      <c r="F41">
        <v>0.18081700000000001</v>
      </c>
      <c r="G41">
        <v>0.25520199999999998</v>
      </c>
      <c r="H41">
        <v>2.38139E-4</v>
      </c>
      <c r="I41">
        <v>1.0330700000000001E-3</v>
      </c>
      <c r="J41">
        <v>2.5014599999999998</v>
      </c>
      <c r="K41">
        <f t="shared" si="5"/>
        <v>7.179000000000002E-2</v>
      </c>
      <c r="M41">
        <v>78.055599999999998</v>
      </c>
      <c r="N41" s="30">
        <f t="shared" si="0"/>
        <v>9.0342129629629626E-4</v>
      </c>
      <c r="O41">
        <v>4.5810400000000001E-2</v>
      </c>
      <c r="P41" s="30">
        <f t="shared" si="1"/>
        <v>6.7799392E-2</v>
      </c>
      <c r="Q41">
        <v>4.1423300000000003</v>
      </c>
      <c r="R41" s="31">
        <f t="shared" si="2"/>
        <v>6.1306484000000001</v>
      </c>
    </row>
    <row r="42" spans="1:18">
      <c r="A42" s="32">
        <f t="shared" si="6"/>
        <v>0.32499999999999996</v>
      </c>
      <c r="B42">
        <v>2.7281399999999998</v>
      </c>
      <c r="C42">
        <v>0.56900000000001683</v>
      </c>
      <c r="D42">
        <v>0.382766</v>
      </c>
      <c r="E42">
        <v>0.47542600000000002</v>
      </c>
      <c r="F42">
        <v>0.14180799999999999</v>
      </c>
      <c r="G42">
        <v>0</v>
      </c>
      <c r="H42">
        <v>2.33243E-4</v>
      </c>
      <c r="I42">
        <v>1.07738E-3</v>
      </c>
      <c r="J42">
        <v>2.66839</v>
      </c>
      <c r="K42">
        <f t="shared" si="5"/>
        <v>5.9749999999999748E-2</v>
      </c>
      <c r="M42">
        <v>84.442499999999995</v>
      </c>
      <c r="N42" s="30">
        <f t="shared" si="0"/>
        <v>9.7734374999999991E-4</v>
      </c>
      <c r="O42">
        <v>2.3643600000000001E-2</v>
      </c>
      <c r="P42" s="30">
        <f t="shared" si="1"/>
        <v>3.4992528000000002E-2</v>
      </c>
      <c r="Q42">
        <v>4.2933399999999997</v>
      </c>
      <c r="R42" s="31">
        <f t="shared" si="2"/>
        <v>6.3541431999999993</v>
      </c>
    </row>
    <row r="43" spans="1:18">
      <c r="A43" s="32">
        <f t="shared" si="6"/>
        <v>0.37499999999999994</v>
      </c>
      <c r="B43">
        <v>2.88076</v>
      </c>
      <c r="C43">
        <v>1.0649999999999999</v>
      </c>
      <c r="D43">
        <v>0.39451999999999998</v>
      </c>
      <c r="E43">
        <v>0.47138200000000002</v>
      </c>
      <c r="F43">
        <v>0.134099</v>
      </c>
      <c r="G43">
        <v>0</v>
      </c>
      <c r="H43">
        <v>2.2895899999999999E-4</v>
      </c>
      <c r="I43">
        <v>1.1200800000000001E-3</v>
      </c>
      <c r="J43">
        <v>2.82219</v>
      </c>
      <c r="K43">
        <f t="shared" si="5"/>
        <v>5.8570000000000011E-2</v>
      </c>
      <c r="M43">
        <v>91.468100000000007</v>
      </c>
      <c r="N43" s="30">
        <f t="shared" si="0"/>
        <v>1.0586585648148148E-3</v>
      </c>
      <c r="O43">
        <v>1.7831799999999998E-2</v>
      </c>
      <c r="P43" s="30">
        <f t="shared" si="1"/>
        <v>2.6391063999999999E-2</v>
      </c>
      <c r="Q43">
        <v>4.4186199999999998</v>
      </c>
      <c r="R43" s="31">
        <f t="shared" si="2"/>
        <v>6.5395575999999993</v>
      </c>
    </row>
    <row r="44" spans="1:18">
      <c r="A44" s="32">
        <f t="shared" si="6"/>
        <v>0.42499999999999993</v>
      </c>
      <c r="B44">
        <v>3.0364900000000001</v>
      </c>
      <c r="C44">
        <v>1.55600000000004</v>
      </c>
      <c r="D44">
        <v>0.40584700000000001</v>
      </c>
      <c r="E44">
        <v>0.46620400000000001</v>
      </c>
      <c r="F44">
        <v>0.12794900000000001</v>
      </c>
      <c r="G44">
        <v>0</v>
      </c>
      <c r="H44">
        <v>2.25038E-4</v>
      </c>
      <c r="I44">
        <v>1.16277E-3</v>
      </c>
      <c r="J44">
        <v>2.9788100000000002</v>
      </c>
      <c r="K44">
        <f t="shared" si="5"/>
        <v>5.7679999999999954E-2</v>
      </c>
      <c r="M44">
        <v>99.196299999999994</v>
      </c>
      <c r="N44" s="30">
        <f t="shared" si="0"/>
        <v>1.148105324074074E-3</v>
      </c>
      <c r="O44">
        <v>1.73134E-2</v>
      </c>
      <c r="P44" s="30">
        <f t="shared" si="1"/>
        <v>2.5623831999999999E-2</v>
      </c>
      <c r="Q44">
        <v>4.5524199999999997</v>
      </c>
      <c r="R44" s="31">
        <f t="shared" si="2"/>
        <v>6.7375815999999995</v>
      </c>
    </row>
    <row r="45" spans="1:18">
      <c r="A45" s="32">
        <f t="shared" si="6"/>
        <v>0.47499999999999992</v>
      </c>
      <c r="B45">
        <v>3.1933400000000001</v>
      </c>
      <c r="C45">
        <v>2.035000000000025</v>
      </c>
      <c r="D45">
        <v>0.41665600000000003</v>
      </c>
      <c r="E45">
        <v>0.46165200000000001</v>
      </c>
      <c r="F45">
        <v>0.12169199999999999</v>
      </c>
      <c r="G45">
        <v>0</v>
      </c>
      <c r="H45">
        <v>2.2146500000000001E-4</v>
      </c>
      <c r="I45">
        <v>1.20498E-3</v>
      </c>
      <c r="J45">
        <v>3.1366399999999999</v>
      </c>
      <c r="K45">
        <f t="shared" si="5"/>
        <v>5.6700000000000195E-2</v>
      </c>
      <c r="M45">
        <v>107.697</v>
      </c>
      <c r="N45" s="30">
        <f t="shared" si="0"/>
        <v>1.2464930555555556E-3</v>
      </c>
      <c r="O45">
        <v>1.84362E-2</v>
      </c>
      <c r="P45" s="30">
        <f t="shared" si="1"/>
        <v>2.7285575999999999E-2</v>
      </c>
      <c r="Q45">
        <v>4.7091399999999997</v>
      </c>
      <c r="R45" s="31">
        <f t="shared" si="2"/>
        <v>6.969527199999999</v>
      </c>
    </row>
    <row r="46" spans="1:18">
      <c r="A46" s="32">
        <f t="shared" si="6"/>
        <v>0.52499999999999991</v>
      </c>
      <c r="B46">
        <v>3.3494700000000002</v>
      </c>
      <c r="C46">
        <v>2.4960000000000377</v>
      </c>
      <c r="D46">
        <v>0.42687399999999998</v>
      </c>
      <c r="E46">
        <v>0.45782</v>
      </c>
      <c r="F46">
        <v>0.115305</v>
      </c>
      <c r="G46">
        <v>0</v>
      </c>
      <c r="H46">
        <v>2.18216E-4</v>
      </c>
      <c r="I46">
        <v>1.2463000000000001E-3</v>
      </c>
      <c r="J46">
        <v>3.2938499999999999</v>
      </c>
      <c r="K46">
        <f t="shared" si="5"/>
        <v>5.5620000000000225E-2</v>
      </c>
      <c r="M46">
        <v>117.048</v>
      </c>
      <c r="N46" s="30">
        <f t="shared" si="0"/>
        <v>1.3547222222222222E-3</v>
      </c>
      <c r="O46">
        <v>2.04545E-2</v>
      </c>
      <c r="P46" s="30">
        <f t="shared" si="1"/>
        <v>3.027266E-2</v>
      </c>
      <c r="Q46">
        <v>4.9004200000000004</v>
      </c>
      <c r="R46" s="31">
        <f t="shared" si="2"/>
        <v>7.2526216000000003</v>
      </c>
    </row>
    <row r="47" spans="1:18">
      <c r="A47" s="32">
        <f t="shared" si="6"/>
        <v>0.57499999999999996</v>
      </c>
      <c r="B47">
        <v>3.5030000000000001</v>
      </c>
      <c r="C47">
        <v>2.9350000000000001</v>
      </c>
      <c r="D47">
        <v>0.43643700000000002</v>
      </c>
      <c r="E47">
        <v>0.45476100000000003</v>
      </c>
      <c r="F47">
        <v>0.108802</v>
      </c>
      <c r="G47">
        <v>0</v>
      </c>
      <c r="H47">
        <v>2.15267E-4</v>
      </c>
      <c r="I47">
        <v>1.28634E-3</v>
      </c>
      <c r="J47">
        <v>3.4485700000000001</v>
      </c>
      <c r="K47">
        <f t="shared" si="5"/>
        <v>5.4429999999999978E-2</v>
      </c>
      <c r="M47">
        <v>120</v>
      </c>
      <c r="N47" s="30">
        <f t="shared" si="0"/>
        <v>1.3888888888888889E-3</v>
      </c>
      <c r="O47">
        <v>2.11737E-2</v>
      </c>
      <c r="P47" s="30">
        <f t="shared" si="1"/>
        <v>3.1337075999999998E-2</v>
      </c>
      <c r="Q47">
        <v>4.9629099999999999</v>
      </c>
      <c r="R47" s="31">
        <f t="shared" si="2"/>
        <v>7.3451067999999999</v>
      </c>
    </row>
    <row r="48" spans="1:18">
      <c r="A48" s="32">
        <f t="shared" si="6"/>
        <v>0.625</v>
      </c>
      <c r="B48">
        <v>3.65205</v>
      </c>
      <c r="C48">
        <v>3.3460000000000036</v>
      </c>
      <c r="D48">
        <v>0.44528899999999999</v>
      </c>
      <c r="E48">
        <v>0.452538</v>
      </c>
      <c r="F48">
        <v>0.102173</v>
      </c>
      <c r="G48">
        <v>0</v>
      </c>
      <c r="H48">
        <v>2.12597E-4</v>
      </c>
      <c r="I48">
        <v>1.3247300000000001E-3</v>
      </c>
      <c r="J48">
        <v>3.5989499999999999</v>
      </c>
      <c r="K48">
        <f t="shared" si="5"/>
        <v>5.3100000000000147E-2</v>
      </c>
      <c r="M48">
        <v>120.25</v>
      </c>
      <c r="N48" s="30">
        <f t="shared" si="0"/>
        <v>1.3917824074074073E-3</v>
      </c>
      <c r="O48">
        <v>2.12357E-2</v>
      </c>
      <c r="P48" s="30">
        <f t="shared" si="1"/>
        <v>3.1428836000000002E-2</v>
      </c>
      <c r="Q48">
        <v>4.9682199999999996</v>
      </c>
      <c r="R48" s="31">
        <f t="shared" si="2"/>
        <v>7.3529655999999992</v>
      </c>
    </row>
    <row r="49" spans="1:18">
      <c r="A49" s="32">
        <f t="shared" si="6"/>
        <v>0.67500000000000004</v>
      </c>
      <c r="B49">
        <v>3.7947899999999999</v>
      </c>
      <c r="C49">
        <v>3.7270000000000323</v>
      </c>
      <c r="D49">
        <v>0.45338899999999999</v>
      </c>
      <c r="E49">
        <v>0.45122800000000002</v>
      </c>
      <c r="F49">
        <v>9.5383700000000002E-2</v>
      </c>
      <c r="G49">
        <v>0</v>
      </c>
      <c r="H49">
        <v>2.1018999999999999E-4</v>
      </c>
      <c r="I49">
        <v>1.36108E-3</v>
      </c>
      <c r="J49">
        <v>3.74315</v>
      </c>
      <c r="K49">
        <f t="shared" si="5"/>
        <v>5.1639999999999908E-2</v>
      </c>
      <c r="M49">
        <v>120.52500000000001</v>
      </c>
      <c r="N49" s="30">
        <f t="shared" si="0"/>
        <v>1.3949652777777777E-3</v>
      </c>
      <c r="O49">
        <v>2.13046E-2</v>
      </c>
      <c r="P49" s="30">
        <f t="shared" si="1"/>
        <v>3.1530808E-2</v>
      </c>
      <c r="Q49">
        <v>4.9740799999999998</v>
      </c>
      <c r="R49" s="31">
        <f t="shared" si="2"/>
        <v>7.3616383999999995</v>
      </c>
    </row>
    <row r="50" spans="1:18">
      <c r="A50" s="32">
        <f t="shared" si="6"/>
        <v>0.72500000000000009</v>
      </c>
      <c r="B50">
        <v>3.92937</v>
      </c>
      <c r="C50">
        <v>4.0750000000000455</v>
      </c>
      <c r="D50">
        <v>0.46071099999999998</v>
      </c>
      <c r="E50">
        <v>0.45092199999999999</v>
      </c>
      <c r="F50">
        <v>8.8366799999999995E-2</v>
      </c>
      <c r="G50">
        <v>0</v>
      </c>
      <c r="H50">
        <v>2.08035E-4</v>
      </c>
      <c r="I50">
        <v>1.39504E-3</v>
      </c>
      <c r="J50">
        <v>3.8793700000000002</v>
      </c>
      <c r="K50">
        <f t="shared" si="5"/>
        <v>4.9999999999999822E-2</v>
      </c>
      <c r="M50">
        <v>120.828</v>
      </c>
      <c r="N50" s="30">
        <f t="shared" si="0"/>
        <v>1.3984722222222222E-3</v>
      </c>
      <c r="O50">
        <v>2.13811E-2</v>
      </c>
      <c r="P50" s="30">
        <f t="shared" si="1"/>
        <v>3.1644027999999998E-2</v>
      </c>
      <c r="Q50">
        <v>4.98055</v>
      </c>
      <c r="R50" s="31">
        <f t="shared" si="2"/>
        <v>7.3712140000000002</v>
      </c>
    </row>
    <row r="51" spans="1:18">
      <c r="A51" s="32">
        <f t="shared" si="6"/>
        <v>0.77500000000000013</v>
      </c>
      <c r="B51">
        <v>4.0540000000000003</v>
      </c>
      <c r="C51">
        <v>4.3880000000000337</v>
      </c>
      <c r="D51">
        <v>0.46722999999999998</v>
      </c>
      <c r="E51">
        <v>0.45174300000000001</v>
      </c>
      <c r="F51">
        <v>8.1026699999999993E-2</v>
      </c>
      <c r="G51">
        <v>0</v>
      </c>
      <c r="H51">
        <v>2.0612300000000001E-4</v>
      </c>
      <c r="I51">
        <v>1.42625E-3</v>
      </c>
      <c r="J51">
        <v>4.0058400000000001</v>
      </c>
      <c r="K51">
        <f t="shared" si="5"/>
        <v>4.8160000000000203E-2</v>
      </c>
      <c r="M51">
        <v>121.16</v>
      </c>
      <c r="N51" s="30">
        <f t="shared" si="0"/>
        <v>1.4023148148148148E-3</v>
      </c>
      <c r="O51">
        <v>2.1465999999999999E-2</v>
      </c>
      <c r="P51" s="30">
        <f t="shared" si="1"/>
        <v>3.1769680000000002E-2</v>
      </c>
      <c r="Q51">
        <v>4.9876899999999997</v>
      </c>
      <c r="R51" s="31">
        <f t="shared" si="2"/>
        <v>7.3817811999999998</v>
      </c>
    </row>
    <row r="52" spans="1:18">
      <c r="A52" s="32">
        <f t="shared" si="6"/>
        <v>0.82500000000000018</v>
      </c>
      <c r="B52">
        <v>4.1668599999999998</v>
      </c>
      <c r="C52">
        <v>4.6640000000000441</v>
      </c>
      <c r="D52">
        <v>0.47292699999999999</v>
      </c>
      <c r="E52">
        <v>0.45382299999999998</v>
      </c>
      <c r="F52">
        <v>7.3250099999999999E-2</v>
      </c>
      <c r="G52">
        <v>0</v>
      </c>
      <c r="H52">
        <v>2.0445399999999999E-4</v>
      </c>
      <c r="I52">
        <v>1.45432E-3</v>
      </c>
      <c r="J52">
        <v>4.1208299999999998</v>
      </c>
      <c r="K52">
        <f t="shared" si="5"/>
        <v>4.6030000000000015E-2</v>
      </c>
      <c r="M52">
        <v>121.526</v>
      </c>
      <c r="N52" s="30">
        <f t="shared" si="0"/>
        <v>1.4065509259259259E-3</v>
      </c>
      <c r="O52">
        <v>2.15604E-2</v>
      </c>
      <c r="P52" s="30">
        <f t="shared" si="1"/>
        <v>3.1909392000000002E-2</v>
      </c>
      <c r="Q52">
        <v>4.9955800000000004</v>
      </c>
      <c r="R52" s="31">
        <f t="shared" si="2"/>
        <v>7.3934584000000001</v>
      </c>
    </row>
    <row r="53" spans="1:18">
      <c r="A53" s="32">
        <f t="shared" si="6"/>
        <v>0.87500000000000022</v>
      </c>
      <c r="B53">
        <v>4.2663000000000002</v>
      </c>
      <c r="C53">
        <v>4.9010000000000105</v>
      </c>
      <c r="D53">
        <v>0.47778999999999999</v>
      </c>
      <c r="E53">
        <v>0.45724900000000002</v>
      </c>
      <c r="F53">
        <v>6.4960799999999999E-2</v>
      </c>
      <c r="G53">
        <v>0</v>
      </c>
      <c r="H53">
        <v>2.0302699999999999E-4</v>
      </c>
      <c r="I53">
        <v>1.4789200000000001E-3</v>
      </c>
      <c r="J53">
        <v>4.2227399999999999</v>
      </c>
      <c r="K53">
        <f t="shared" si="5"/>
        <v>4.3560000000000265E-2</v>
      </c>
      <c r="M53">
        <v>121.929</v>
      </c>
      <c r="N53" s="30">
        <f t="shared" si="0"/>
        <v>1.4112152777777777E-3</v>
      </c>
      <c r="O53">
        <v>2.1665500000000001E-2</v>
      </c>
      <c r="P53" s="30">
        <f t="shared" si="1"/>
        <v>3.206494E-2</v>
      </c>
      <c r="Q53">
        <v>5.0043100000000003</v>
      </c>
      <c r="R53" s="31">
        <f t="shared" si="2"/>
        <v>7.4063788000000006</v>
      </c>
    </row>
    <row r="54" spans="1:18">
      <c r="A54" s="32">
        <f t="shared" si="6"/>
        <v>0.92500000000000027</v>
      </c>
      <c r="B54">
        <v>4.3511100000000003</v>
      </c>
      <c r="C54">
        <v>5.0980000000000132</v>
      </c>
      <c r="D54">
        <v>0.48182399999999997</v>
      </c>
      <c r="E54">
        <v>0.46189200000000002</v>
      </c>
      <c r="F54">
        <v>5.62842E-2</v>
      </c>
      <c r="G54">
        <v>0</v>
      </c>
      <c r="H54">
        <v>2.01838E-4</v>
      </c>
      <c r="I54">
        <v>1.4998100000000001E-3</v>
      </c>
      <c r="J54">
        <v>4.3103999999999996</v>
      </c>
      <c r="K54">
        <f t="shared" si="5"/>
        <v>4.071000000000069E-2</v>
      </c>
      <c r="M54">
        <v>122.372</v>
      </c>
      <c r="N54" s="30">
        <f t="shared" si="0"/>
        <v>1.4163425925925925E-3</v>
      </c>
      <c r="O54">
        <v>2.17824E-2</v>
      </c>
      <c r="P54" s="30">
        <f t="shared" si="1"/>
        <v>3.2237952E-2</v>
      </c>
      <c r="Q54">
        <v>5.0139500000000004</v>
      </c>
      <c r="R54" s="31">
        <f t="shared" si="2"/>
        <v>7.4206460000000005</v>
      </c>
    </row>
    <row r="55" spans="1:18">
      <c r="A55" s="32">
        <f t="shared" si="6"/>
        <v>0.97500000000000031</v>
      </c>
      <c r="B55">
        <v>4.4212699999999998</v>
      </c>
      <c r="C55">
        <v>5.2590000000000146</v>
      </c>
      <c r="D55">
        <v>0.48508699999999999</v>
      </c>
      <c r="E55">
        <v>0.467194</v>
      </c>
      <c r="F55">
        <v>4.77186E-2</v>
      </c>
      <c r="G55">
        <v>0</v>
      </c>
      <c r="H55">
        <v>2.00874E-4</v>
      </c>
      <c r="I55">
        <v>1.5170400000000001E-3</v>
      </c>
      <c r="J55">
        <v>4.3836700000000004</v>
      </c>
      <c r="K55">
        <f t="shared" si="5"/>
        <v>3.7599999999999412E-2</v>
      </c>
      <c r="M55">
        <v>122.85899999999999</v>
      </c>
      <c r="N55" s="30">
        <f t="shared" si="0"/>
        <v>1.4219791666666667E-3</v>
      </c>
      <c r="O55">
        <v>2.19127E-2</v>
      </c>
      <c r="P55" s="30">
        <f t="shared" si="1"/>
        <v>3.2430795999999998E-2</v>
      </c>
      <c r="Q55">
        <v>5.0246300000000002</v>
      </c>
      <c r="R55" s="31">
        <f t="shared" si="2"/>
        <v>7.4364524000000003</v>
      </c>
    </row>
    <row r="56" spans="1:18">
      <c r="A56" s="32">
        <f t="shared" si="6"/>
        <v>1.0250000000000004</v>
      </c>
      <c r="B56">
        <v>4.4781199999999997</v>
      </c>
      <c r="C56">
        <v>5.3870000000000005</v>
      </c>
      <c r="D56">
        <v>0.48768400000000001</v>
      </c>
      <c r="E56">
        <v>0.47237800000000002</v>
      </c>
      <c r="F56">
        <v>3.99382E-2</v>
      </c>
      <c r="G56">
        <v>0</v>
      </c>
      <c r="H56">
        <v>2.0010500000000001E-4</v>
      </c>
      <c r="I56">
        <v>1.53096E-3</v>
      </c>
      <c r="J56">
        <v>4.4437100000000003</v>
      </c>
      <c r="K56">
        <f t="shared" si="5"/>
        <v>3.4409999999999386E-2</v>
      </c>
      <c r="M56">
        <v>123.395</v>
      </c>
      <c r="N56" s="30">
        <f t="shared" si="0"/>
        <v>1.4281828703703702E-3</v>
      </c>
      <c r="O56">
        <v>2.2057899999999998E-2</v>
      </c>
      <c r="P56" s="30">
        <f t="shared" si="1"/>
        <v>3.2645691999999997E-2</v>
      </c>
      <c r="Q56">
        <v>5.0364500000000003</v>
      </c>
      <c r="R56" s="31">
        <f t="shared" si="2"/>
        <v>7.4539460000000002</v>
      </c>
    </row>
    <row r="57" spans="1:18">
      <c r="A57" s="32">
        <f t="shared" si="6"/>
        <v>1.0750000000000004</v>
      </c>
      <c r="B57">
        <v>4.5237600000000002</v>
      </c>
      <c r="C57">
        <v>5.4890000000000327</v>
      </c>
      <c r="D57">
        <v>0.48973899999999998</v>
      </c>
      <c r="E57">
        <v>0.47691600000000001</v>
      </c>
      <c r="F57">
        <v>3.3344800000000001E-2</v>
      </c>
      <c r="G57">
        <v>0</v>
      </c>
      <c r="H57">
        <v>1.9949400000000001E-4</v>
      </c>
      <c r="I57">
        <v>1.54211E-3</v>
      </c>
      <c r="J57">
        <v>4.4924299999999997</v>
      </c>
      <c r="K57">
        <f t="shared" si="5"/>
        <v>3.1330000000000524E-2</v>
      </c>
      <c r="M57">
        <v>123.98399999999999</v>
      </c>
      <c r="N57" s="30">
        <f t="shared" si="0"/>
        <v>1.4349999999999999E-3</v>
      </c>
      <c r="O57">
        <v>2.2219900000000001E-2</v>
      </c>
      <c r="P57" s="30">
        <f t="shared" si="1"/>
        <v>3.2885452000000003E-2</v>
      </c>
      <c r="Q57">
        <v>5.04955</v>
      </c>
      <c r="R57" s="31">
        <f t="shared" si="2"/>
        <v>7.4733339999999995</v>
      </c>
    </row>
    <row r="58" spans="1:18">
      <c r="A58" s="32">
        <f t="shared" si="6"/>
        <v>1.1250000000000004</v>
      </c>
      <c r="B58">
        <v>4.5602099999999997</v>
      </c>
      <c r="C58">
        <v>5.57000000000005</v>
      </c>
      <c r="D58">
        <v>0.49136299999999999</v>
      </c>
      <c r="E58">
        <v>0.48064699999999999</v>
      </c>
      <c r="F58">
        <v>2.7990500000000001E-2</v>
      </c>
      <c r="G58">
        <v>0</v>
      </c>
      <c r="H58">
        <v>1.99011E-4</v>
      </c>
      <c r="I58">
        <v>1.5510000000000001E-3</v>
      </c>
      <c r="J58">
        <v>4.5317800000000004</v>
      </c>
      <c r="K58">
        <f t="shared" si="5"/>
        <v>2.8429999999999289E-2</v>
      </c>
      <c r="M58">
        <v>124.633</v>
      </c>
      <c r="N58" s="30">
        <f t="shared" si="0"/>
        <v>1.4425115740740739E-3</v>
      </c>
      <c r="O58">
        <v>2.2400699999999999E-2</v>
      </c>
      <c r="P58" s="30">
        <f t="shared" si="1"/>
        <v>3.3153035999999997E-2</v>
      </c>
      <c r="Q58">
        <v>5.0640700000000001</v>
      </c>
      <c r="R58" s="31">
        <f t="shared" si="2"/>
        <v>7.4948236000000001</v>
      </c>
    </row>
    <row r="59" spans="1:18">
      <c r="A59" s="32">
        <f t="shared" si="6"/>
        <v>1.1750000000000005</v>
      </c>
      <c r="B59">
        <v>4.5891400000000004</v>
      </c>
      <c r="C59">
        <v>5.6330000000000382</v>
      </c>
      <c r="D59">
        <v>0.49264000000000002</v>
      </c>
      <c r="E59">
        <v>0.48361300000000002</v>
      </c>
      <c r="F59">
        <v>2.3746300000000001E-2</v>
      </c>
      <c r="G59">
        <v>0</v>
      </c>
      <c r="H59">
        <v>1.9862999999999999E-4</v>
      </c>
      <c r="I59">
        <v>1.5580500000000001E-3</v>
      </c>
      <c r="J59">
        <v>4.5633999999999997</v>
      </c>
      <c r="K59">
        <f t="shared" si="5"/>
        <v>2.5740000000000762E-2</v>
      </c>
      <c r="M59">
        <v>125.346</v>
      </c>
      <c r="N59" s="30">
        <f t="shared" si="0"/>
        <v>1.450763888888889E-3</v>
      </c>
      <c r="O59">
        <v>2.26027E-2</v>
      </c>
      <c r="P59" s="30">
        <f t="shared" si="1"/>
        <v>3.3451995999999998E-2</v>
      </c>
      <c r="Q59">
        <v>5.0801999999999996</v>
      </c>
      <c r="R59" s="31">
        <f t="shared" si="2"/>
        <v>7.5186959999999994</v>
      </c>
    </row>
    <row r="60" spans="1:18">
      <c r="A60" s="32">
        <f t="shared" si="6"/>
        <v>1.2250000000000005</v>
      </c>
      <c r="B60">
        <v>4.6118300000000003</v>
      </c>
      <c r="C60">
        <v>5.6820000000000164</v>
      </c>
      <c r="D60">
        <v>0.49363600000000002</v>
      </c>
      <c r="E60">
        <v>0.48591899999999999</v>
      </c>
      <c r="F60">
        <v>2.0445600000000001E-2</v>
      </c>
      <c r="G60">
        <v>0</v>
      </c>
      <c r="H60">
        <v>1.98333E-4</v>
      </c>
      <c r="I60">
        <v>1.56357E-3</v>
      </c>
      <c r="J60">
        <v>4.5885600000000002</v>
      </c>
      <c r="K60">
        <f t="shared" si="5"/>
        <v>2.3270000000000124E-2</v>
      </c>
      <c r="M60">
        <v>126.131</v>
      </c>
      <c r="N60" s="30">
        <f t="shared" si="0"/>
        <v>1.4598495370370371E-3</v>
      </c>
      <c r="O60">
        <v>2.28287E-2</v>
      </c>
      <c r="P60" s="30">
        <f t="shared" si="1"/>
        <v>3.3786476000000003E-2</v>
      </c>
      <c r="Q60">
        <v>5.0981100000000001</v>
      </c>
      <c r="R60" s="31">
        <f t="shared" si="2"/>
        <v>7.5452028000000002</v>
      </c>
    </row>
    <row r="61" spans="1:18">
      <c r="A61" s="32">
        <f t="shared" si="6"/>
        <v>1.2750000000000006</v>
      </c>
      <c r="B61">
        <v>4.62927</v>
      </c>
      <c r="C61">
        <v>5.7200000000000273</v>
      </c>
      <c r="D61">
        <v>0.494396</v>
      </c>
      <c r="E61">
        <v>0.48766799999999999</v>
      </c>
      <c r="F61">
        <v>1.79355E-2</v>
      </c>
      <c r="G61">
        <v>0</v>
      </c>
      <c r="H61">
        <v>1.9810499999999999E-4</v>
      </c>
      <c r="I61">
        <v>1.56781E-3</v>
      </c>
      <c r="J61">
        <v>4.6082200000000002</v>
      </c>
      <c r="K61">
        <f t="shared" si="5"/>
        <v>2.1049999999999791E-2</v>
      </c>
      <c r="M61">
        <v>126.994</v>
      </c>
      <c r="N61" s="30">
        <f t="shared" si="0"/>
        <v>1.4698379629629629E-3</v>
      </c>
      <c r="O61">
        <v>2.30817E-2</v>
      </c>
      <c r="P61" s="30">
        <f t="shared" si="1"/>
        <v>3.4160916E-2</v>
      </c>
      <c r="Q61">
        <v>5.1180300000000001</v>
      </c>
      <c r="R61" s="31">
        <f t="shared" si="2"/>
        <v>7.5746843999999998</v>
      </c>
    </row>
    <row r="62" spans="1:18">
      <c r="A62" s="32">
        <f t="shared" si="6"/>
        <v>1.3250000000000006</v>
      </c>
      <c r="B62">
        <v>4.6422400000000001</v>
      </c>
      <c r="C62">
        <v>5.7480000000000473</v>
      </c>
      <c r="D62">
        <v>0.49496000000000001</v>
      </c>
      <c r="E62">
        <v>0.488954</v>
      </c>
      <c r="F62">
        <v>1.6086199999999998E-2</v>
      </c>
      <c r="G62">
        <v>0</v>
      </c>
      <c r="H62">
        <v>1.97937E-4</v>
      </c>
      <c r="I62">
        <v>1.5709599999999999E-3</v>
      </c>
      <c r="J62">
        <v>4.6231200000000001</v>
      </c>
      <c r="K62">
        <f t="shared" si="5"/>
        <v>1.9120000000000026E-2</v>
      </c>
      <c r="M62">
        <v>127.943</v>
      </c>
      <c r="N62" s="30">
        <f t="shared" si="0"/>
        <v>1.4808217592592592E-3</v>
      </c>
      <c r="O62">
        <v>2.3365400000000001E-2</v>
      </c>
      <c r="P62" s="30">
        <f t="shared" si="1"/>
        <v>3.4580791999999999E-2</v>
      </c>
      <c r="Q62">
        <v>5.1402099999999997</v>
      </c>
      <c r="R62" s="31">
        <f t="shared" si="2"/>
        <v>7.6075107999999991</v>
      </c>
    </row>
    <row r="63" spans="1:18">
      <c r="A63" s="32">
        <f t="shared" si="6"/>
        <v>1.3750000000000007</v>
      </c>
      <c r="B63">
        <v>4.6513499999999999</v>
      </c>
      <c r="C63">
        <v>5.7680000000000291</v>
      </c>
      <c r="D63">
        <v>0.49535499999999999</v>
      </c>
      <c r="E63">
        <v>0.48985099999999998</v>
      </c>
      <c r="F63">
        <v>1.4794399999999999E-2</v>
      </c>
      <c r="G63">
        <v>0</v>
      </c>
      <c r="H63">
        <v>1.9781900000000001E-4</v>
      </c>
      <c r="I63">
        <v>1.57318E-3</v>
      </c>
      <c r="J63">
        <v>4.6338100000000004</v>
      </c>
      <c r="K63">
        <f t="shared" si="5"/>
        <v>1.7539999999999445E-2</v>
      </c>
      <c r="M63">
        <v>128.98699999999999</v>
      </c>
      <c r="N63" s="30">
        <f t="shared" si="0"/>
        <v>1.4929050925925925E-3</v>
      </c>
      <c r="O63">
        <v>2.36835E-2</v>
      </c>
      <c r="P63" s="30">
        <f t="shared" si="1"/>
        <v>3.5051579999999999E-2</v>
      </c>
      <c r="Q63">
        <v>5.1649399999999996</v>
      </c>
      <c r="R63" s="31">
        <f t="shared" si="2"/>
        <v>7.6441111999999993</v>
      </c>
    </row>
    <row r="64" spans="1:18">
      <c r="A64" s="32">
        <f t="shared" si="6"/>
        <v>1.4250000000000007</v>
      </c>
      <c r="B64">
        <v>4.6571100000000003</v>
      </c>
      <c r="C64">
        <v>5.7800000000000296</v>
      </c>
      <c r="D64">
        <v>0.49560399999999999</v>
      </c>
      <c r="E64">
        <v>0.49041400000000002</v>
      </c>
      <c r="F64">
        <v>1.3981800000000001E-2</v>
      </c>
      <c r="G64">
        <v>0</v>
      </c>
      <c r="H64">
        <v>1.97744E-4</v>
      </c>
      <c r="I64">
        <v>1.5745799999999999E-3</v>
      </c>
      <c r="J64">
        <v>4.6407100000000003</v>
      </c>
      <c r="K64">
        <f t="shared" si="5"/>
        <v>1.639999999999997E-2</v>
      </c>
      <c r="M64">
        <v>130.136</v>
      </c>
      <c r="N64" s="30">
        <f t="shared" si="0"/>
        <v>1.5062037037037036E-3</v>
      </c>
      <c r="O64">
        <v>2.4040800000000001E-2</v>
      </c>
      <c r="P64" s="30">
        <f t="shared" si="1"/>
        <v>3.5580384E-2</v>
      </c>
      <c r="Q64">
        <v>5.1925600000000003</v>
      </c>
      <c r="R64" s="31">
        <f t="shared" si="2"/>
        <v>7.6849888000000002</v>
      </c>
    </row>
    <row r="65" spans="1:18">
      <c r="A65" s="32">
        <f t="shared" si="6"/>
        <v>1.4750000000000008</v>
      </c>
      <c r="B65">
        <v>4.6598899999999999</v>
      </c>
      <c r="C65">
        <v>5.7860000000000014</v>
      </c>
      <c r="D65">
        <v>0.49572500000000003</v>
      </c>
      <c r="E65">
        <v>0.49068400000000001</v>
      </c>
      <c r="F65">
        <v>1.3591199999999999E-2</v>
      </c>
      <c r="G65">
        <v>0</v>
      </c>
      <c r="H65">
        <v>1.97708E-4</v>
      </c>
      <c r="I65">
        <v>1.57525E-3</v>
      </c>
      <c r="J65">
        <v>4.6440999999999999</v>
      </c>
      <c r="K65">
        <f t="shared" si="5"/>
        <v>1.5789999999999971E-2</v>
      </c>
      <c r="M65">
        <v>131.4</v>
      </c>
      <c r="N65" s="30">
        <f t="shared" si="0"/>
        <v>1.5208333333333335E-3</v>
      </c>
      <c r="O65">
        <v>2.44424E-2</v>
      </c>
      <c r="P65" s="30">
        <f t="shared" si="1"/>
        <v>3.6174751999999998E-2</v>
      </c>
      <c r="Q65">
        <v>5.2234499999999997</v>
      </c>
      <c r="R65" s="31">
        <f t="shared" si="2"/>
        <v>7.7307059999999996</v>
      </c>
    </row>
    <row r="66" spans="1:18">
      <c r="A66" s="5" t="s">
        <v>185</v>
      </c>
      <c r="B66" s="18" t="s">
        <v>186</v>
      </c>
      <c r="C66" s="18" t="s">
        <v>117</v>
      </c>
      <c r="D66" s="18" t="s">
        <v>118</v>
      </c>
      <c r="E66" s="18" t="s">
        <v>119</v>
      </c>
      <c r="F66" s="18" t="s">
        <v>120</v>
      </c>
      <c r="G66" s="18" t="s">
        <v>121</v>
      </c>
      <c r="H66" s="18" t="s">
        <v>187</v>
      </c>
      <c r="I66" s="18" t="s">
        <v>127</v>
      </c>
      <c r="J66" s="18" t="s">
        <v>188</v>
      </c>
      <c r="K66" s="18" t="s">
        <v>189</v>
      </c>
      <c r="M66">
        <v>132.79</v>
      </c>
      <c r="N66" s="30">
        <f t="shared" si="0"/>
        <v>1.5369212962962962E-3</v>
      </c>
      <c r="O66">
        <v>2.4894699999999999E-2</v>
      </c>
      <c r="P66" s="30">
        <f t="shared" si="1"/>
        <v>3.6844155999999996E-2</v>
      </c>
      <c r="Q66">
        <v>5.2580499999999999</v>
      </c>
      <c r="R66" s="31">
        <f t="shared" si="2"/>
        <v>7.7819139999999996</v>
      </c>
    </row>
    <row r="67" spans="1:18" ht="15.75">
      <c r="A67" s="7" t="s">
        <v>141</v>
      </c>
      <c r="B67" s="17"/>
      <c r="M67">
        <v>134.31899999999999</v>
      </c>
      <c r="N67" s="30">
        <f t="shared" ref="N67:N130" si="7">M67/(3600*24)</f>
        <v>1.5546180555555554E-3</v>
      </c>
      <c r="O67">
        <v>2.5404699999999999E-2</v>
      </c>
      <c r="P67" s="30">
        <f t="shared" ref="P67:P130" si="8">O67*1.48</f>
        <v>3.7598955999999996E-2</v>
      </c>
      <c r="Q67">
        <v>5.2968900000000003</v>
      </c>
      <c r="R67" s="31">
        <f t="shared" ref="R67:R130" si="9">Q67*1.48</f>
        <v>7.8393972000000005</v>
      </c>
    </row>
    <row r="68" spans="1:18">
      <c r="A68" s="32">
        <v>2.5000000000000001E-2</v>
      </c>
      <c r="B68">
        <v>0.70167599999999997</v>
      </c>
      <c r="C68">
        <v>5.0000000000011369E-2</v>
      </c>
      <c r="D68">
        <v>0</v>
      </c>
      <c r="E68">
        <v>0.38670900000000002</v>
      </c>
      <c r="F68">
        <v>0.21109600000000001</v>
      </c>
      <c r="G68">
        <v>0.40219500000000002</v>
      </c>
      <c r="H68">
        <v>8.7332499999999999E-4</v>
      </c>
      <c r="I68">
        <v>2.8167399999999999E-4</v>
      </c>
      <c r="J68">
        <v>0.62401399999999996</v>
      </c>
      <c r="K68">
        <f>B68-J68</f>
        <v>7.7662000000000009E-2</v>
      </c>
      <c r="M68">
        <v>136.001</v>
      </c>
      <c r="N68" s="30">
        <f t="shared" si="7"/>
        <v>1.5740856481481482E-3</v>
      </c>
      <c r="O68">
        <v>2.59806E-2</v>
      </c>
      <c r="P68" s="30">
        <f t="shared" si="8"/>
        <v>3.8451288E-2</v>
      </c>
      <c r="Q68">
        <v>5.3405899999999997</v>
      </c>
      <c r="R68" s="31">
        <f t="shared" si="9"/>
        <v>7.9040731999999991</v>
      </c>
    </row>
    <row r="69" spans="1:18">
      <c r="A69" s="32">
        <f>A68+0.05</f>
        <v>7.5000000000000011E-2</v>
      </c>
      <c r="B69">
        <v>1.01807</v>
      </c>
      <c r="C69">
        <v>5.0000000000011369E-2</v>
      </c>
      <c r="D69">
        <v>0</v>
      </c>
      <c r="E69">
        <v>0.328766</v>
      </c>
      <c r="F69">
        <v>0.195581</v>
      </c>
      <c r="G69">
        <v>0.47565299999999999</v>
      </c>
      <c r="H69">
        <v>6.0191300000000004E-4</v>
      </c>
      <c r="I69">
        <v>4.08692E-4</v>
      </c>
      <c r="J69">
        <v>0.93734799999999996</v>
      </c>
      <c r="K69">
        <f t="shared" ref="K69:K97" si="10">B69-J69</f>
        <v>8.0722000000000071E-2</v>
      </c>
      <c r="M69">
        <v>137.851</v>
      </c>
      <c r="N69" s="30">
        <f t="shared" si="7"/>
        <v>1.5954976851851853E-3</v>
      </c>
      <c r="O69">
        <v>2.66325E-2</v>
      </c>
      <c r="P69" s="30">
        <f t="shared" si="8"/>
        <v>3.9416100000000003E-2</v>
      </c>
      <c r="Q69">
        <v>5.3898599999999997</v>
      </c>
      <c r="R69" s="31">
        <f t="shared" si="9"/>
        <v>7.9769927999999997</v>
      </c>
    </row>
    <row r="70" spans="1:18">
      <c r="A70" s="32">
        <f t="shared" ref="A70:A97" si="11">A69+0.05</f>
        <v>0.125</v>
      </c>
      <c r="B70">
        <v>1.31986</v>
      </c>
      <c r="C70">
        <v>5.0000000000011369E-2</v>
      </c>
      <c r="D70">
        <v>0</v>
      </c>
      <c r="E70">
        <v>0.34013900000000002</v>
      </c>
      <c r="F70">
        <v>0.18711800000000001</v>
      </c>
      <c r="G70">
        <v>0.47274300000000002</v>
      </c>
      <c r="H70">
        <v>4.6428600000000001E-4</v>
      </c>
      <c r="I70">
        <v>5.2984699999999996E-4</v>
      </c>
      <c r="J70">
        <v>1.24193</v>
      </c>
      <c r="K70">
        <f t="shared" si="10"/>
        <v>7.7930000000000055E-2</v>
      </c>
      <c r="M70">
        <v>139.886</v>
      </c>
      <c r="N70" s="30">
        <f t="shared" si="7"/>
        <v>1.6190509259259259E-3</v>
      </c>
      <c r="O70">
        <v>2.7371800000000002E-2</v>
      </c>
      <c r="P70" s="30">
        <f t="shared" si="8"/>
        <v>4.0510264000000004E-2</v>
      </c>
      <c r="Q70">
        <v>5.4455600000000004</v>
      </c>
      <c r="R70" s="31">
        <f t="shared" si="9"/>
        <v>8.0594288000000009</v>
      </c>
    </row>
    <row r="71" spans="1:18">
      <c r="A71" s="32">
        <f t="shared" si="11"/>
        <v>0.17499999999999999</v>
      </c>
      <c r="B71">
        <v>1.5830500000000001</v>
      </c>
      <c r="C71">
        <v>5.0000000000011369E-2</v>
      </c>
      <c r="D71">
        <v>0</v>
      </c>
      <c r="E71">
        <v>0.34779199999999999</v>
      </c>
      <c r="F71">
        <v>0.181392</v>
      </c>
      <c r="G71">
        <v>0.47081600000000001</v>
      </c>
      <c r="H71">
        <v>3.8709600000000002E-4</v>
      </c>
      <c r="I71">
        <v>6.3551199999999997E-4</v>
      </c>
      <c r="J71">
        <v>1.50695</v>
      </c>
      <c r="K71">
        <f t="shared" si="10"/>
        <v>7.6100000000000056E-2</v>
      </c>
      <c r="M71">
        <v>142.124</v>
      </c>
      <c r="N71" s="30">
        <f t="shared" si="7"/>
        <v>1.6449537037037036E-3</v>
      </c>
      <c r="O71">
        <v>2.8213100000000001E-2</v>
      </c>
      <c r="P71" s="30">
        <f t="shared" si="8"/>
        <v>4.1755388000000004E-2</v>
      </c>
      <c r="Q71">
        <v>5.5087200000000003</v>
      </c>
      <c r="R71" s="31">
        <f t="shared" si="9"/>
        <v>8.1529056000000004</v>
      </c>
    </row>
    <row r="72" spans="1:18">
      <c r="A72" s="32">
        <f t="shared" si="11"/>
        <v>0.22499999999999998</v>
      </c>
      <c r="B72">
        <v>1.81545</v>
      </c>
      <c r="C72">
        <v>5.0000000000011369E-2</v>
      </c>
      <c r="D72">
        <v>0</v>
      </c>
      <c r="E72">
        <v>0.35237400000000002</v>
      </c>
      <c r="F72">
        <v>0.177922</v>
      </c>
      <c r="G72">
        <v>0.46970400000000001</v>
      </c>
      <c r="H72">
        <v>3.3754199999999997E-4</v>
      </c>
      <c r="I72">
        <v>7.2881699999999998E-4</v>
      </c>
      <c r="J72">
        <v>1.74044</v>
      </c>
      <c r="K72">
        <f t="shared" si="10"/>
        <v>7.5010000000000021E-2</v>
      </c>
      <c r="M72">
        <v>144.58699999999999</v>
      </c>
      <c r="N72" s="30">
        <f t="shared" si="7"/>
        <v>1.6734606481481481E-3</v>
      </c>
      <c r="O72">
        <v>2.9172699999999999E-2</v>
      </c>
      <c r="P72" s="30">
        <f t="shared" si="8"/>
        <v>4.3175595999999997E-2</v>
      </c>
      <c r="Q72">
        <v>5.5805600000000002</v>
      </c>
      <c r="R72" s="31">
        <f t="shared" si="9"/>
        <v>8.2592288000000007</v>
      </c>
    </row>
    <row r="73" spans="1:18">
      <c r="A73" s="32">
        <f t="shared" si="11"/>
        <v>0.27499999999999997</v>
      </c>
      <c r="B73">
        <v>2.0215299999999998</v>
      </c>
      <c r="C73">
        <v>5.0000000000011369E-2</v>
      </c>
      <c r="D73">
        <v>0</v>
      </c>
      <c r="E73">
        <v>0.35557100000000003</v>
      </c>
      <c r="F73">
        <v>0.175728</v>
      </c>
      <c r="G73">
        <v>0.46870000000000001</v>
      </c>
      <c r="H73">
        <v>3.0313200000000001E-4</v>
      </c>
      <c r="I73">
        <v>8.1155699999999997E-4</v>
      </c>
      <c r="J73">
        <v>1.94723</v>
      </c>
      <c r="K73">
        <f t="shared" si="10"/>
        <v>7.4299999999999811E-2</v>
      </c>
      <c r="M73">
        <v>147.29499999999999</v>
      </c>
      <c r="N73" s="30">
        <f t="shared" si="7"/>
        <v>1.7048032407407407E-3</v>
      </c>
      <c r="O73">
        <v>2.4829400000000001E-2</v>
      </c>
      <c r="P73" s="30">
        <f t="shared" si="8"/>
        <v>3.6747512000000003E-2</v>
      </c>
      <c r="Q73">
        <v>5.6478099999999998</v>
      </c>
      <c r="R73" s="31">
        <f t="shared" si="9"/>
        <v>8.3587588000000004</v>
      </c>
    </row>
    <row r="74" spans="1:18">
      <c r="A74" s="32">
        <f t="shared" si="11"/>
        <v>0.32499999999999996</v>
      </c>
      <c r="B74">
        <v>2.2077399999999998</v>
      </c>
      <c r="C74">
        <v>5.0000000000011369E-2</v>
      </c>
      <c r="D74">
        <v>0</v>
      </c>
      <c r="E74">
        <v>0.35919600000000002</v>
      </c>
      <c r="F74">
        <v>0.17265900000000001</v>
      </c>
      <c r="G74">
        <v>0.46814499999999998</v>
      </c>
      <c r="H74">
        <v>2.7756599999999998E-4</v>
      </c>
      <c r="I74">
        <v>8.8631699999999996E-4</v>
      </c>
      <c r="J74">
        <v>2.1343299999999998</v>
      </c>
      <c r="K74">
        <f t="shared" si="10"/>
        <v>7.3409999999999975E-2</v>
      </c>
      <c r="M74">
        <v>150.27500000000001</v>
      </c>
      <c r="N74" s="30">
        <f t="shared" si="7"/>
        <v>1.7392939814814816E-3</v>
      </c>
      <c r="O74">
        <v>2.0029399999999999E-2</v>
      </c>
      <c r="P74" s="30">
        <f t="shared" si="8"/>
        <v>2.9643511999999997E-2</v>
      </c>
      <c r="Q74">
        <v>5.70749</v>
      </c>
      <c r="R74" s="31">
        <f t="shared" si="9"/>
        <v>8.4470852000000001</v>
      </c>
    </row>
    <row r="75" spans="1:18">
      <c r="A75" s="32">
        <f t="shared" si="11"/>
        <v>0.37499999999999994</v>
      </c>
      <c r="B75">
        <v>2.3915999999999999</v>
      </c>
      <c r="C75">
        <v>5.0000000000011369E-2</v>
      </c>
      <c r="D75">
        <v>0</v>
      </c>
      <c r="E75">
        <v>0.36933300000000002</v>
      </c>
      <c r="F75">
        <v>0.163129</v>
      </c>
      <c r="G75">
        <v>0.46753800000000001</v>
      </c>
      <c r="H75">
        <v>2.5622699999999998E-4</v>
      </c>
      <c r="I75">
        <v>9.6013900000000004E-4</v>
      </c>
      <c r="J75">
        <v>2.3208700000000002</v>
      </c>
      <c r="K75">
        <f t="shared" si="10"/>
        <v>7.0729999999999738E-2</v>
      </c>
      <c r="M75">
        <v>153.55199999999999</v>
      </c>
      <c r="N75" s="30">
        <f t="shared" si="7"/>
        <v>1.7772222222222221E-3</v>
      </c>
      <c r="O75">
        <v>1.6766099999999999E-2</v>
      </c>
      <c r="P75" s="30">
        <f t="shared" si="8"/>
        <v>2.4813828E-2</v>
      </c>
      <c r="Q75">
        <v>5.7624399999999998</v>
      </c>
      <c r="R75" s="31">
        <f t="shared" si="9"/>
        <v>8.528411199999999</v>
      </c>
    </row>
    <row r="76" spans="1:18">
      <c r="A76" s="32">
        <f t="shared" si="11"/>
        <v>0.42499999999999993</v>
      </c>
      <c r="B76">
        <v>2.60656</v>
      </c>
      <c r="C76">
        <v>0.16300000000001091</v>
      </c>
      <c r="D76">
        <v>0.37339600000000001</v>
      </c>
      <c r="E76">
        <v>0.473856</v>
      </c>
      <c r="F76">
        <v>0.15274799999999999</v>
      </c>
      <c r="G76">
        <v>0</v>
      </c>
      <c r="H76">
        <v>2.3703400000000001E-4</v>
      </c>
      <c r="I76">
        <v>1.04269E-3</v>
      </c>
      <c r="J76">
        <v>2.5448</v>
      </c>
      <c r="K76">
        <f t="shared" si="10"/>
        <v>6.1760000000000037E-2</v>
      </c>
      <c r="M76">
        <v>157.15799999999999</v>
      </c>
      <c r="N76" s="30">
        <f t="shared" si="7"/>
        <v>1.8189583333333332E-3</v>
      </c>
      <c r="O76">
        <v>1.50565E-2</v>
      </c>
      <c r="P76" s="30">
        <f t="shared" si="8"/>
        <v>2.2283620000000001E-2</v>
      </c>
      <c r="Q76">
        <v>5.8167200000000001</v>
      </c>
      <c r="R76" s="31">
        <f t="shared" si="9"/>
        <v>8.6087456000000007</v>
      </c>
    </row>
    <row r="77" spans="1:18">
      <c r="A77" s="32">
        <f t="shared" si="11"/>
        <v>0.47499999999999992</v>
      </c>
      <c r="B77">
        <v>2.7486799999999998</v>
      </c>
      <c r="C77">
        <v>0.6360000000000241</v>
      </c>
      <c r="D77">
        <v>0.38449899999999998</v>
      </c>
      <c r="E77">
        <v>0.47254499999999999</v>
      </c>
      <c r="F77">
        <v>0.142955</v>
      </c>
      <c r="G77">
        <v>0</v>
      </c>
      <c r="H77">
        <v>2.3263799999999999E-4</v>
      </c>
      <c r="I77">
        <v>1.08318E-3</v>
      </c>
      <c r="J77">
        <v>2.6885699999999999</v>
      </c>
      <c r="K77">
        <f t="shared" si="10"/>
        <v>6.0109999999999886E-2</v>
      </c>
      <c r="M77">
        <v>161.124</v>
      </c>
      <c r="N77" s="30">
        <f t="shared" si="7"/>
        <v>1.864861111111111E-3</v>
      </c>
      <c r="O77">
        <v>1.42798E-2</v>
      </c>
      <c r="P77" s="30">
        <f t="shared" si="8"/>
        <v>2.1134104000000001E-2</v>
      </c>
      <c r="Q77">
        <v>5.8733500000000003</v>
      </c>
      <c r="R77" s="31">
        <f t="shared" si="9"/>
        <v>8.692558</v>
      </c>
    </row>
    <row r="78" spans="1:18">
      <c r="A78" s="32">
        <f t="shared" si="11"/>
        <v>0.52499999999999991</v>
      </c>
      <c r="B78">
        <v>2.8735300000000001</v>
      </c>
      <c r="C78">
        <v>1.04200000000003</v>
      </c>
      <c r="D78">
        <v>0.39396399999999998</v>
      </c>
      <c r="E78">
        <v>0.46896100000000002</v>
      </c>
      <c r="F78">
        <v>0.137075</v>
      </c>
      <c r="G78">
        <v>0</v>
      </c>
      <c r="H78">
        <v>2.29151E-4</v>
      </c>
      <c r="I78">
        <v>1.1180700000000001E-3</v>
      </c>
      <c r="J78">
        <v>2.8142900000000002</v>
      </c>
      <c r="K78">
        <f t="shared" si="10"/>
        <v>5.9239999999999959E-2</v>
      </c>
      <c r="M78">
        <v>165.48599999999999</v>
      </c>
      <c r="N78" s="30">
        <f t="shared" si="7"/>
        <v>1.9153472222222221E-3</v>
      </c>
      <c r="O78">
        <v>1.4009199999999999E-2</v>
      </c>
      <c r="P78" s="30">
        <f t="shared" si="8"/>
        <v>2.0733616E-2</v>
      </c>
      <c r="Q78">
        <v>5.9344700000000001</v>
      </c>
      <c r="R78" s="31">
        <f t="shared" si="9"/>
        <v>8.7830156000000006</v>
      </c>
    </row>
    <row r="79" spans="1:18">
      <c r="A79" s="32">
        <f t="shared" si="11"/>
        <v>0.57499999999999996</v>
      </c>
      <c r="B79">
        <v>2.9894500000000002</v>
      </c>
      <c r="C79">
        <v>1.410000000000025</v>
      </c>
      <c r="D79">
        <v>0.40246700000000002</v>
      </c>
      <c r="E79">
        <v>0.465304</v>
      </c>
      <c r="F79">
        <v>0.13222900000000001</v>
      </c>
      <c r="G79">
        <v>0</v>
      </c>
      <c r="H79">
        <v>2.2617899999999999E-4</v>
      </c>
      <c r="I79">
        <v>1.14996E-3</v>
      </c>
      <c r="J79">
        <v>2.93092</v>
      </c>
      <c r="K79">
        <f t="shared" si="10"/>
        <v>5.8530000000000193E-2</v>
      </c>
      <c r="M79">
        <v>170.28399999999999</v>
      </c>
      <c r="N79" s="30">
        <f t="shared" si="7"/>
        <v>1.9708796296296297E-3</v>
      </c>
      <c r="O79">
        <v>1.4035199999999999E-2</v>
      </c>
      <c r="P79" s="30">
        <f t="shared" si="8"/>
        <v>2.0772096E-2</v>
      </c>
      <c r="Q79">
        <v>6.0018200000000004</v>
      </c>
      <c r="R79" s="31">
        <f t="shared" si="9"/>
        <v>8.8826935999999996</v>
      </c>
    </row>
    <row r="80" spans="1:18">
      <c r="A80" s="32">
        <f t="shared" si="11"/>
        <v>0.625</v>
      </c>
      <c r="B80">
        <v>3.1005500000000001</v>
      </c>
      <c r="C80">
        <v>1.7540000000000191</v>
      </c>
      <c r="D80">
        <v>0.41033599999999998</v>
      </c>
      <c r="E80">
        <v>0.461814</v>
      </c>
      <c r="F80">
        <v>0.12784999999999999</v>
      </c>
      <c r="G80">
        <v>0</v>
      </c>
      <c r="H80">
        <v>2.23537E-4</v>
      </c>
      <c r="I80">
        <v>1.18009E-3</v>
      </c>
      <c r="J80">
        <v>3.0426600000000001</v>
      </c>
      <c r="K80">
        <f t="shared" si="10"/>
        <v>5.7889999999999997E-2</v>
      </c>
      <c r="M80">
        <v>175.56299999999999</v>
      </c>
      <c r="N80" s="30">
        <f t="shared" si="7"/>
        <v>2.0319791666666667E-3</v>
      </c>
      <c r="O80">
        <v>1.4271499999999999E-2</v>
      </c>
      <c r="P80" s="30">
        <f t="shared" si="8"/>
        <v>2.1121819999999999E-2</v>
      </c>
      <c r="Q80">
        <v>6.0771499999999996</v>
      </c>
      <c r="R80" s="31">
        <f t="shared" si="9"/>
        <v>8.9941819999999986</v>
      </c>
    </row>
    <row r="81" spans="1:18">
      <c r="A81" s="32">
        <f t="shared" si="11"/>
        <v>0.67500000000000004</v>
      </c>
      <c r="B81">
        <v>3.2085900000000001</v>
      </c>
      <c r="C81">
        <v>2.0810000000000173</v>
      </c>
      <c r="D81">
        <v>0.41772599999999999</v>
      </c>
      <c r="E81">
        <v>0.45857199999999998</v>
      </c>
      <c r="F81">
        <v>0.12370299999999999</v>
      </c>
      <c r="G81">
        <v>0</v>
      </c>
      <c r="H81">
        <v>2.2113499999999999E-4</v>
      </c>
      <c r="I81">
        <v>1.20904E-3</v>
      </c>
      <c r="J81">
        <v>3.1513300000000002</v>
      </c>
      <c r="K81">
        <f t="shared" si="10"/>
        <v>5.7259999999999867E-2</v>
      </c>
      <c r="M81">
        <v>181.369</v>
      </c>
      <c r="N81" s="30">
        <f t="shared" si="7"/>
        <v>2.0991782407407409E-3</v>
      </c>
      <c r="O81">
        <v>1.46882E-2</v>
      </c>
      <c r="P81" s="30">
        <f t="shared" si="8"/>
        <v>2.1738535999999999E-2</v>
      </c>
      <c r="Q81">
        <v>6.1624299999999996</v>
      </c>
      <c r="R81" s="31">
        <f t="shared" si="9"/>
        <v>9.1203963999999988</v>
      </c>
    </row>
    <row r="82" spans="1:18">
      <c r="A82" s="32">
        <f t="shared" si="11"/>
        <v>0.72500000000000009</v>
      </c>
      <c r="B82">
        <v>3.3141500000000002</v>
      </c>
      <c r="C82">
        <v>2.3930000000000291</v>
      </c>
      <c r="D82">
        <v>0.42470400000000003</v>
      </c>
      <c r="E82">
        <v>0.455623</v>
      </c>
      <c r="F82">
        <v>0.119673</v>
      </c>
      <c r="G82">
        <v>0</v>
      </c>
      <c r="H82">
        <v>2.18927E-4</v>
      </c>
      <c r="I82">
        <v>1.23701E-3</v>
      </c>
      <c r="J82">
        <v>3.2575400000000001</v>
      </c>
      <c r="K82">
        <f t="shared" si="10"/>
        <v>5.6610000000000049E-2</v>
      </c>
      <c r="M82">
        <v>182.96600000000001</v>
      </c>
      <c r="N82" s="30">
        <f t="shared" si="7"/>
        <v>2.1176620370370373E-3</v>
      </c>
      <c r="O82">
        <v>1.4812499999999999E-2</v>
      </c>
      <c r="P82" s="30">
        <f t="shared" si="8"/>
        <v>2.1922499999999998E-2</v>
      </c>
      <c r="Q82">
        <v>6.1860799999999996</v>
      </c>
      <c r="R82" s="31">
        <f t="shared" si="9"/>
        <v>9.1553983999999993</v>
      </c>
    </row>
    <row r="83" spans="1:18">
      <c r="A83" s="32">
        <f t="shared" si="11"/>
        <v>0.77500000000000013</v>
      </c>
      <c r="B83">
        <v>3.4171900000000002</v>
      </c>
      <c r="C83">
        <v>2.6920000000000073</v>
      </c>
      <c r="D83">
        <v>0.43129299999999998</v>
      </c>
      <c r="E83">
        <v>0.45299899999999999</v>
      </c>
      <c r="F83">
        <v>0.11570800000000001</v>
      </c>
      <c r="G83">
        <v>0</v>
      </c>
      <c r="H83">
        <v>2.1688799999999999E-4</v>
      </c>
      <c r="I83">
        <v>1.26403E-3</v>
      </c>
      <c r="J83">
        <v>3.36124</v>
      </c>
      <c r="K83">
        <f t="shared" si="10"/>
        <v>5.5950000000000166E-2</v>
      </c>
      <c r="M83">
        <v>184.72200000000001</v>
      </c>
      <c r="N83" s="30">
        <f t="shared" si="7"/>
        <v>2.1379861111111113E-3</v>
      </c>
      <c r="O83">
        <v>1.4962E-2</v>
      </c>
      <c r="P83" s="30">
        <f t="shared" si="8"/>
        <v>2.2143759999999998E-2</v>
      </c>
      <c r="Q83">
        <v>6.2123600000000003</v>
      </c>
      <c r="R83" s="31">
        <f t="shared" si="9"/>
        <v>9.1942927999999995</v>
      </c>
    </row>
    <row r="84" spans="1:18">
      <c r="A84" s="32">
        <f t="shared" si="11"/>
        <v>0.82500000000000018</v>
      </c>
      <c r="B84">
        <v>3.51735</v>
      </c>
      <c r="C84">
        <v>2.9750000000000227</v>
      </c>
      <c r="D84">
        <v>0.43749399999999999</v>
      </c>
      <c r="E84">
        <v>0.45072499999999999</v>
      </c>
      <c r="F84">
        <v>0.11178100000000001</v>
      </c>
      <c r="G84">
        <v>0</v>
      </c>
      <c r="H84">
        <v>2.15002E-4</v>
      </c>
      <c r="I84">
        <v>1.29006E-3</v>
      </c>
      <c r="J84">
        <v>3.4621</v>
      </c>
      <c r="K84">
        <f t="shared" si="10"/>
        <v>5.5250000000000021E-2</v>
      </c>
      <c r="M84">
        <v>186.654</v>
      </c>
      <c r="N84" s="30">
        <f t="shared" si="7"/>
        <v>2.1603472222222224E-3</v>
      </c>
      <c r="O84">
        <v>1.51401E-2</v>
      </c>
      <c r="P84" s="30">
        <f t="shared" si="8"/>
        <v>2.2407348000000001E-2</v>
      </c>
      <c r="Q84">
        <v>6.2416099999999997</v>
      </c>
      <c r="R84" s="31">
        <f t="shared" si="9"/>
        <v>9.2375828000000002</v>
      </c>
    </row>
    <row r="85" spans="1:18">
      <c r="A85" s="32">
        <f t="shared" si="11"/>
        <v>0.87500000000000022</v>
      </c>
      <c r="B85">
        <v>3.6141100000000002</v>
      </c>
      <c r="C85">
        <v>3.242999999999995</v>
      </c>
      <c r="D85">
        <v>0.443305</v>
      </c>
      <c r="E85">
        <v>0.44881700000000002</v>
      </c>
      <c r="F85">
        <v>0.107878</v>
      </c>
      <c r="G85">
        <v>0</v>
      </c>
      <c r="H85">
        <v>2.1326E-4</v>
      </c>
      <c r="I85">
        <v>1.315E-3</v>
      </c>
      <c r="J85">
        <v>3.55959</v>
      </c>
      <c r="K85">
        <f t="shared" si="10"/>
        <v>5.4520000000000124E-2</v>
      </c>
      <c r="M85">
        <v>188.78</v>
      </c>
      <c r="N85" s="30">
        <f t="shared" si="7"/>
        <v>2.1849537037037037E-3</v>
      </c>
      <c r="O85">
        <v>1.53493E-2</v>
      </c>
      <c r="P85" s="30">
        <f t="shared" si="8"/>
        <v>2.2716963999999999E-2</v>
      </c>
      <c r="Q85">
        <v>6.2742300000000002</v>
      </c>
      <c r="R85" s="31">
        <f t="shared" si="9"/>
        <v>9.2858604000000007</v>
      </c>
    </row>
    <row r="86" spans="1:18">
      <c r="A86" s="32">
        <f t="shared" si="11"/>
        <v>0.92500000000000027</v>
      </c>
      <c r="B86">
        <v>3.70688</v>
      </c>
      <c r="C86">
        <v>3.4940000000000282</v>
      </c>
      <c r="D86">
        <v>0.44870900000000002</v>
      </c>
      <c r="E86">
        <v>0.44729799999999997</v>
      </c>
      <c r="F86">
        <v>0.103993</v>
      </c>
      <c r="G86">
        <v>0</v>
      </c>
      <c r="H86">
        <v>2.11657E-4</v>
      </c>
      <c r="I86">
        <v>1.33873E-3</v>
      </c>
      <c r="J86">
        <v>3.6531099999999999</v>
      </c>
      <c r="K86">
        <f t="shared" si="10"/>
        <v>5.3770000000000095E-2</v>
      </c>
      <c r="M86">
        <v>191.11699999999999</v>
      </c>
      <c r="N86" s="30">
        <f t="shared" si="7"/>
        <v>2.2120023148148146E-3</v>
      </c>
      <c r="O86">
        <v>1.5594200000000001E-2</v>
      </c>
      <c r="P86" s="30">
        <f t="shared" si="8"/>
        <v>2.3079416000000002E-2</v>
      </c>
      <c r="Q86">
        <v>6.3106900000000001</v>
      </c>
      <c r="R86" s="31">
        <f t="shared" si="9"/>
        <v>9.3398211999999994</v>
      </c>
    </row>
    <row r="87" spans="1:18">
      <c r="A87" s="32">
        <f t="shared" si="11"/>
        <v>0.97500000000000031</v>
      </c>
      <c r="B87">
        <v>3.7949799999999998</v>
      </c>
      <c r="C87">
        <v>3.7280000000000086</v>
      </c>
      <c r="D87">
        <v>0.45370100000000002</v>
      </c>
      <c r="E87">
        <v>0.44617899999999999</v>
      </c>
      <c r="F87">
        <v>0.10012</v>
      </c>
      <c r="G87">
        <v>0</v>
      </c>
      <c r="H87">
        <v>2.10187E-4</v>
      </c>
      <c r="I87">
        <v>1.3611299999999999E-3</v>
      </c>
      <c r="J87">
        <v>3.7420200000000001</v>
      </c>
      <c r="K87">
        <f t="shared" si="10"/>
        <v>5.2959999999999674E-2</v>
      </c>
      <c r="M87">
        <v>193.68899999999999</v>
      </c>
      <c r="N87" s="30">
        <f t="shared" si="7"/>
        <v>2.2417708333333335E-3</v>
      </c>
      <c r="O87">
        <v>1.5879899999999999E-2</v>
      </c>
      <c r="P87" s="30">
        <f t="shared" si="8"/>
        <v>2.3502251999999998E-2</v>
      </c>
      <c r="Q87">
        <v>6.3515300000000003</v>
      </c>
      <c r="R87" s="31">
        <f t="shared" si="9"/>
        <v>9.4002644000000011</v>
      </c>
    </row>
    <row r="88" spans="1:18">
      <c r="A88" s="32">
        <f t="shared" si="11"/>
        <v>1.0250000000000004</v>
      </c>
      <c r="B88">
        <v>3.8777599999999999</v>
      </c>
      <c r="C88">
        <v>3.9430000000000405</v>
      </c>
      <c r="D88">
        <v>0.45826699999999998</v>
      </c>
      <c r="E88">
        <v>0.44547700000000001</v>
      </c>
      <c r="F88">
        <v>9.6255900000000005E-2</v>
      </c>
      <c r="G88">
        <v>0</v>
      </c>
      <c r="H88">
        <v>2.0884899999999999E-4</v>
      </c>
      <c r="I88">
        <v>1.3820499999999999E-3</v>
      </c>
      <c r="J88">
        <v>3.8256399999999999</v>
      </c>
      <c r="K88">
        <f t="shared" si="10"/>
        <v>5.2119999999999944E-2</v>
      </c>
      <c r="M88">
        <v>196.518</v>
      </c>
      <c r="N88" s="30">
        <f t="shared" si="7"/>
        <v>2.2745138888888889E-3</v>
      </c>
      <c r="O88">
        <v>1.62121E-2</v>
      </c>
      <c r="P88" s="30">
        <f t="shared" si="8"/>
        <v>2.3993908000000001E-2</v>
      </c>
      <c r="Q88">
        <v>6.3973899999999997</v>
      </c>
      <c r="R88" s="31">
        <f t="shared" si="9"/>
        <v>9.4681371999999993</v>
      </c>
    </row>
    <row r="89" spans="1:18">
      <c r="A89" s="32">
        <f t="shared" si="11"/>
        <v>1.0750000000000004</v>
      </c>
      <c r="B89">
        <v>3.95452</v>
      </c>
      <c r="C89">
        <v>4.13900000000001</v>
      </c>
      <c r="D89">
        <v>0.46239599999999997</v>
      </c>
      <c r="E89">
        <v>0.44519999999999998</v>
      </c>
      <c r="F89">
        <v>9.2404600000000003E-2</v>
      </c>
      <c r="G89">
        <v>0</v>
      </c>
      <c r="H89">
        <v>2.07643E-4</v>
      </c>
      <c r="I89">
        <v>1.4013599999999999E-3</v>
      </c>
      <c r="J89">
        <v>3.9032800000000001</v>
      </c>
      <c r="K89">
        <f t="shared" si="10"/>
        <v>5.1239999999999952E-2</v>
      </c>
      <c r="M89">
        <v>199.62899999999999</v>
      </c>
      <c r="N89" s="30">
        <f t="shared" si="7"/>
        <v>2.3105208333333333E-3</v>
      </c>
      <c r="O89">
        <v>1.6596699999999999E-2</v>
      </c>
      <c r="P89" s="30">
        <f t="shared" si="8"/>
        <v>2.4563115999999999E-2</v>
      </c>
      <c r="Q89">
        <v>6.4490299999999996</v>
      </c>
      <c r="R89" s="31">
        <f t="shared" si="9"/>
        <v>9.5445643999999987</v>
      </c>
    </row>
    <row r="90" spans="1:18">
      <c r="A90" s="32">
        <f t="shared" si="11"/>
        <v>1.1250000000000004</v>
      </c>
      <c r="B90">
        <v>4.0245699999999998</v>
      </c>
      <c r="C90">
        <v>4.3150000000000004</v>
      </c>
      <c r="D90">
        <v>0.46607700000000002</v>
      </c>
      <c r="E90">
        <v>0.44534499999999999</v>
      </c>
      <c r="F90">
        <v>8.8578599999999993E-2</v>
      </c>
      <c r="G90">
        <v>0</v>
      </c>
      <c r="H90">
        <v>2.0656799999999999E-4</v>
      </c>
      <c r="I90">
        <v>1.4189000000000001E-3</v>
      </c>
      <c r="J90">
        <v>3.9742500000000001</v>
      </c>
      <c r="K90">
        <f t="shared" si="10"/>
        <v>5.0319999999999698E-2</v>
      </c>
      <c r="M90">
        <v>203.05199999999999</v>
      </c>
      <c r="N90" s="30">
        <f t="shared" si="7"/>
        <v>2.3501388888888886E-3</v>
      </c>
      <c r="O90">
        <v>1.7040900000000001E-2</v>
      </c>
      <c r="P90" s="30">
        <f t="shared" si="8"/>
        <v>2.5220532E-2</v>
      </c>
      <c r="Q90">
        <v>6.5073499999999997</v>
      </c>
      <c r="R90" s="31">
        <f t="shared" si="9"/>
        <v>9.6308779999999992</v>
      </c>
    </row>
    <row r="91" spans="1:18">
      <c r="A91" s="32">
        <f t="shared" si="11"/>
        <v>1.1750000000000005</v>
      </c>
      <c r="B91">
        <v>4.0872400000000004</v>
      </c>
      <c r="C91">
        <v>4.4700000000000273</v>
      </c>
      <c r="D91">
        <v>0.46930100000000002</v>
      </c>
      <c r="E91">
        <v>0.44589000000000001</v>
      </c>
      <c r="F91">
        <v>8.4808400000000006E-2</v>
      </c>
      <c r="G91">
        <v>0</v>
      </c>
      <c r="H91">
        <v>2.0562600000000001E-4</v>
      </c>
      <c r="I91">
        <v>1.43453E-3</v>
      </c>
      <c r="J91">
        <v>4.0378600000000002</v>
      </c>
      <c r="K91">
        <f t="shared" si="10"/>
        <v>4.9380000000000202E-2</v>
      </c>
      <c r="M91">
        <v>206.81700000000001</v>
      </c>
      <c r="N91" s="30">
        <f t="shared" si="7"/>
        <v>2.393715277777778E-3</v>
      </c>
      <c r="O91">
        <v>1.7554500000000001E-2</v>
      </c>
      <c r="P91" s="30">
        <f t="shared" si="8"/>
        <v>2.5980659999999999E-2</v>
      </c>
      <c r="Q91">
        <v>6.5734500000000002</v>
      </c>
      <c r="R91" s="31">
        <f t="shared" si="9"/>
        <v>9.7287060000000007</v>
      </c>
    </row>
    <row r="92" spans="1:18">
      <c r="A92" s="32">
        <f t="shared" si="11"/>
        <v>1.2250000000000005</v>
      </c>
      <c r="B92">
        <v>4.1418900000000001</v>
      </c>
      <c r="C92">
        <v>4.6030000000000086</v>
      </c>
      <c r="D92">
        <v>0.47206100000000001</v>
      </c>
      <c r="E92">
        <v>0.44678600000000002</v>
      </c>
      <c r="F92">
        <v>8.1153100000000006E-2</v>
      </c>
      <c r="G92">
        <v>0</v>
      </c>
      <c r="H92">
        <v>2.0481899999999999E-4</v>
      </c>
      <c r="I92">
        <v>1.44812E-3</v>
      </c>
      <c r="J92">
        <v>4.0934699999999999</v>
      </c>
      <c r="K92">
        <f t="shared" si="10"/>
        <v>4.842000000000013E-2</v>
      </c>
      <c r="M92">
        <v>210.958</v>
      </c>
      <c r="N92" s="30">
        <f t="shared" si="7"/>
        <v>2.4416435185185183E-3</v>
      </c>
      <c r="O92">
        <v>1.8148299999999999E-2</v>
      </c>
      <c r="P92" s="30">
        <f t="shared" si="8"/>
        <v>2.6859483999999999E-2</v>
      </c>
      <c r="Q92">
        <v>6.6486099999999997</v>
      </c>
      <c r="R92" s="31">
        <f t="shared" si="9"/>
        <v>9.8399427999999993</v>
      </c>
    </row>
    <row r="93" spans="1:18">
      <c r="A93" s="32">
        <f t="shared" si="11"/>
        <v>1.2750000000000006</v>
      </c>
      <c r="B93">
        <v>4.1879799999999996</v>
      </c>
      <c r="C93">
        <v>4.7150000000000318</v>
      </c>
      <c r="D93">
        <v>0.47435100000000002</v>
      </c>
      <c r="E93">
        <v>0.44793899999999998</v>
      </c>
      <c r="F93">
        <v>7.7710699999999994E-2</v>
      </c>
      <c r="G93">
        <v>0</v>
      </c>
      <c r="H93">
        <v>2.04148E-4</v>
      </c>
      <c r="I93">
        <v>1.4595599999999999E-3</v>
      </c>
      <c r="J93">
        <v>4.1405099999999999</v>
      </c>
      <c r="K93">
        <f t="shared" si="10"/>
        <v>4.7469999999999679E-2</v>
      </c>
      <c r="M93">
        <v>215.51400000000001</v>
      </c>
      <c r="N93" s="30">
        <f t="shared" si="7"/>
        <v>2.4943750000000001E-3</v>
      </c>
      <c r="O93">
        <v>1.8835299999999999E-2</v>
      </c>
      <c r="P93" s="30">
        <f t="shared" si="8"/>
        <v>2.7876243999999998E-2</v>
      </c>
      <c r="Q93">
        <v>6.7344099999999996</v>
      </c>
      <c r="R93" s="31">
        <f t="shared" si="9"/>
        <v>9.9669267999999995</v>
      </c>
    </row>
    <row r="94" spans="1:18">
      <c r="A94" s="32">
        <f t="shared" si="11"/>
        <v>1.3250000000000006</v>
      </c>
      <c r="B94">
        <v>4.2251200000000004</v>
      </c>
      <c r="C94">
        <v>4.8029999999999973</v>
      </c>
      <c r="D94">
        <v>0.47616999999999998</v>
      </c>
      <c r="E94">
        <v>0.44920900000000002</v>
      </c>
      <c r="F94">
        <v>7.4621300000000002E-2</v>
      </c>
      <c r="G94">
        <v>0</v>
      </c>
      <c r="H94">
        <v>2.03613E-4</v>
      </c>
      <c r="I94">
        <v>1.46875E-3</v>
      </c>
      <c r="J94">
        <v>4.1785199999999998</v>
      </c>
      <c r="K94">
        <f t="shared" si="10"/>
        <v>4.6600000000000641E-2</v>
      </c>
      <c r="M94">
        <v>220.52500000000001</v>
      </c>
      <c r="N94" s="30">
        <f t="shared" si="7"/>
        <v>2.5523726851851853E-3</v>
      </c>
      <c r="O94">
        <v>1.9631099999999999E-2</v>
      </c>
      <c r="P94" s="30">
        <f t="shared" si="8"/>
        <v>2.9054027999999999E-2</v>
      </c>
      <c r="Q94">
        <v>6.8327900000000001</v>
      </c>
      <c r="R94" s="31">
        <f t="shared" si="9"/>
        <v>10.112529200000001</v>
      </c>
    </row>
    <row r="95" spans="1:18">
      <c r="A95" s="32">
        <f t="shared" si="11"/>
        <v>1.3750000000000007</v>
      </c>
      <c r="B95">
        <v>4.2530400000000004</v>
      </c>
      <c r="C95">
        <v>4.8690000000000282</v>
      </c>
      <c r="D95">
        <v>0.477522</v>
      </c>
      <c r="E95">
        <v>0.45042300000000002</v>
      </c>
      <c r="F95">
        <v>7.2055300000000003E-2</v>
      </c>
      <c r="G95">
        <v>0</v>
      </c>
      <c r="H95">
        <v>2.03215E-4</v>
      </c>
      <c r="I95">
        <v>1.47565E-3</v>
      </c>
      <c r="J95">
        <v>4.2071899999999998</v>
      </c>
      <c r="K95">
        <f t="shared" si="10"/>
        <v>4.5850000000000612E-2</v>
      </c>
      <c r="M95">
        <v>226.03800000000001</v>
      </c>
      <c r="N95" s="30">
        <f t="shared" si="7"/>
        <v>2.6161805555555556E-3</v>
      </c>
      <c r="O95">
        <v>2.0555500000000001E-2</v>
      </c>
      <c r="P95" s="30">
        <f t="shared" si="8"/>
        <v>3.042214E-2</v>
      </c>
      <c r="Q95">
        <v>6.9461000000000004</v>
      </c>
      <c r="R95" s="31">
        <f t="shared" si="9"/>
        <v>10.280228000000001</v>
      </c>
    </row>
    <row r="96" spans="1:18">
      <c r="A96" s="32">
        <f t="shared" si="11"/>
        <v>1.4250000000000007</v>
      </c>
      <c r="B96">
        <v>4.2716399999999997</v>
      </c>
      <c r="C96">
        <v>4.9130000000000109</v>
      </c>
      <c r="D96">
        <v>0.47841400000000001</v>
      </c>
      <c r="E96">
        <v>0.451403</v>
      </c>
      <c r="F96">
        <v>7.0183099999999998E-2</v>
      </c>
      <c r="G96">
        <v>0</v>
      </c>
      <c r="H96">
        <v>2.0295099999999999E-4</v>
      </c>
      <c r="I96">
        <v>1.4802400000000001E-3</v>
      </c>
      <c r="J96">
        <v>4.2263500000000001</v>
      </c>
      <c r="K96">
        <f t="shared" si="10"/>
        <v>4.5289999999999608E-2</v>
      </c>
      <c r="M96">
        <v>232.101</v>
      </c>
      <c r="N96" s="30">
        <f t="shared" si="7"/>
        <v>2.6863541666666668E-3</v>
      </c>
      <c r="O96">
        <v>1.9996E-2</v>
      </c>
      <c r="P96" s="30">
        <f t="shared" si="8"/>
        <v>2.9594079999999998E-2</v>
      </c>
      <c r="Q96">
        <v>7.0673500000000002</v>
      </c>
      <c r="R96" s="31">
        <f t="shared" si="9"/>
        <v>10.459678</v>
      </c>
    </row>
    <row r="97" spans="1:18">
      <c r="A97" s="32">
        <f t="shared" si="11"/>
        <v>1.4750000000000008</v>
      </c>
      <c r="B97">
        <v>4.2809100000000004</v>
      </c>
      <c r="C97">
        <v>4.9349999999999996</v>
      </c>
      <c r="D97">
        <v>0.478852</v>
      </c>
      <c r="E97">
        <v>0.45200299999999999</v>
      </c>
      <c r="F97">
        <v>6.9144399999999995E-2</v>
      </c>
      <c r="G97">
        <v>0</v>
      </c>
      <c r="H97">
        <v>2.0282000000000001E-4</v>
      </c>
      <c r="I97">
        <v>1.4825299999999999E-3</v>
      </c>
      <c r="J97">
        <v>4.2359400000000003</v>
      </c>
      <c r="K97">
        <f t="shared" si="10"/>
        <v>4.4970000000000176E-2</v>
      </c>
      <c r="M97">
        <v>238.77099999999999</v>
      </c>
      <c r="N97" s="30">
        <f t="shared" si="7"/>
        <v>2.7635532407407405E-3</v>
      </c>
      <c r="O97">
        <v>1.5713100000000001E-2</v>
      </c>
      <c r="P97" s="30">
        <f t="shared" si="8"/>
        <v>2.3255388000000002E-2</v>
      </c>
      <c r="Q97">
        <v>7.1721500000000002</v>
      </c>
      <c r="R97" s="31">
        <f t="shared" si="9"/>
        <v>10.614782</v>
      </c>
    </row>
    <row r="98" spans="1:18">
      <c r="A98" s="5" t="s">
        <v>185</v>
      </c>
      <c r="B98" s="18" t="s">
        <v>186</v>
      </c>
      <c r="C98" s="18" t="s">
        <v>117</v>
      </c>
      <c r="D98" s="18" t="s">
        <v>118</v>
      </c>
      <c r="E98" s="18" t="s">
        <v>119</v>
      </c>
      <c r="F98" s="18" t="s">
        <v>120</v>
      </c>
      <c r="G98" s="18" t="s">
        <v>121</v>
      </c>
      <c r="H98" s="18" t="s">
        <v>187</v>
      </c>
      <c r="I98" s="18" t="s">
        <v>127</v>
      </c>
      <c r="J98" s="18" t="s">
        <v>188</v>
      </c>
      <c r="K98" s="18" t="s">
        <v>189</v>
      </c>
      <c r="M98">
        <v>240.60499999999999</v>
      </c>
      <c r="N98" s="30">
        <f t="shared" si="7"/>
        <v>2.7847800925925926E-3</v>
      </c>
      <c r="O98">
        <v>1.46476E-2</v>
      </c>
      <c r="P98" s="30">
        <f t="shared" si="8"/>
        <v>2.1678447999999999E-2</v>
      </c>
      <c r="Q98">
        <v>7.19902</v>
      </c>
      <c r="R98" s="31">
        <f t="shared" si="9"/>
        <v>10.654549599999999</v>
      </c>
    </row>
    <row r="99" spans="1:18" ht="15.75">
      <c r="A99" s="7" t="s">
        <v>140</v>
      </c>
      <c r="B99" s="17"/>
      <c r="M99">
        <v>242.62299999999999</v>
      </c>
      <c r="N99" s="30">
        <f t="shared" si="7"/>
        <v>2.808136574074074E-3</v>
      </c>
      <c r="O99">
        <v>1.3750699999999999E-2</v>
      </c>
      <c r="P99" s="30">
        <f t="shared" si="8"/>
        <v>2.0351035999999999E-2</v>
      </c>
      <c r="Q99">
        <v>7.2267599999999996</v>
      </c>
      <c r="R99" s="31">
        <f t="shared" si="9"/>
        <v>10.6956048</v>
      </c>
    </row>
    <row r="100" spans="1:18">
      <c r="A100" s="32">
        <v>2.5000000000000001E-2</v>
      </c>
      <c r="B100">
        <v>0.64336800000000005</v>
      </c>
      <c r="C100">
        <v>5.0000000000011369E-2</v>
      </c>
      <c r="D100">
        <v>0</v>
      </c>
      <c r="E100">
        <v>0.432726</v>
      </c>
      <c r="F100">
        <v>0.24055299999999999</v>
      </c>
      <c r="G100">
        <v>0.32672099999999998</v>
      </c>
      <c r="H100">
        <v>9.5247400000000003E-4</v>
      </c>
      <c r="I100">
        <v>2.5826700000000001E-4</v>
      </c>
      <c r="J100">
        <v>0.56507099999999999</v>
      </c>
      <c r="K100">
        <f>B100-J100</f>
        <v>7.8297000000000061E-2</v>
      </c>
      <c r="M100">
        <v>244.84200000000001</v>
      </c>
      <c r="N100" s="30">
        <f t="shared" si="7"/>
        <v>2.8338194444444448E-3</v>
      </c>
      <c r="O100">
        <v>1.3078599999999999E-2</v>
      </c>
      <c r="P100" s="30">
        <f t="shared" si="8"/>
        <v>1.9356327999999999E-2</v>
      </c>
      <c r="Q100">
        <v>7.2557900000000002</v>
      </c>
      <c r="R100" s="31">
        <f t="shared" si="9"/>
        <v>10.738569200000001</v>
      </c>
    </row>
    <row r="101" spans="1:18">
      <c r="A101" s="32">
        <f>A100+0.05</f>
        <v>7.5000000000000011E-2</v>
      </c>
      <c r="B101">
        <v>0.867506</v>
      </c>
      <c r="C101">
        <v>5.0000000000011369E-2</v>
      </c>
      <c r="D101">
        <v>0</v>
      </c>
      <c r="E101">
        <v>0.31190000000000001</v>
      </c>
      <c r="F101">
        <v>0.20968899999999999</v>
      </c>
      <c r="G101">
        <v>0.47841</v>
      </c>
      <c r="H101">
        <v>7.0638299999999999E-4</v>
      </c>
      <c r="I101">
        <v>3.4824600000000003E-4</v>
      </c>
      <c r="J101">
        <v>0.782138</v>
      </c>
      <c r="K101">
        <f t="shared" ref="K101:K129" si="12">B101-J101</f>
        <v>8.5367999999999999E-2</v>
      </c>
      <c r="M101">
        <v>247.28399999999999</v>
      </c>
      <c r="N101" s="30">
        <f t="shared" si="7"/>
        <v>2.8620833333333332E-3</v>
      </c>
      <c r="O101">
        <v>1.2608599999999999E-2</v>
      </c>
      <c r="P101" s="30">
        <f t="shared" si="8"/>
        <v>1.8660727999999998E-2</v>
      </c>
      <c r="Q101">
        <v>7.2865700000000002</v>
      </c>
      <c r="R101" s="31">
        <f t="shared" si="9"/>
        <v>10.784123600000001</v>
      </c>
    </row>
    <row r="102" spans="1:18">
      <c r="A102" s="32">
        <f t="shared" ref="A102:A129" si="13">A101+0.05</f>
        <v>0.125</v>
      </c>
      <c r="B102">
        <v>1.10588</v>
      </c>
      <c r="C102">
        <v>5.0000000000011369E-2</v>
      </c>
      <c r="D102">
        <v>0</v>
      </c>
      <c r="E102">
        <v>0.32126500000000002</v>
      </c>
      <c r="F102">
        <v>0.20349600000000001</v>
      </c>
      <c r="G102">
        <v>0.47523799999999999</v>
      </c>
      <c r="H102">
        <v>5.5411900000000005E-4</v>
      </c>
      <c r="I102">
        <v>4.4394399999999999E-4</v>
      </c>
      <c r="J102">
        <v>1.0228200000000001</v>
      </c>
      <c r="K102">
        <f t="shared" si="12"/>
        <v>8.3059999999999912E-2</v>
      </c>
      <c r="M102">
        <v>249.96899999999999</v>
      </c>
      <c r="N102" s="30">
        <f t="shared" si="7"/>
        <v>2.8931597222222223E-3</v>
      </c>
      <c r="O102">
        <v>1.22965E-2</v>
      </c>
      <c r="P102" s="30">
        <f t="shared" si="8"/>
        <v>1.8198820000000001E-2</v>
      </c>
      <c r="Q102">
        <v>7.3195899999999998</v>
      </c>
      <c r="R102" s="31">
        <f t="shared" si="9"/>
        <v>10.832993199999999</v>
      </c>
    </row>
    <row r="103" spans="1:18">
      <c r="A103" s="32">
        <f t="shared" si="13"/>
        <v>0.17499999999999999</v>
      </c>
      <c r="B103">
        <v>1.3186800000000001</v>
      </c>
      <c r="C103">
        <v>5.0000000000011369E-2</v>
      </c>
      <c r="D103">
        <v>0</v>
      </c>
      <c r="E103">
        <v>0.32916099999999998</v>
      </c>
      <c r="F103">
        <v>0.19770599999999999</v>
      </c>
      <c r="G103">
        <v>0.47313300000000003</v>
      </c>
      <c r="H103">
        <v>4.6470099999999998E-4</v>
      </c>
      <c r="I103">
        <v>5.2937399999999999E-4</v>
      </c>
      <c r="J103">
        <v>1.2376</v>
      </c>
      <c r="K103">
        <f t="shared" si="12"/>
        <v>8.1080000000000041E-2</v>
      </c>
      <c r="M103">
        <v>252.923</v>
      </c>
      <c r="N103" s="30">
        <f t="shared" si="7"/>
        <v>2.9273495370370369E-3</v>
      </c>
      <c r="O103">
        <v>1.21028E-2</v>
      </c>
      <c r="P103" s="30">
        <f t="shared" si="8"/>
        <v>1.7912144000000001E-2</v>
      </c>
      <c r="Q103">
        <v>7.3553499999999996</v>
      </c>
      <c r="R103" s="31">
        <f t="shared" si="9"/>
        <v>10.885917999999998</v>
      </c>
    </row>
    <row r="104" spans="1:18">
      <c r="A104" s="32">
        <f t="shared" si="13"/>
        <v>0.22499999999999998</v>
      </c>
      <c r="B104">
        <v>1.51383</v>
      </c>
      <c r="C104">
        <v>5.0000000000011369E-2</v>
      </c>
      <c r="D104">
        <v>0</v>
      </c>
      <c r="E104">
        <v>0.33463700000000002</v>
      </c>
      <c r="F104">
        <v>0.19347600000000001</v>
      </c>
      <c r="G104">
        <v>0.47188799999999997</v>
      </c>
      <c r="H104">
        <v>4.0479600000000002E-4</v>
      </c>
      <c r="I104">
        <v>6.0772099999999998E-4</v>
      </c>
      <c r="J104">
        <v>1.43414</v>
      </c>
      <c r="K104">
        <f t="shared" si="12"/>
        <v>7.9690000000000039E-2</v>
      </c>
      <c r="M104">
        <v>256.173</v>
      </c>
      <c r="N104" s="30">
        <f t="shared" si="7"/>
        <v>2.9649652777777777E-3</v>
      </c>
      <c r="O104">
        <v>1.19992E-2</v>
      </c>
      <c r="P104" s="30">
        <f t="shared" si="8"/>
        <v>1.7758816E-2</v>
      </c>
      <c r="Q104">
        <v>7.3943399999999997</v>
      </c>
      <c r="R104" s="31">
        <f t="shared" si="9"/>
        <v>10.943623199999999</v>
      </c>
    </row>
    <row r="105" spans="1:18">
      <c r="A105" s="32">
        <f t="shared" si="13"/>
        <v>0.27499999999999997</v>
      </c>
      <c r="B105">
        <v>1.6953800000000001</v>
      </c>
      <c r="C105">
        <v>5.0000000000011369E-2</v>
      </c>
      <c r="D105">
        <v>0</v>
      </c>
      <c r="E105">
        <v>0.33879999999999999</v>
      </c>
      <c r="F105">
        <v>0.19042400000000001</v>
      </c>
      <c r="G105">
        <v>0.47077599999999997</v>
      </c>
      <c r="H105">
        <v>3.6144699999999998E-4</v>
      </c>
      <c r="I105">
        <v>6.8061200000000004E-4</v>
      </c>
      <c r="J105">
        <v>1.6167</v>
      </c>
      <c r="K105">
        <f t="shared" si="12"/>
        <v>7.8680000000000083E-2</v>
      </c>
      <c r="M105">
        <v>259.42200000000003</v>
      </c>
      <c r="N105" s="30">
        <f t="shared" si="7"/>
        <v>3.0025694444444449E-3</v>
      </c>
      <c r="O105">
        <v>1.19664E-2</v>
      </c>
      <c r="P105" s="30">
        <f t="shared" si="8"/>
        <v>1.7710271999999999E-2</v>
      </c>
      <c r="Q105">
        <v>7.4332200000000004</v>
      </c>
      <c r="R105" s="31">
        <f t="shared" si="9"/>
        <v>11.0011656</v>
      </c>
    </row>
    <row r="106" spans="1:18">
      <c r="A106" s="32">
        <f t="shared" si="13"/>
        <v>0.32499999999999996</v>
      </c>
      <c r="B106">
        <v>1.8658999999999999</v>
      </c>
      <c r="C106">
        <v>5.0000000000011369E-2</v>
      </c>
      <c r="D106">
        <v>0</v>
      </c>
      <c r="E106">
        <v>0.341839</v>
      </c>
      <c r="F106">
        <v>0.18803400000000001</v>
      </c>
      <c r="G106">
        <v>0.47012700000000002</v>
      </c>
      <c r="H106">
        <v>3.2841700000000001E-4</v>
      </c>
      <c r="I106">
        <v>7.4906899999999999E-4</v>
      </c>
      <c r="J106">
        <v>1.7879700000000001</v>
      </c>
      <c r="K106">
        <f t="shared" si="12"/>
        <v>7.7929999999999833E-2</v>
      </c>
      <c r="M106">
        <v>262.99700000000001</v>
      </c>
      <c r="N106" s="30">
        <f t="shared" si="7"/>
        <v>3.0439467592592593E-3</v>
      </c>
      <c r="O106">
        <v>1.1989400000000001E-2</v>
      </c>
      <c r="P106" s="30">
        <f t="shared" si="8"/>
        <v>1.7744312000000002E-2</v>
      </c>
      <c r="Q106">
        <v>7.4760799999999996</v>
      </c>
      <c r="R106" s="31">
        <f t="shared" si="9"/>
        <v>11.0645984</v>
      </c>
    </row>
    <row r="107" spans="1:18">
      <c r="A107" s="32">
        <f t="shared" si="13"/>
        <v>0.37499999999999994</v>
      </c>
      <c r="B107">
        <v>2.0270999999999999</v>
      </c>
      <c r="C107">
        <v>5.0000000000011369E-2</v>
      </c>
      <c r="D107">
        <v>0</v>
      </c>
      <c r="E107">
        <v>0.34434399999999998</v>
      </c>
      <c r="F107">
        <v>0.186277</v>
      </c>
      <c r="G107">
        <v>0.46937800000000002</v>
      </c>
      <c r="H107">
        <v>3.0229999999999998E-4</v>
      </c>
      <c r="I107">
        <v>8.1379200000000003E-4</v>
      </c>
      <c r="J107">
        <v>1.9497500000000001</v>
      </c>
      <c r="K107">
        <f t="shared" si="12"/>
        <v>7.7349999999999808E-2</v>
      </c>
      <c r="M107">
        <v>266.92899999999997</v>
      </c>
      <c r="N107" s="30">
        <f t="shared" si="7"/>
        <v>3.0894560185185183E-3</v>
      </c>
      <c r="O107">
        <v>1.20669E-2</v>
      </c>
      <c r="P107" s="30">
        <f t="shared" si="8"/>
        <v>1.7859012E-2</v>
      </c>
      <c r="Q107">
        <v>7.5235200000000004</v>
      </c>
      <c r="R107" s="31">
        <f t="shared" si="9"/>
        <v>11.134809600000001</v>
      </c>
    </row>
    <row r="108" spans="1:18">
      <c r="A108" s="32">
        <f t="shared" si="13"/>
        <v>0.42499999999999993</v>
      </c>
      <c r="B108">
        <v>2.1800700000000002</v>
      </c>
      <c r="C108">
        <v>5.0000000000011369E-2</v>
      </c>
      <c r="D108">
        <v>0</v>
      </c>
      <c r="E108">
        <v>0.34610999999999997</v>
      </c>
      <c r="F108">
        <v>0.18493999999999999</v>
      </c>
      <c r="G108">
        <v>0.46894999999999998</v>
      </c>
      <c r="H108">
        <v>2.8108799999999998E-4</v>
      </c>
      <c r="I108">
        <v>8.7520999999999996E-4</v>
      </c>
      <c r="J108">
        <v>2.1031499999999999</v>
      </c>
      <c r="K108">
        <f t="shared" si="12"/>
        <v>7.6920000000000321E-2</v>
      </c>
      <c r="M108">
        <v>271.25400000000002</v>
      </c>
      <c r="N108" s="30">
        <f t="shared" si="7"/>
        <v>3.1395138888888892E-3</v>
      </c>
      <c r="O108">
        <v>1.2200600000000001E-2</v>
      </c>
      <c r="P108" s="30">
        <f t="shared" si="8"/>
        <v>1.8056888E-2</v>
      </c>
      <c r="Q108">
        <v>7.5762900000000002</v>
      </c>
      <c r="R108" s="31">
        <f t="shared" si="9"/>
        <v>11.2129092</v>
      </c>
    </row>
    <row r="109" spans="1:18">
      <c r="A109" s="32">
        <f t="shared" si="13"/>
        <v>0.47499999999999992</v>
      </c>
      <c r="B109">
        <v>2.3250099999999998</v>
      </c>
      <c r="C109">
        <v>5.0000000000011369E-2</v>
      </c>
      <c r="D109">
        <v>0</v>
      </c>
      <c r="E109">
        <v>0.34696399999999999</v>
      </c>
      <c r="F109">
        <v>0.18426400000000001</v>
      </c>
      <c r="G109">
        <v>0.46877200000000002</v>
      </c>
      <c r="H109">
        <v>2.6356600000000002E-4</v>
      </c>
      <c r="I109">
        <v>9.3340199999999995E-4</v>
      </c>
      <c r="J109">
        <v>2.2482899999999999</v>
      </c>
      <c r="K109">
        <f t="shared" si="12"/>
        <v>7.6719999999999899E-2</v>
      </c>
      <c r="M109">
        <v>276.01100000000002</v>
      </c>
      <c r="N109" s="30">
        <f t="shared" si="7"/>
        <v>3.1945717592592594E-3</v>
      </c>
      <c r="O109">
        <v>1.23918E-2</v>
      </c>
      <c r="P109" s="30">
        <f t="shared" si="8"/>
        <v>1.8339864000000001E-2</v>
      </c>
      <c r="Q109">
        <v>7.6352399999999996</v>
      </c>
      <c r="R109" s="31">
        <f t="shared" si="9"/>
        <v>11.300155199999999</v>
      </c>
    </row>
    <row r="110" spans="1:18">
      <c r="A110" s="32">
        <f t="shared" si="13"/>
        <v>0.52499999999999991</v>
      </c>
      <c r="B110">
        <v>2.46021</v>
      </c>
      <c r="C110">
        <v>5.0000000000011369E-2</v>
      </c>
      <c r="D110">
        <v>0</v>
      </c>
      <c r="E110">
        <v>0.34579300000000002</v>
      </c>
      <c r="F110">
        <v>0.184917</v>
      </c>
      <c r="G110">
        <v>0.46928999999999998</v>
      </c>
      <c r="H110">
        <v>2.4908100000000001E-4</v>
      </c>
      <c r="I110">
        <v>9.8769000000000005E-4</v>
      </c>
      <c r="J110">
        <v>2.3832599999999999</v>
      </c>
      <c r="K110">
        <f t="shared" si="12"/>
        <v>7.6950000000000074E-2</v>
      </c>
      <c r="M110">
        <v>281.24400000000003</v>
      </c>
      <c r="N110" s="30">
        <f t="shared" si="7"/>
        <v>3.255138888888889E-3</v>
      </c>
      <c r="O110">
        <v>1.2648899999999999E-2</v>
      </c>
      <c r="P110" s="30">
        <f t="shared" si="8"/>
        <v>1.8720371999999999E-2</v>
      </c>
      <c r="Q110">
        <v>7.7014399999999998</v>
      </c>
      <c r="R110" s="31">
        <f t="shared" si="9"/>
        <v>11.3981312</v>
      </c>
    </row>
    <row r="111" spans="1:18">
      <c r="A111" s="32">
        <f t="shared" si="13"/>
        <v>0.57499999999999996</v>
      </c>
      <c r="B111">
        <v>2.5732499999999998</v>
      </c>
      <c r="C111">
        <v>5.0000000000011369E-2</v>
      </c>
      <c r="D111">
        <v>0.12625500000000001</v>
      </c>
      <c r="E111">
        <v>0.36211300000000002</v>
      </c>
      <c r="F111">
        <v>0.20127600000000001</v>
      </c>
      <c r="G111">
        <v>0.31035499999999999</v>
      </c>
      <c r="H111">
        <v>2.38139E-4</v>
      </c>
      <c r="I111">
        <v>1.0330700000000001E-3</v>
      </c>
      <c r="J111">
        <v>2.4949599999999998</v>
      </c>
      <c r="K111">
        <f t="shared" si="12"/>
        <v>7.8289999999999971E-2</v>
      </c>
      <c r="M111">
        <v>287.00099999999998</v>
      </c>
      <c r="N111" s="30">
        <f t="shared" si="7"/>
        <v>3.3217708333333333E-3</v>
      </c>
      <c r="O111">
        <v>1.29763E-2</v>
      </c>
      <c r="P111" s="30">
        <f t="shared" si="8"/>
        <v>1.9204923999999998E-2</v>
      </c>
      <c r="Q111">
        <v>7.7761399999999998</v>
      </c>
      <c r="R111" s="31">
        <f t="shared" si="9"/>
        <v>11.508687199999999</v>
      </c>
    </row>
    <row r="112" spans="1:18">
      <c r="A112" s="32">
        <f t="shared" si="13"/>
        <v>0.625</v>
      </c>
      <c r="B112">
        <v>2.63266</v>
      </c>
      <c r="C112">
        <v>0.2510000000000332</v>
      </c>
      <c r="D112">
        <v>0.37684600000000001</v>
      </c>
      <c r="E112">
        <v>0.44964599999999999</v>
      </c>
      <c r="F112">
        <v>0.173508</v>
      </c>
      <c r="G112">
        <v>0</v>
      </c>
      <c r="H112">
        <v>2.3618900000000001E-4</v>
      </c>
      <c r="I112">
        <v>1.0501900000000001E-3</v>
      </c>
      <c r="J112">
        <v>2.56595</v>
      </c>
      <c r="K112">
        <f t="shared" si="12"/>
        <v>6.6710000000000047E-2</v>
      </c>
      <c r="M112">
        <v>293.33300000000003</v>
      </c>
      <c r="N112" s="30">
        <f t="shared" si="7"/>
        <v>3.3950578703703708E-3</v>
      </c>
      <c r="O112">
        <v>1.3379E-2</v>
      </c>
      <c r="P112" s="30">
        <f t="shared" si="8"/>
        <v>1.980092E-2</v>
      </c>
      <c r="Q112">
        <v>7.8608599999999997</v>
      </c>
      <c r="R112" s="31">
        <f t="shared" si="9"/>
        <v>11.6340728</v>
      </c>
    </row>
    <row r="113" spans="1:18">
      <c r="A113" s="32">
        <f t="shared" si="13"/>
        <v>0.67500000000000004</v>
      </c>
      <c r="B113">
        <v>2.6895799999999999</v>
      </c>
      <c r="C113">
        <v>0.44100000000003092</v>
      </c>
      <c r="D113">
        <v>0.381795</v>
      </c>
      <c r="E113">
        <v>0.45009700000000002</v>
      </c>
      <c r="F113">
        <v>0.16810700000000001</v>
      </c>
      <c r="G113">
        <v>0</v>
      </c>
      <c r="H113">
        <v>2.3440599999999999E-4</v>
      </c>
      <c r="I113">
        <v>1.06645E-3</v>
      </c>
      <c r="J113">
        <v>2.6238000000000001</v>
      </c>
      <c r="K113">
        <f t="shared" si="12"/>
        <v>6.5779999999999728E-2</v>
      </c>
      <c r="M113">
        <v>300</v>
      </c>
      <c r="N113" s="30">
        <f t="shared" si="7"/>
        <v>3.472222222222222E-3</v>
      </c>
      <c r="O113">
        <v>1.38403E-2</v>
      </c>
      <c r="P113" s="30">
        <f t="shared" si="8"/>
        <v>2.0483643999999999E-2</v>
      </c>
      <c r="Q113">
        <v>7.9531299999999998</v>
      </c>
      <c r="R113" s="31">
        <f t="shared" si="9"/>
        <v>11.7706324</v>
      </c>
    </row>
    <row r="114" spans="1:18">
      <c r="A114" s="32">
        <f t="shared" si="13"/>
        <v>0.72500000000000009</v>
      </c>
      <c r="B114">
        <v>2.7456100000000001</v>
      </c>
      <c r="C114">
        <v>0.6260000000000332</v>
      </c>
      <c r="D114">
        <v>0.38655499999999998</v>
      </c>
      <c r="E114">
        <v>0.44697999999999999</v>
      </c>
      <c r="F114">
        <v>0.166465</v>
      </c>
      <c r="G114">
        <v>0</v>
      </c>
      <c r="H114">
        <v>2.32728E-4</v>
      </c>
      <c r="I114">
        <v>1.08231E-3</v>
      </c>
      <c r="J114">
        <v>2.67991</v>
      </c>
      <c r="K114">
        <f t="shared" si="12"/>
        <v>6.5700000000000092E-2</v>
      </c>
      <c r="M114">
        <v>300.25</v>
      </c>
      <c r="N114" s="30">
        <f t="shared" si="7"/>
        <v>3.4751157407407409E-3</v>
      </c>
      <c r="O114">
        <v>1.38578E-2</v>
      </c>
      <c r="P114" s="30">
        <f t="shared" si="8"/>
        <v>2.0509544000000001E-2</v>
      </c>
      <c r="Q114">
        <v>7.9565900000000003</v>
      </c>
      <c r="R114" s="31">
        <f t="shared" si="9"/>
        <v>11.7757532</v>
      </c>
    </row>
    <row r="115" spans="1:18">
      <c r="A115" s="32">
        <f t="shared" si="13"/>
        <v>0.77500000000000013</v>
      </c>
      <c r="B115">
        <v>2.7999100000000001</v>
      </c>
      <c r="C115">
        <v>0.80400000000003047</v>
      </c>
      <c r="D115">
        <v>0.39106800000000003</v>
      </c>
      <c r="E115">
        <v>0.44376399999999999</v>
      </c>
      <c r="F115">
        <v>0.16516800000000001</v>
      </c>
      <c r="G115">
        <v>0</v>
      </c>
      <c r="H115">
        <v>2.3116799999999999E-4</v>
      </c>
      <c r="I115">
        <v>1.09757E-3</v>
      </c>
      <c r="J115">
        <v>2.7342300000000002</v>
      </c>
      <c r="K115">
        <f t="shared" si="12"/>
        <v>6.5679999999999961E-2</v>
      </c>
      <c r="M115">
        <v>300.52499999999998</v>
      </c>
      <c r="N115" s="30">
        <f t="shared" si="7"/>
        <v>3.4782986111111108E-3</v>
      </c>
      <c r="O115">
        <v>1.3877199999999999E-2</v>
      </c>
      <c r="P115" s="30">
        <f t="shared" si="8"/>
        <v>2.0538255999999998E-2</v>
      </c>
      <c r="Q115">
        <v>7.9604100000000004</v>
      </c>
      <c r="R115" s="31">
        <f t="shared" si="9"/>
        <v>11.781406800000001</v>
      </c>
    </row>
    <row r="116" spans="1:18">
      <c r="A116" s="32">
        <f t="shared" si="13"/>
        <v>0.82500000000000018</v>
      </c>
      <c r="B116">
        <v>2.8520400000000001</v>
      </c>
      <c r="C116">
        <v>0.97300000000001319</v>
      </c>
      <c r="D116">
        <v>0.39531699999999997</v>
      </c>
      <c r="E116">
        <v>0.44073899999999999</v>
      </c>
      <c r="F116">
        <v>0.16394400000000001</v>
      </c>
      <c r="G116">
        <v>0</v>
      </c>
      <c r="H116">
        <v>2.29729E-4</v>
      </c>
      <c r="I116">
        <v>1.1121099999999999E-3</v>
      </c>
      <c r="J116">
        <v>2.7863799999999999</v>
      </c>
      <c r="K116">
        <f t="shared" si="12"/>
        <v>6.5660000000000274E-2</v>
      </c>
      <c r="M116">
        <v>300.827</v>
      </c>
      <c r="N116" s="30">
        <f t="shared" si="7"/>
        <v>3.4817939814814815E-3</v>
      </c>
      <c r="O116">
        <v>1.3898499999999999E-2</v>
      </c>
      <c r="P116" s="30">
        <f t="shared" si="8"/>
        <v>2.0569779999999999E-2</v>
      </c>
      <c r="Q116">
        <v>7.9646100000000004</v>
      </c>
      <c r="R116" s="31">
        <f t="shared" si="9"/>
        <v>11.787622800000001</v>
      </c>
    </row>
    <row r="117" spans="1:18">
      <c r="A117" s="32">
        <f t="shared" si="13"/>
        <v>0.87500000000000022</v>
      </c>
      <c r="B117">
        <v>2.9016500000000001</v>
      </c>
      <c r="C117">
        <v>1.132000000000005</v>
      </c>
      <c r="D117">
        <v>0.39929399999999998</v>
      </c>
      <c r="E117">
        <v>0.43792599999999998</v>
      </c>
      <c r="F117">
        <v>0.16278000000000001</v>
      </c>
      <c r="G117">
        <v>0</v>
      </c>
      <c r="H117">
        <v>2.28409E-4</v>
      </c>
      <c r="I117">
        <v>1.1258500000000001E-3</v>
      </c>
      <c r="J117">
        <v>2.8359999999999999</v>
      </c>
      <c r="K117">
        <f t="shared" si="12"/>
        <v>6.5650000000000208E-2</v>
      </c>
      <c r="M117">
        <v>301.16000000000003</v>
      </c>
      <c r="N117" s="30">
        <f t="shared" si="7"/>
        <v>3.4856481481481483E-3</v>
      </c>
      <c r="O117">
        <v>1.39221E-2</v>
      </c>
      <c r="P117" s="30">
        <f t="shared" si="8"/>
        <v>2.0604707999999999E-2</v>
      </c>
      <c r="Q117">
        <v>7.9692499999999997</v>
      </c>
      <c r="R117" s="31">
        <f t="shared" si="9"/>
        <v>11.79449</v>
      </c>
    </row>
    <row r="118" spans="1:18">
      <c r="A118" s="32">
        <f t="shared" si="13"/>
        <v>0.92500000000000027</v>
      </c>
      <c r="B118">
        <v>2.94842</v>
      </c>
      <c r="C118">
        <v>1.2800000000000296</v>
      </c>
      <c r="D118">
        <v>0.40298200000000001</v>
      </c>
      <c r="E118">
        <v>0.43533100000000002</v>
      </c>
      <c r="F118">
        <v>0.161687</v>
      </c>
      <c r="G118">
        <v>0</v>
      </c>
      <c r="H118">
        <v>2.2720499999999999E-4</v>
      </c>
      <c r="I118">
        <v>1.1387299999999999E-3</v>
      </c>
      <c r="J118">
        <v>2.8828</v>
      </c>
      <c r="K118">
        <f t="shared" si="12"/>
        <v>6.5620000000000012E-2</v>
      </c>
      <c r="M118">
        <v>301.52600000000001</v>
      </c>
      <c r="N118" s="30">
        <f t="shared" si="7"/>
        <v>3.4898842592592594E-3</v>
      </c>
      <c r="O118">
        <v>1.3948199999999999E-2</v>
      </c>
      <c r="P118" s="30">
        <f t="shared" si="8"/>
        <v>2.0643335999999998E-2</v>
      </c>
      <c r="Q118">
        <v>7.9743500000000003</v>
      </c>
      <c r="R118" s="31">
        <f t="shared" si="9"/>
        <v>11.802038</v>
      </c>
    </row>
    <row r="119" spans="1:18">
      <c r="A119" s="32">
        <f t="shared" si="13"/>
        <v>0.97500000000000031</v>
      </c>
      <c r="B119">
        <v>2.9921000000000002</v>
      </c>
      <c r="C119">
        <v>1.4180000000000064</v>
      </c>
      <c r="D119">
        <v>0.40637899999999999</v>
      </c>
      <c r="E119">
        <v>0.43295</v>
      </c>
      <c r="F119">
        <v>0.16067000000000001</v>
      </c>
      <c r="G119">
        <v>0</v>
      </c>
      <c r="H119">
        <v>2.26114E-4</v>
      </c>
      <c r="I119">
        <v>1.1506800000000001E-3</v>
      </c>
      <c r="J119">
        <v>2.9265099999999999</v>
      </c>
      <c r="K119">
        <f t="shared" si="12"/>
        <v>6.5590000000000259E-2</v>
      </c>
      <c r="M119">
        <v>301.92899999999997</v>
      </c>
      <c r="N119" s="30">
        <f t="shared" si="7"/>
        <v>3.4945486111111106E-3</v>
      </c>
      <c r="O119">
        <v>1.3977E-2</v>
      </c>
      <c r="P119" s="30">
        <f t="shared" si="8"/>
        <v>2.068596E-2</v>
      </c>
      <c r="Q119">
        <v>7.9799800000000003</v>
      </c>
      <c r="R119" s="31">
        <f t="shared" si="9"/>
        <v>11.8103704</v>
      </c>
    </row>
    <row r="120" spans="1:18">
      <c r="A120" s="32">
        <f t="shared" si="13"/>
        <v>1.0250000000000004</v>
      </c>
      <c r="B120">
        <v>3.0324599999999999</v>
      </c>
      <c r="C120">
        <v>1.5440000000000396</v>
      </c>
      <c r="D120">
        <v>0.40947699999999998</v>
      </c>
      <c r="E120">
        <v>0.430788</v>
      </c>
      <c r="F120">
        <v>0.15973599999999999</v>
      </c>
      <c r="G120">
        <v>0</v>
      </c>
      <c r="H120">
        <v>2.2513399999999999E-4</v>
      </c>
      <c r="I120">
        <v>1.1616700000000001E-3</v>
      </c>
      <c r="J120">
        <v>2.9668899999999998</v>
      </c>
      <c r="K120">
        <f t="shared" si="12"/>
        <v>6.5570000000000128E-2</v>
      </c>
      <c r="M120">
        <v>302.37200000000001</v>
      </c>
      <c r="N120" s="30">
        <f t="shared" si="7"/>
        <v>3.499675925925926E-3</v>
      </c>
      <c r="O120">
        <v>1.4008899999999999E-2</v>
      </c>
      <c r="P120" s="30">
        <f t="shared" si="8"/>
        <v>2.0733171999999998E-2</v>
      </c>
      <c r="Q120">
        <v>7.9861800000000001</v>
      </c>
      <c r="R120" s="31">
        <f t="shared" si="9"/>
        <v>11.8195464</v>
      </c>
    </row>
    <row r="121" spans="1:18">
      <c r="A121" s="32">
        <f t="shared" si="13"/>
        <v>1.0750000000000004</v>
      </c>
      <c r="B121">
        <v>3.0693000000000001</v>
      </c>
      <c r="C121">
        <v>1.6580000000000155</v>
      </c>
      <c r="D121">
        <v>0.412269</v>
      </c>
      <c r="E121">
        <v>0.428844</v>
      </c>
      <c r="F121">
        <v>0.158887</v>
      </c>
      <c r="G121">
        <v>0</v>
      </c>
      <c r="H121">
        <v>2.24262E-4</v>
      </c>
      <c r="I121">
        <v>1.1716599999999999E-3</v>
      </c>
      <c r="J121">
        <v>3.0037500000000001</v>
      </c>
      <c r="K121">
        <f t="shared" si="12"/>
        <v>6.5549999999999997E-2</v>
      </c>
      <c r="M121">
        <v>302.85899999999998</v>
      </c>
      <c r="N121" s="30">
        <f t="shared" si="7"/>
        <v>3.5053124999999997E-3</v>
      </c>
      <c r="O121">
        <v>1.40442E-2</v>
      </c>
      <c r="P121" s="30">
        <f t="shared" si="8"/>
        <v>2.0785416000000001E-2</v>
      </c>
      <c r="Q121">
        <v>7.9930300000000001</v>
      </c>
      <c r="R121" s="31">
        <f t="shared" si="9"/>
        <v>11.8296844</v>
      </c>
    </row>
    <row r="122" spans="1:18">
      <c r="A122" s="32">
        <f t="shared" si="13"/>
        <v>1.1250000000000004</v>
      </c>
      <c r="B122">
        <v>3.1024500000000002</v>
      </c>
      <c r="C122">
        <v>1.7600000000000477</v>
      </c>
      <c r="D122">
        <v>0.41475400000000001</v>
      </c>
      <c r="E122">
        <v>0.42711900000000003</v>
      </c>
      <c r="F122">
        <v>0.15812699999999999</v>
      </c>
      <c r="G122">
        <v>0</v>
      </c>
      <c r="H122">
        <v>2.23494E-4</v>
      </c>
      <c r="I122">
        <v>1.1806099999999999E-3</v>
      </c>
      <c r="J122">
        <v>3.0369199999999998</v>
      </c>
      <c r="K122">
        <f t="shared" si="12"/>
        <v>6.553000000000031E-2</v>
      </c>
      <c r="M122">
        <v>303.39499999999998</v>
      </c>
      <c r="N122" s="30">
        <f t="shared" si="7"/>
        <v>3.5115162037037033E-3</v>
      </c>
      <c r="O122">
        <v>1.4083200000000001E-2</v>
      </c>
      <c r="P122" s="30">
        <f t="shared" si="8"/>
        <v>2.0843136000000002E-2</v>
      </c>
      <c r="Q122">
        <v>8.0005699999999997</v>
      </c>
      <c r="R122" s="31">
        <f t="shared" si="9"/>
        <v>11.840843599999999</v>
      </c>
    </row>
    <row r="123" spans="1:18">
      <c r="A123" s="32">
        <f t="shared" si="13"/>
        <v>1.1750000000000005</v>
      </c>
      <c r="B123">
        <v>3.1317599999999999</v>
      </c>
      <c r="C123">
        <v>1.8490000000000464</v>
      </c>
      <c r="D123">
        <v>0.41692899999999999</v>
      </c>
      <c r="E123">
        <v>0.42561500000000002</v>
      </c>
      <c r="F123">
        <v>0.15745600000000001</v>
      </c>
      <c r="G123">
        <v>0</v>
      </c>
      <c r="H123">
        <v>2.2282700000000001E-4</v>
      </c>
      <c r="I123">
        <v>1.1884899999999999E-3</v>
      </c>
      <c r="J123">
        <v>3.0662500000000001</v>
      </c>
      <c r="K123">
        <f t="shared" si="12"/>
        <v>6.5509999999999735E-2</v>
      </c>
      <c r="M123">
        <v>303.98399999999998</v>
      </c>
      <c r="N123" s="30">
        <f t="shared" si="7"/>
        <v>3.5183333333333329E-3</v>
      </c>
      <c r="O123">
        <v>1.41265E-2</v>
      </c>
      <c r="P123" s="30">
        <f t="shared" si="8"/>
        <v>2.0907220000000001E-2</v>
      </c>
      <c r="Q123">
        <v>8.0089000000000006</v>
      </c>
      <c r="R123" s="31">
        <f t="shared" si="9"/>
        <v>11.853172000000001</v>
      </c>
    </row>
    <row r="124" spans="1:18">
      <c r="A124" s="32">
        <f t="shared" si="13"/>
        <v>1.2250000000000005</v>
      </c>
      <c r="B124">
        <v>3.1571199999999999</v>
      </c>
      <c r="C124">
        <v>1.9260000000000446</v>
      </c>
      <c r="D124">
        <v>0.418792</v>
      </c>
      <c r="E124">
        <v>0.42433100000000001</v>
      </c>
      <c r="F124">
        <v>0.15687699999999999</v>
      </c>
      <c r="G124">
        <v>0</v>
      </c>
      <c r="H124">
        <v>2.2226E-4</v>
      </c>
      <c r="I124">
        <v>1.1952899999999999E-3</v>
      </c>
      <c r="J124">
        <v>3.0916299999999999</v>
      </c>
      <c r="K124">
        <f t="shared" si="12"/>
        <v>6.5490000000000048E-2</v>
      </c>
      <c r="M124">
        <v>304.63299999999998</v>
      </c>
      <c r="N124" s="30">
        <f t="shared" si="7"/>
        <v>3.5258449074074072E-3</v>
      </c>
      <c r="O124">
        <v>1.41744E-2</v>
      </c>
      <c r="P124" s="30">
        <f t="shared" si="8"/>
        <v>2.0978112E-2</v>
      </c>
      <c r="Q124">
        <v>8.0180900000000008</v>
      </c>
      <c r="R124" s="31">
        <f t="shared" si="9"/>
        <v>11.866773200000001</v>
      </c>
    </row>
    <row r="125" spans="1:18">
      <c r="A125" s="32">
        <f t="shared" si="13"/>
        <v>1.2750000000000006</v>
      </c>
      <c r="B125">
        <v>3.1783999999999999</v>
      </c>
      <c r="C125">
        <v>1.9900000000000091</v>
      </c>
      <c r="D125">
        <v>0.42034199999999999</v>
      </c>
      <c r="E125">
        <v>0.42326799999999998</v>
      </c>
      <c r="F125">
        <v>0.15639</v>
      </c>
      <c r="G125">
        <v>0</v>
      </c>
      <c r="H125">
        <v>2.2179099999999999E-4</v>
      </c>
      <c r="I125">
        <v>1.2009900000000001E-3</v>
      </c>
      <c r="J125">
        <v>3.11293</v>
      </c>
      <c r="K125">
        <f t="shared" si="12"/>
        <v>6.5469999999999917E-2</v>
      </c>
      <c r="M125">
        <v>305.346</v>
      </c>
      <c r="N125" s="30">
        <f t="shared" si="7"/>
        <v>3.5340972222222223E-3</v>
      </c>
      <c r="O125">
        <v>1.4227500000000001E-2</v>
      </c>
      <c r="P125" s="30">
        <f t="shared" si="8"/>
        <v>2.1056700000000001E-2</v>
      </c>
      <c r="Q125">
        <v>8.0282400000000003</v>
      </c>
      <c r="R125" s="31">
        <f t="shared" si="9"/>
        <v>11.881795200000001</v>
      </c>
    </row>
    <row r="126" spans="1:18">
      <c r="A126" s="32">
        <f t="shared" si="13"/>
        <v>1.3250000000000006</v>
      </c>
      <c r="B126">
        <v>3.1955399999999998</v>
      </c>
      <c r="C126">
        <v>2.04200000000003</v>
      </c>
      <c r="D126">
        <v>0.42157699999999998</v>
      </c>
      <c r="E126">
        <v>0.422427</v>
      </c>
      <c r="F126">
        <v>0.155996</v>
      </c>
      <c r="G126">
        <v>0</v>
      </c>
      <c r="H126">
        <v>2.2141700000000001E-4</v>
      </c>
      <c r="I126">
        <v>1.2055600000000001E-3</v>
      </c>
      <c r="J126">
        <v>3.13008</v>
      </c>
      <c r="K126">
        <f t="shared" si="12"/>
        <v>6.5459999999999852E-2</v>
      </c>
      <c r="M126">
        <v>306.13099999999997</v>
      </c>
      <c r="N126" s="30">
        <f t="shared" si="7"/>
        <v>3.5431828703703701E-3</v>
      </c>
      <c r="O126">
        <v>1.4286399999999999E-2</v>
      </c>
      <c r="P126" s="30">
        <f t="shared" si="8"/>
        <v>2.1143871999999998E-2</v>
      </c>
      <c r="Q126">
        <v>8.0394500000000004</v>
      </c>
      <c r="R126" s="31">
        <f t="shared" si="9"/>
        <v>11.898386</v>
      </c>
    </row>
    <row r="127" spans="1:18">
      <c r="A127" s="32">
        <f t="shared" si="13"/>
        <v>1.3750000000000007</v>
      </c>
      <c r="B127">
        <v>3.20845</v>
      </c>
      <c r="C127">
        <v>2.0800000000000409</v>
      </c>
      <c r="D127">
        <v>0.42249799999999998</v>
      </c>
      <c r="E127">
        <v>0.42180499999999999</v>
      </c>
      <c r="F127">
        <v>0.155696</v>
      </c>
      <c r="G127">
        <v>0</v>
      </c>
      <c r="H127">
        <v>2.2113800000000001E-4</v>
      </c>
      <c r="I127">
        <v>1.209E-3</v>
      </c>
      <c r="J127">
        <v>3.1429999999999998</v>
      </c>
      <c r="K127">
        <f t="shared" si="12"/>
        <v>6.545000000000023E-2</v>
      </c>
      <c r="M127">
        <v>306.99400000000003</v>
      </c>
      <c r="N127" s="30">
        <f t="shared" si="7"/>
        <v>3.5531712962962965E-3</v>
      </c>
      <c r="O127">
        <v>1.43517E-2</v>
      </c>
      <c r="P127" s="30">
        <f t="shared" si="8"/>
        <v>2.1240516000000001E-2</v>
      </c>
      <c r="Q127">
        <v>8.0518400000000003</v>
      </c>
      <c r="R127" s="31">
        <f t="shared" si="9"/>
        <v>11.9167232</v>
      </c>
    </row>
    <row r="128" spans="1:18">
      <c r="A128" s="32">
        <f t="shared" si="13"/>
        <v>1.4250000000000007</v>
      </c>
      <c r="B128">
        <v>3.2170800000000002</v>
      </c>
      <c r="C128">
        <v>2.1059999999999945</v>
      </c>
      <c r="D128">
        <v>0.42310300000000001</v>
      </c>
      <c r="E128">
        <v>0.42140300000000003</v>
      </c>
      <c r="F128">
        <v>0.15549299999999999</v>
      </c>
      <c r="G128">
        <v>0</v>
      </c>
      <c r="H128">
        <v>2.20953E-4</v>
      </c>
      <c r="I128">
        <v>1.2113E-3</v>
      </c>
      <c r="J128">
        <v>3.1516500000000001</v>
      </c>
      <c r="K128">
        <f t="shared" si="12"/>
        <v>6.5430000000000099E-2</v>
      </c>
      <c r="M128">
        <v>307.94299999999998</v>
      </c>
      <c r="N128" s="30">
        <f t="shared" si="7"/>
        <v>3.5641550925925923E-3</v>
      </c>
      <c r="O128">
        <v>1.4424299999999999E-2</v>
      </c>
      <c r="P128" s="30">
        <f t="shared" si="8"/>
        <v>2.1347963999999997E-2</v>
      </c>
      <c r="Q128">
        <v>8.0655300000000008</v>
      </c>
      <c r="R128" s="31">
        <f t="shared" si="9"/>
        <v>11.936984400000002</v>
      </c>
    </row>
    <row r="129" spans="1:18">
      <c r="A129" s="32">
        <f t="shared" si="13"/>
        <v>1.4750000000000008</v>
      </c>
      <c r="B129">
        <v>3.2214100000000001</v>
      </c>
      <c r="C129">
        <v>2.1190000000000282</v>
      </c>
      <c r="D129">
        <v>0.42339300000000002</v>
      </c>
      <c r="E129">
        <v>0.42121700000000001</v>
      </c>
      <c r="F129">
        <v>0.15539</v>
      </c>
      <c r="G129">
        <v>0</v>
      </c>
      <c r="H129">
        <v>2.2086E-4</v>
      </c>
      <c r="I129">
        <v>1.2124499999999999E-3</v>
      </c>
      <c r="J129">
        <v>3.15598</v>
      </c>
      <c r="K129">
        <f t="shared" si="12"/>
        <v>6.5430000000000099E-2</v>
      </c>
      <c r="M129">
        <v>308.98700000000002</v>
      </c>
      <c r="N129" s="30">
        <f t="shared" si="7"/>
        <v>3.5762384259259263E-3</v>
      </c>
      <c r="O129">
        <v>1.4505000000000001E-2</v>
      </c>
      <c r="P129" s="30">
        <f t="shared" si="8"/>
        <v>2.1467400000000001E-2</v>
      </c>
      <c r="Q129">
        <v>8.0806799999999992</v>
      </c>
      <c r="R129" s="31">
        <f t="shared" si="9"/>
        <v>11.959406399999999</v>
      </c>
    </row>
    <row r="130" spans="1:18">
      <c r="A130" s="5" t="s">
        <v>185</v>
      </c>
      <c r="B130" s="18" t="s">
        <v>186</v>
      </c>
      <c r="C130" s="18" t="s">
        <v>117</v>
      </c>
      <c r="D130" s="18" t="s">
        <v>118</v>
      </c>
      <c r="E130" s="18" t="s">
        <v>119</v>
      </c>
      <c r="F130" s="18" t="s">
        <v>120</v>
      </c>
      <c r="G130" s="18" t="s">
        <v>121</v>
      </c>
      <c r="H130" s="18" t="s">
        <v>187</v>
      </c>
      <c r="I130" s="18" t="s">
        <v>127</v>
      </c>
      <c r="J130" s="18" t="s">
        <v>188</v>
      </c>
      <c r="K130" s="18" t="s">
        <v>189</v>
      </c>
      <c r="M130">
        <v>310.13600000000002</v>
      </c>
      <c r="N130" s="30">
        <f t="shared" si="7"/>
        <v>3.5895370370370373E-3</v>
      </c>
      <c r="O130">
        <v>1.45947E-2</v>
      </c>
      <c r="P130" s="30">
        <f t="shared" si="8"/>
        <v>2.1600155999999999E-2</v>
      </c>
      <c r="Q130">
        <v>8.0974400000000006</v>
      </c>
      <c r="R130" s="31">
        <f t="shared" si="9"/>
        <v>11.984211200000001</v>
      </c>
    </row>
    <row r="131" spans="1:18" ht="15">
      <c r="A131" s="7" t="s">
        <v>142</v>
      </c>
      <c r="M131">
        <v>311.39999999999998</v>
      </c>
      <c r="N131" s="30">
        <f t="shared" ref="N131:N194" si="14">M131/(3600*24)</f>
        <v>3.6041666666666665E-3</v>
      </c>
      <c r="O131">
        <v>1.4694499999999999E-2</v>
      </c>
      <c r="P131" s="30">
        <f t="shared" ref="P131:P194" si="15">O131*1.48</f>
        <v>2.1747859999999997E-2</v>
      </c>
      <c r="Q131">
        <v>8.1160099999999993</v>
      </c>
      <c r="R131" s="31">
        <f t="shared" ref="R131:R194" si="16">Q131*1.48</f>
        <v>12.011694799999999</v>
      </c>
    </row>
    <row r="132" spans="1:18">
      <c r="A132" s="32">
        <v>2.5000000000000001E-2</v>
      </c>
      <c r="B132">
        <v>0.61798600000000004</v>
      </c>
      <c r="C132">
        <v>5.0000000000011369E-2</v>
      </c>
      <c r="D132">
        <v>0</v>
      </c>
      <c r="E132">
        <v>0.46523700000000001</v>
      </c>
      <c r="F132">
        <v>0.28297899999999998</v>
      </c>
      <c r="G132">
        <v>0.25178400000000001</v>
      </c>
      <c r="H132">
        <v>9.9159399999999994E-4</v>
      </c>
      <c r="I132">
        <v>2.4807699999999998E-4</v>
      </c>
      <c r="J132">
        <v>0.53644400000000003</v>
      </c>
      <c r="K132">
        <f>B132-J132</f>
        <v>8.1542000000000003E-2</v>
      </c>
      <c r="M132">
        <v>312.79000000000002</v>
      </c>
      <c r="N132" s="30">
        <f t="shared" si="14"/>
        <v>3.62025462962963E-3</v>
      </c>
      <c r="O132">
        <v>1.48057E-2</v>
      </c>
      <c r="P132" s="30">
        <f t="shared" si="15"/>
        <v>2.1912436E-2</v>
      </c>
      <c r="Q132">
        <v>8.13659</v>
      </c>
      <c r="R132" s="31">
        <f t="shared" si="16"/>
        <v>12.0421532</v>
      </c>
    </row>
    <row r="133" spans="1:18">
      <c r="A133" s="32">
        <f>A132+0.05</f>
        <v>7.5000000000000011E-2</v>
      </c>
      <c r="B133">
        <v>0.79922199999999999</v>
      </c>
      <c r="C133">
        <v>5.0000000000011369E-2</v>
      </c>
      <c r="D133">
        <v>0</v>
      </c>
      <c r="E133">
        <v>0.284632</v>
      </c>
      <c r="F133">
        <v>0.23433100000000001</v>
      </c>
      <c r="G133">
        <v>0.48103699999999999</v>
      </c>
      <c r="H133">
        <v>7.6673500000000005E-4</v>
      </c>
      <c r="I133">
        <v>3.2083300000000002E-4</v>
      </c>
      <c r="J133">
        <v>0.70530999999999999</v>
      </c>
      <c r="K133">
        <f t="shared" ref="K133:K161" si="17">B133-J133</f>
        <v>9.3911999999999995E-2</v>
      </c>
      <c r="M133">
        <v>314.31900000000002</v>
      </c>
      <c r="N133" s="30">
        <f t="shared" si="14"/>
        <v>3.6379513888888889E-3</v>
      </c>
      <c r="O133">
        <v>1.4929599999999999E-2</v>
      </c>
      <c r="P133" s="30">
        <f t="shared" si="15"/>
        <v>2.2095807999999998E-2</v>
      </c>
      <c r="Q133">
        <v>8.1594200000000008</v>
      </c>
      <c r="R133" s="31">
        <f t="shared" si="16"/>
        <v>12.0759416</v>
      </c>
    </row>
    <row r="134" spans="1:18">
      <c r="A134" s="32">
        <f t="shared" ref="A134:A161" si="18">A133+0.05</f>
        <v>0.125</v>
      </c>
      <c r="B134">
        <v>1.00223</v>
      </c>
      <c r="C134">
        <v>5.0000000000011369E-2</v>
      </c>
      <c r="D134">
        <v>0</v>
      </c>
      <c r="E134">
        <v>0.29112300000000002</v>
      </c>
      <c r="F134">
        <v>0.23130999999999999</v>
      </c>
      <c r="G134">
        <v>0.47756700000000002</v>
      </c>
      <c r="H134">
        <v>6.11427E-4</v>
      </c>
      <c r="I134">
        <v>4.0233199999999998E-4</v>
      </c>
      <c r="J134">
        <v>0.90990400000000005</v>
      </c>
      <c r="K134">
        <f t="shared" si="17"/>
        <v>9.2325999999999908E-2</v>
      </c>
      <c r="M134">
        <v>316.00099999999998</v>
      </c>
      <c r="N134" s="30">
        <f t="shared" si="14"/>
        <v>3.6574189814814811E-3</v>
      </c>
      <c r="O134">
        <v>1.50679E-2</v>
      </c>
      <c r="P134" s="30">
        <f t="shared" si="15"/>
        <v>2.2300492000000002E-2</v>
      </c>
      <c r="Q134">
        <v>8.1847600000000007</v>
      </c>
      <c r="R134" s="31">
        <f t="shared" si="16"/>
        <v>12.113444800000002</v>
      </c>
    </row>
    <row r="135" spans="1:18">
      <c r="A135" s="32">
        <f t="shared" si="18"/>
        <v>0.17499999999999999</v>
      </c>
      <c r="B135">
        <v>1.18032</v>
      </c>
      <c r="C135">
        <v>5.0000000000011369E-2</v>
      </c>
      <c r="D135">
        <v>0</v>
      </c>
      <c r="E135">
        <v>0.29780499999999999</v>
      </c>
      <c r="F135">
        <v>0.226941</v>
      </c>
      <c r="G135">
        <v>0.47525400000000001</v>
      </c>
      <c r="H135">
        <v>5.1917499999999998E-4</v>
      </c>
      <c r="I135">
        <v>4.73826E-4</v>
      </c>
      <c r="J135">
        <v>1.0898000000000001</v>
      </c>
      <c r="K135">
        <f t="shared" si="17"/>
        <v>9.0519999999999934E-2</v>
      </c>
      <c r="M135">
        <v>317.851</v>
      </c>
      <c r="N135" s="30">
        <f t="shared" si="14"/>
        <v>3.6788310185185183E-3</v>
      </c>
      <c r="O135">
        <v>1.5222299999999999E-2</v>
      </c>
      <c r="P135" s="30">
        <f t="shared" si="15"/>
        <v>2.2529003999999998E-2</v>
      </c>
      <c r="Q135">
        <v>8.2129200000000004</v>
      </c>
      <c r="R135" s="31">
        <f t="shared" si="16"/>
        <v>12.155121600000001</v>
      </c>
    </row>
    <row r="136" spans="1:18">
      <c r="A136" s="32">
        <f t="shared" si="18"/>
        <v>0.22499999999999998</v>
      </c>
      <c r="B136">
        <v>1.34111</v>
      </c>
      <c r="C136">
        <v>5.0000000000011369E-2</v>
      </c>
      <c r="D136">
        <v>0</v>
      </c>
      <c r="E136">
        <v>0.30222900000000003</v>
      </c>
      <c r="F136">
        <v>0.22392400000000001</v>
      </c>
      <c r="G136">
        <v>0.47384599999999999</v>
      </c>
      <c r="H136">
        <v>4.5692900000000002E-4</v>
      </c>
      <c r="I136">
        <v>5.3837799999999995E-4</v>
      </c>
      <c r="J136">
        <v>1.25179</v>
      </c>
      <c r="K136">
        <f t="shared" si="17"/>
        <v>8.9320000000000066E-2</v>
      </c>
      <c r="M136">
        <v>319.88600000000002</v>
      </c>
      <c r="N136" s="30">
        <f t="shared" si="14"/>
        <v>3.7023842592592594E-3</v>
      </c>
      <c r="O136">
        <v>1.53948E-2</v>
      </c>
      <c r="P136" s="30">
        <f t="shared" si="15"/>
        <v>2.2784303999999998E-2</v>
      </c>
      <c r="Q136">
        <v>8.2442499999999992</v>
      </c>
      <c r="R136" s="31">
        <f t="shared" si="16"/>
        <v>12.201489999999998</v>
      </c>
    </row>
    <row r="137" spans="1:18">
      <c r="A137" s="32">
        <f t="shared" si="18"/>
        <v>0.27499999999999997</v>
      </c>
      <c r="B137">
        <v>1.48837</v>
      </c>
      <c r="C137">
        <v>5.0000000000011369E-2</v>
      </c>
      <c r="D137">
        <v>0</v>
      </c>
      <c r="E137">
        <v>0.30529899999999999</v>
      </c>
      <c r="F137">
        <v>0.22210199999999999</v>
      </c>
      <c r="G137">
        <v>0.47259899999999999</v>
      </c>
      <c r="H137">
        <v>4.1172099999999998E-4</v>
      </c>
      <c r="I137">
        <v>5.9749900000000003E-4</v>
      </c>
      <c r="J137">
        <v>1.39981</v>
      </c>
      <c r="K137">
        <f t="shared" si="17"/>
        <v>8.8559999999999972E-2</v>
      </c>
      <c r="M137">
        <v>322.12400000000002</v>
      </c>
      <c r="N137" s="30">
        <f t="shared" si="14"/>
        <v>3.7282870370370373E-3</v>
      </c>
      <c r="O137">
        <v>1.5587999999999999E-2</v>
      </c>
      <c r="P137" s="30">
        <f t="shared" si="15"/>
        <v>2.3070239999999999E-2</v>
      </c>
      <c r="Q137">
        <v>8.2791499999999996</v>
      </c>
      <c r="R137" s="31">
        <f t="shared" si="16"/>
        <v>12.253141999999999</v>
      </c>
    </row>
    <row r="138" spans="1:18">
      <c r="A138" s="32">
        <f t="shared" si="18"/>
        <v>0.32499999999999996</v>
      </c>
      <c r="B138">
        <v>1.6244000000000001</v>
      </c>
      <c r="C138">
        <v>5.0000000000011369E-2</v>
      </c>
      <c r="D138">
        <v>0</v>
      </c>
      <c r="E138">
        <v>0.307172</v>
      </c>
      <c r="F138">
        <v>0.220995</v>
      </c>
      <c r="G138">
        <v>0.47183199999999997</v>
      </c>
      <c r="H138">
        <v>3.7724200000000002E-4</v>
      </c>
      <c r="I138">
        <v>6.5211200000000005E-4</v>
      </c>
      <c r="J138">
        <v>1.5363</v>
      </c>
      <c r="K138">
        <f t="shared" si="17"/>
        <v>8.8100000000000067E-2</v>
      </c>
      <c r="M138">
        <v>324.58699999999999</v>
      </c>
      <c r="N138" s="30">
        <f t="shared" si="14"/>
        <v>3.7567939814814812E-3</v>
      </c>
      <c r="O138">
        <v>1.58044E-2</v>
      </c>
      <c r="P138" s="30">
        <f t="shared" si="15"/>
        <v>2.3390511999999999E-2</v>
      </c>
      <c r="Q138">
        <v>8.3180599999999991</v>
      </c>
      <c r="R138" s="31">
        <f t="shared" si="16"/>
        <v>12.310728799999998</v>
      </c>
    </row>
    <row r="139" spans="1:18">
      <c r="A139" s="32">
        <f t="shared" si="18"/>
        <v>0.37499999999999994</v>
      </c>
      <c r="B139">
        <v>1.75074</v>
      </c>
      <c r="C139">
        <v>5.0000000000011369E-2</v>
      </c>
      <c r="D139">
        <v>0</v>
      </c>
      <c r="E139">
        <v>0.30838300000000002</v>
      </c>
      <c r="F139">
        <v>0.22064</v>
      </c>
      <c r="G139">
        <v>0.47097699999999998</v>
      </c>
      <c r="H139">
        <v>3.5001800000000001E-4</v>
      </c>
      <c r="I139">
        <v>7.0283800000000001E-4</v>
      </c>
      <c r="J139">
        <v>1.6628700000000001</v>
      </c>
      <c r="K139">
        <f t="shared" si="17"/>
        <v>8.7869999999999893E-2</v>
      </c>
      <c r="M139">
        <v>327.29500000000002</v>
      </c>
      <c r="N139" s="30">
        <f t="shared" si="14"/>
        <v>3.7881365740740744E-3</v>
      </c>
      <c r="O139">
        <v>1.6047200000000001E-2</v>
      </c>
      <c r="P139" s="30">
        <f t="shared" si="15"/>
        <v>2.3749856E-2</v>
      </c>
      <c r="Q139">
        <v>8.3615300000000001</v>
      </c>
      <c r="R139" s="31">
        <f t="shared" si="16"/>
        <v>12.375064399999999</v>
      </c>
    </row>
    <row r="140" spans="1:18">
      <c r="A140" s="32">
        <f t="shared" si="18"/>
        <v>0.42499999999999993</v>
      </c>
      <c r="B140">
        <v>1.8685099999999999</v>
      </c>
      <c r="C140">
        <v>5.0000000000011369E-2</v>
      </c>
      <c r="D140">
        <v>0</v>
      </c>
      <c r="E140">
        <v>0.308813</v>
      </c>
      <c r="F140">
        <v>0.22073599999999999</v>
      </c>
      <c r="G140">
        <v>0.47045199999999998</v>
      </c>
      <c r="H140">
        <v>3.2795799999999999E-4</v>
      </c>
      <c r="I140">
        <v>7.5011900000000005E-4</v>
      </c>
      <c r="J140">
        <v>1.78067</v>
      </c>
      <c r="K140">
        <f t="shared" si="17"/>
        <v>8.7839999999999918E-2</v>
      </c>
      <c r="M140">
        <v>330.27499999999998</v>
      </c>
      <c r="N140" s="30">
        <f t="shared" si="14"/>
        <v>3.8226273148148147E-3</v>
      </c>
      <c r="O140">
        <v>1.6320000000000001E-2</v>
      </c>
      <c r="P140" s="30">
        <f t="shared" si="15"/>
        <v>2.4153600000000001E-2</v>
      </c>
      <c r="Q140">
        <v>8.4101599999999994</v>
      </c>
      <c r="R140" s="31">
        <f t="shared" si="16"/>
        <v>12.447036799999999</v>
      </c>
    </row>
    <row r="141" spans="1:18">
      <c r="A141" s="32">
        <f t="shared" si="18"/>
        <v>0.47499999999999992</v>
      </c>
      <c r="B141">
        <v>1.9785999999999999</v>
      </c>
      <c r="C141">
        <v>5.0000000000011369E-2</v>
      </c>
      <c r="D141">
        <v>0</v>
      </c>
      <c r="E141">
        <v>0.30858799999999997</v>
      </c>
      <c r="F141">
        <v>0.22122900000000001</v>
      </c>
      <c r="G141">
        <v>0.47018300000000002</v>
      </c>
      <c r="H141">
        <v>3.0970900000000003E-4</v>
      </c>
      <c r="I141">
        <v>7.9432000000000005E-4</v>
      </c>
      <c r="J141">
        <v>1.8906499999999999</v>
      </c>
      <c r="K141">
        <f t="shared" si="17"/>
        <v>8.7949999999999973E-2</v>
      </c>
      <c r="M141">
        <v>333.55200000000002</v>
      </c>
      <c r="N141" s="30">
        <f t="shared" si="14"/>
        <v>3.8605555555555559E-3</v>
      </c>
      <c r="O141">
        <v>1.6626999999999999E-2</v>
      </c>
      <c r="P141" s="30">
        <f t="shared" si="15"/>
        <v>2.4607959999999998E-2</v>
      </c>
      <c r="Q141">
        <v>8.4646500000000007</v>
      </c>
      <c r="R141" s="31">
        <f t="shared" si="16"/>
        <v>12.527682</v>
      </c>
    </row>
    <row r="142" spans="1:18">
      <c r="A142" s="32">
        <f t="shared" si="18"/>
        <v>0.52499999999999991</v>
      </c>
      <c r="B142">
        <v>2.08182</v>
      </c>
      <c r="C142">
        <v>5.0000000000011369E-2</v>
      </c>
      <c r="D142">
        <v>0</v>
      </c>
      <c r="E142">
        <v>0.30751000000000001</v>
      </c>
      <c r="F142">
        <v>0.22187699999999999</v>
      </c>
      <c r="G142">
        <v>0.470613</v>
      </c>
      <c r="H142">
        <v>2.9435399999999998E-4</v>
      </c>
      <c r="I142">
        <v>8.3576199999999998E-4</v>
      </c>
      <c r="J142">
        <v>1.9936</v>
      </c>
      <c r="K142">
        <f t="shared" si="17"/>
        <v>8.8219999999999965E-2</v>
      </c>
      <c r="M142">
        <v>337.15800000000002</v>
      </c>
      <c r="N142" s="30">
        <f t="shared" si="14"/>
        <v>3.9022916666666668E-3</v>
      </c>
      <c r="O142">
        <v>1.57863E-2</v>
      </c>
      <c r="P142" s="30">
        <f t="shared" si="15"/>
        <v>2.3363723999999999E-2</v>
      </c>
      <c r="Q142">
        <v>8.5215700000000005</v>
      </c>
      <c r="R142" s="31">
        <f t="shared" si="16"/>
        <v>12.611923600000001</v>
      </c>
    </row>
    <row r="143" spans="1:18">
      <c r="A143" s="32">
        <f t="shared" si="18"/>
        <v>0.57499999999999996</v>
      </c>
      <c r="B143">
        <v>2.1787899999999998</v>
      </c>
      <c r="C143">
        <v>5.0000000000011369E-2</v>
      </c>
      <c r="D143">
        <v>0</v>
      </c>
      <c r="E143">
        <v>0.305948</v>
      </c>
      <c r="F143">
        <v>0.22286900000000001</v>
      </c>
      <c r="G143">
        <v>0.47118300000000002</v>
      </c>
      <c r="H143">
        <v>2.8125300000000003E-4</v>
      </c>
      <c r="I143">
        <v>8.7469700000000002E-4</v>
      </c>
      <c r="J143">
        <v>2.0901800000000001</v>
      </c>
      <c r="K143">
        <f t="shared" si="17"/>
        <v>8.8609999999999634E-2</v>
      </c>
      <c r="M143">
        <v>341.12400000000002</v>
      </c>
      <c r="N143" s="30">
        <f t="shared" si="14"/>
        <v>3.9481944444444451E-3</v>
      </c>
      <c r="O143">
        <v>1.41668E-2</v>
      </c>
      <c r="P143" s="30">
        <f t="shared" si="15"/>
        <v>2.0966864000000002E-2</v>
      </c>
      <c r="Q143">
        <v>8.57775</v>
      </c>
      <c r="R143" s="31">
        <f t="shared" si="16"/>
        <v>12.695069999999999</v>
      </c>
    </row>
    <row r="144" spans="1:18">
      <c r="A144" s="32">
        <f t="shared" si="18"/>
        <v>0.625</v>
      </c>
      <c r="B144">
        <v>2.2700200000000001</v>
      </c>
      <c r="C144">
        <v>5.0000000000011369E-2</v>
      </c>
      <c r="D144">
        <v>0</v>
      </c>
      <c r="E144">
        <v>0.303701</v>
      </c>
      <c r="F144">
        <v>0.22400900000000001</v>
      </c>
      <c r="G144">
        <v>0.47229100000000002</v>
      </c>
      <c r="H144">
        <v>2.6994999999999998E-4</v>
      </c>
      <c r="I144">
        <v>9.1132300000000002E-4</v>
      </c>
      <c r="J144">
        <v>2.1808800000000002</v>
      </c>
      <c r="K144">
        <f t="shared" si="17"/>
        <v>8.9139999999999997E-2</v>
      </c>
      <c r="M144">
        <v>345.48599999999999</v>
      </c>
      <c r="N144" s="30">
        <f t="shared" si="14"/>
        <v>3.9986805555555557E-3</v>
      </c>
      <c r="O144">
        <v>1.2705599999999999E-2</v>
      </c>
      <c r="P144" s="30">
        <f t="shared" si="15"/>
        <v>1.8804287999999999E-2</v>
      </c>
      <c r="Q144">
        <v>8.6331699999999998</v>
      </c>
      <c r="R144" s="31">
        <f t="shared" si="16"/>
        <v>12.7770916</v>
      </c>
    </row>
    <row r="145" spans="1:18">
      <c r="A145" s="32">
        <f t="shared" si="18"/>
        <v>0.67500000000000004</v>
      </c>
      <c r="B145">
        <v>2.35588</v>
      </c>
      <c r="C145">
        <v>5.0000000000011369E-2</v>
      </c>
      <c r="D145">
        <v>0</v>
      </c>
      <c r="E145">
        <v>0.30110100000000001</v>
      </c>
      <c r="F145">
        <v>0.22550999999999999</v>
      </c>
      <c r="G145">
        <v>0.473389</v>
      </c>
      <c r="H145">
        <v>2.6011200000000001E-4</v>
      </c>
      <c r="I145">
        <v>9.4579699999999996E-4</v>
      </c>
      <c r="J145">
        <v>2.2660999999999998</v>
      </c>
      <c r="K145">
        <f t="shared" si="17"/>
        <v>8.9780000000000193E-2</v>
      </c>
      <c r="M145">
        <v>350.28399999999999</v>
      </c>
      <c r="N145" s="30">
        <f t="shared" si="14"/>
        <v>4.0542129629629626E-3</v>
      </c>
      <c r="O145">
        <v>1.1723900000000001E-2</v>
      </c>
      <c r="P145" s="30">
        <f t="shared" si="15"/>
        <v>1.7351372E-2</v>
      </c>
      <c r="Q145">
        <v>8.6894299999999998</v>
      </c>
      <c r="R145" s="31">
        <f t="shared" si="16"/>
        <v>12.860356399999999</v>
      </c>
    </row>
    <row r="146" spans="1:18">
      <c r="A146" s="32">
        <f t="shared" si="18"/>
        <v>0.72500000000000009</v>
      </c>
      <c r="B146">
        <v>2.4365700000000001</v>
      </c>
      <c r="C146">
        <v>5.0000000000011369E-2</v>
      </c>
      <c r="D146">
        <v>0</v>
      </c>
      <c r="E146">
        <v>0.29807800000000001</v>
      </c>
      <c r="F146">
        <v>0.227404</v>
      </c>
      <c r="G146">
        <v>0.47451700000000002</v>
      </c>
      <c r="H146">
        <v>2.5149699999999999E-4</v>
      </c>
      <c r="I146">
        <v>9.7819700000000009E-4</v>
      </c>
      <c r="J146">
        <v>2.3460100000000002</v>
      </c>
      <c r="K146">
        <f t="shared" si="17"/>
        <v>9.0559999999999974E-2</v>
      </c>
      <c r="M146">
        <v>355.56299999999999</v>
      </c>
      <c r="N146" s="30">
        <f t="shared" si="14"/>
        <v>4.1153125E-3</v>
      </c>
      <c r="O146">
        <v>1.1144599999999999E-2</v>
      </c>
      <c r="P146" s="30">
        <f t="shared" si="15"/>
        <v>1.6494007999999998E-2</v>
      </c>
      <c r="Q146">
        <v>8.7482600000000001</v>
      </c>
      <c r="R146" s="31">
        <f t="shared" si="16"/>
        <v>12.9474248</v>
      </c>
    </row>
    <row r="147" spans="1:18">
      <c r="A147" s="32">
        <f t="shared" si="18"/>
        <v>0.77500000000000013</v>
      </c>
      <c r="B147">
        <v>2.5115599999999998</v>
      </c>
      <c r="C147">
        <v>5.0000000000011369E-2</v>
      </c>
      <c r="D147">
        <v>0</v>
      </c>
      <c r="E147">
        <v>0.29399500000000001</v>
      </c>
      <c r="F147">
        <v>0.23047200000000001</v>
      </c>
      <c r="G147">
        <v>0.47553299999999998</v>
      </c>
      <c r="H147">
        <v>2.4398900000000001E-4</v>
      </c>
      <c r="I147">
        <v>1.0083E-3</v>
      </c>
      <c r="J147">
        <v>2.4198200000000001</v>
      </c>
      <c r="K147">
        <f t="shared" si="17"/>
        <v>9.1739999999999711E-2</v>
      </c>
      <c r="M147">
        <v>361.36900000000003</v>
      </c>
      <c r="N147" s="30">
        <f t="shared" si="14"/>
        <v>4.1825115740740746E-3</v>
      </c>
      <c r="O147">
        <v>1.08317E-2</v>
      </c>
      <c r="P147" s="30">
        <f t="shared" si="15"/>
        <v>1.6030915999999999E-2</v>
      </c>
      <c r="Q147">
        <v>8.8111499999999996</v>
      </c>
      <c r="R147" s="31">
        <f t="shared" si="16"/>
        <v>13.040502</v>
      </c>
    </row>
    <row r="148" spans="1:18">
      <c r="A148" s="32">
        <f t="shared" si="18"/>
        <v>0.82500000000000018</v>
      </c>
      <c r="B148">
        <v>2.5732499999999998</v>
      </c>
      <c r="C148">
        <v>5.0000000000011369E-2</v>
      </c>
      <c r="D148">
        <v>3.0180499999999999E-4</v>
      </c>
      <c r="E148">
        <v>0.28013700000000002</v>
      </c>
      <c r="F148">
        <v>0.243424</v>
      </c>
      <c r="G148">
        <v>0.47613699999999998</v>
      </c>
      <c r="H148">
        <v>2.38139E-4</v>
      </c>
      <c r="I148">
        <v>1.0330700000000001E-3</v>
      </c>
      <c r="J148">
        <v>2.4768599999999998</v>
      </c>
      <c r="K148">
        <f t="shared" si="17"/>
        <v>9.6389999999999976E-2</v>
      </c>
      <c r="M148">
        <v>367.75599999999997</v>
      </c>
      <c r="N148" s="30">
        <f t="shared" si="14"/>
        <v>4.2564351851851851E-3</v>
      </c>
      <c r="O148">
        <v>1.0690099999999999E-2</v>
      </c>
      <c r="P148" s="30">
        <f t="shared" si="15"/>
        <v>1.5821347999999999E-2</v>
      </c>
      <c r="Q148">
        <v>8.8794299999999993</v>
      </c>
      <c r="R148" s="31">
        <f t="shared" si="16"/>
        <v>13.141556399999999</v>
      </c>
    </row>
    <row r="149" spans="1:18">
      <c r="A149" s="32">
        <f t="shared" si="18"/>
        <v>0.87500000000000022</v>
      </c>
      <c r="B149">
        <v>2.5834100000000002</v>
      </c>
      <c r="C149">
        <v>8.500000000003638E-2</v>
      </c>
      <c r="D149">
        <v>0.377826</v>
      </c>
      <c r="E149">
        <v>0.42213400000000001</v>
      </c>
      <c r="F149">
        <v>0.20004</v>
      </c>
      <c r="G149">
        <v>0</v>
      </c>
      <c r="H149">
        <v>2.3779899999999999E-4</v>
      </c>
      <c r="I149">
        <v>1.03601E-3</v>
      </c>
      <c r="J149">
        <v>2.5104700000000002</v>
      </c>
      <c r="K149">
        <f t="shared" si="17"/>
        <v>7.2940000000000005E-2</v>
      </c>
      <c r="M149">
        <v>374.78199999999998</v>
      </c>
      <c r="N149" s="30">
        <f t="shared" si="14"/>
        <v>4.3377546296296298E-3</v>
      </c>
      <c r="O149">
        <v>1.06696E-2</v>
      </c>
      <c r="P149" s="30">
        <f t="shared" si="15"/>
        <v>1.5791007999999999E-2</v>
      </c>
      <c r="Q149">
        <v>8.9543900000000001</v>
      </c>
      <c r="R149" s="31">
        <f t="shared" si="16"/>
        <v>13.252497200000001</v>
      </c>
    </row>
    <row r="150" spans="1:18">
      <c r="A150" s="32">
        <f t="shared" si="18"/>
        <v>0.92500000000000027</v>
      </c>
      <c r="B150">
        <v>2.5945100000000001</v>
      </c>
      <c r="C150">
        <v>0.1220000000000141</v>
      </c>
      <c r="D150">
        <v>0.37934299999999999</v>
      </c>
      <c r="E150">
        <v>0.433002</v>
      </c>
      <c r="F150">
        <v>0.18765599999999999</v>
      </c>
      <c r="G150">
        <v>0</v>
      </c>
      <c r="H150">
        <v>2.3743000000000001E-4</v>
      </c>
      <c r="I150">
        <v>1.03922E-3</v>
      </c>
      <c r="J150">
        <v>2.5243600000000002</v>
      </c>
      <c r="K150">
        <f t="shared" si="17"/>
        <v>7.0149999999999935E-2</v>
      </c>
      <c r="M150">
        <v>382.51</v>
      </c>
      <c r="N150" s="30">
        <f t="shared" si="14"/>
        <v>4.4271990740740738E-3</v>
      </c>
      <c r="O150">
        <v>1.07487E-2</v>
      </c>
      <c r="P150" s="30">
        <f t="shared" si="15"/>
        <v>1.5908076E-2</v>
      </c>
      <c r="Q150">
        <v>9.0374499999999998</v>
      </c>
      <c r="R150" s="31">
        <f t="shared" si="16"/>
        <v>13.375425999999999</v>
      </c>
    </row>
    <row r="151" spans="1:18">
      <c r="A151" s="32">
        <f t="shared" si="18"/>
        <v>0.97500000000000031</v>
      </c>
      <c r="B151">
        <v>2.6056599999999999</v>
      </c>
      <c r="C151">
        <v>0.16000000000002501</v>
      </c>
      <c r="D151">
        <v>0.38080199999999997</v>
      </c>
      <c r="E151">
        <v>0.43330999999999997</v>
      </c>
      <c r="F151">
        <v>0.185887</v>
      </c>
      <c r="G151">
        <v>0</v>
      </c>
      <c r="H151">
        <v>2.3706399999999999E-4</v>
      </c>
      <c r="I151">
        <v>1.04243E-3</v>
      </c>
      <c r="J151">
        <v>2.5358200000000002</v>
      </c>
      <c r="K151">
        <f t="shared" si="17"/>
        <v>6.983999999999968E-2</v>
      </c>
      <c r="M151">
        <v>391.01100000000002</v>
      </c>
      <c r="N151" s="30">
        <f t="shared" si="14"/>
        <v>4.5255902777777777E-3</v>
      </c>
      <c r="O151">
        <v>1.0921E-2</v>
      </c>
      <c r="P151" s="30">
        <f t="shared" si="15"/>
        <v>1.616308E-2</v>
      </c>
      <c r="Q151">
        <v>9.1302900000000005</v>
      </c>
      <c r="R151" s="31">
        <f t="shared" si="16"/>
        <v>13.512829200000001</v>
      </c>
    </row>
    <row r="152" spans="1:18">
      <c r="A152" s="32">
        <f t="shared" si="18"/>
        <v>1.0250000000000004</v>
      </c>
      <c r="B152">
        <v>2.6162700000000001</v>
      </c>
      <c r="C152">
        <v>0.19600000000002638</v>
      </c>
      <c r="D152">
        <v>0.38215700000000002</v>
      </c>
      <c r="E152">
        <v>0.43224000000000001</v>
      </c>
      <c r="F152">
        <v>0.18560399999999999</v>
      </c>
      <c r="G152">
        <v>0</v>
      </c>
      <c r="H152">
        <v>2.3671799999999999E-4</v>
      </c>
      <c r="I152">
        <v>1.04549E-3</v>
      </c>
      <c r="J152">
        <v>2.5464000000000002</v>
      </c>
      <c r="K152">
        <f t="shared" si="17"/>
        <v>6.9869999999999877E-2</v>
      </c>
      <c r="M152">
        <v>400.36200000000002</v>
      </c>
      <c r="N152" s="30">
        <f t="shared" si="14"/>
        <v>4.6338194444444447E-3</v>
      </c>
      <c r="O152">
        <v>1.11872E-2</v>
      </c>
      <c r="P152" s="30">
        <f t="shared" si="15"/>
        <v>1.6557056000000001E-2</v>
      </c>
      <c r="Q152">
        <v>9.2349099999999993</v>
      </c>
      <c r="R152" s="31">
        <f t="shared" si="16"/>
        <v>13.667666799999999</v>
      </c>
    </row>
    <row r="153" spans="1:18">
      <c r="A153" s="32">
        <f t="shared" si="18"/>
        <v>1.0750000000000004</v>
      </c>
      <c r="B153">
        <v>2.62616</v>
      </c>
      <c r="C153">
        <v>0.22900000000004184</v>
      </c>
      <c r="D153">
        <v>0.38339400000000001</v>
      </c>
      <c r="E153">
        <v>0.43110399999999999</v>
      </c>
      <c r="F153">
        <v>0.185503</v>
      </c>
      <c r="G153">
        <v>0</v>
      </c>
      <c r="H153">
        <v>2.36398E-4</v>
      </c>
      <c r="I153">
        <v>1.0483300000000001E-3</v>
      </c>
      <c r="J153">
        <v>2.5562299999999998</v>
      </c>
      <c r="K153">
        <f t="shared" si="17"/>
        <v>6.993000000000027E-2</v>
      </c>
      <c r="M153">
        <v>410.64800000000002</v>
      </c>
      <c r="N153" s="30">
        <f t="shared" si="14"/>
        <v>4.7528703703703708E-3</v>
      </c>
      <c r="O153">
        <v>1.15502E-2</v>
      </c>
      <c r="P153" s="30">
        <f t="shared" si="15"/>
        <v>1.7094295999999998E-2</v>
      </c>
      <c r="Q153">
        <v>9.3537099999999995</v>
      </c>
      <c r="R153" s="31">
        <f t="shared" si="16"/>
        <v>13.8434908</v>
      </c>
    </row>
    <row r="154" spans="1:18">
      <c r="A154" s="32">
        <f t="shared" si="18"/>
        <v>1.1250000000000004</v>
      </c>
      <c r="B154">
        <v>2.6352000000000002</v>
      </c>
      <c r="C154">
        <v>0.25900000000001455</v>
      </c>
      <c r="D154">
        <v>0.38450600000000001</v>
      </c>
      <c r="E154">
        <v>0.43007800000000002</v>
      </c>
      <c r="F154">
        <v>0.185416</v>
      </c>
      <c r="G154">
        <v>0</v>
      </c>
      <c r="H154">
        <v>2.3610800000000001E-4</v>
      </c>
      <c r="I154">
        <v>1.0509199999999999E-3</v>
      </c>
      <c r="J154">
        <v>2.56521</v>
      </c>
      <c r="K154">
        <f t="shared" si="17"/>
        <v>6.9990000000000219E-2</v>
      </c>
      <c r="M154">
        <v>421.96300000000002</v>
      </c>
      <c r="N154" s="30">
        <f t="shared" si="14"/>
        <v>4.8838310185185191E-3</v>
      </c>
      <c r="O154">
        <v>1.20146E-2</v>
      </c>
      <c r="P154" s="30">
        <f t="shared" si="15"/>
        <v>1.7781608000000001E-2</v>
      </c>
      <c r="Q154">
        <v>9.4896600000000007</v>
      </c>
      <c r="R154" s="31">
        <f t="shared" si="16"/>
        <v>14.044696800000001</v>
      </c>
    </row>
    <row r="155" spans="1:18">
      <c r="A155" s="32">
        <f t="shared" si="18"/>
        <v>1.1750000000000005</v>
      </c>
      <c r="B155">
        <v>2.64331</v>
      </c>
      <c r="C155">
        <v>0.28700000000003456</v>
      </c>
      <c r="D155">
        <v>0.385488</v>
      </c>
      <c r="E155">
        <v>0.42918299999999998</v>
      </c>
      <c r="F155">
        <v>0.18532899999999999</v>
      </c>
      <c r="G155">
        <v>0</v>
      </c>
      <c r="H155">
        <v>2.35849E-4</v>
      </c>
      <c r="I155">
        <v>1.05324E-3</v>
      </c>
      <c r="J155">
        <v>2.5732699999999999</v>
      </c>
      <c r="K155">
        <f t="shared" si="17"/>
        <v>7.0040000000000102E-2</v>
      </c>
      <c r="M155">
        <v>434.40899999999999</v>
      </c>
      <c r="N155" s="30">
        <f t="shared" si="14"/>
        <v>5.0278819444444442E-3</v>
      </c>
      <c r="O155">
        <v>1.2588E-2</v>
      </c>
      <c r="P155" s="30">
        <f t="shared" si="15"/>
        <v>1.8630239999999999E-2</v>
      </c>
      <c r="Q155">
        <v>9.6463300000000007</v>
      </c>
      <c r="R155" s="31">
        <f t="shared" si="16"/>
        <v>14.2765684</v>
      </c>
    </row>
    <row r="156" spans="1:18">
      <c r="A156" s="32">
        <f t="shared" si="18"/>
        <v>1.2250000000000005</v>
      </c>
      <c r="B156">
        <v>2.6503999999999999</v>
      </c>
      <c r="C156">
        <v>0.31000000000000227</v>
      </c>
      <c r="D156">
        <v>0.38633499999999998</v>
      </c>
      <c r="E156">
        <v>0.428421</v>
      </c>
      <c r="F156">
        <v>0.18524399999999999</v>
      </c>
      <c r="G156">
        <v>0</v>
      </c>
      <c r="H156">
        <v>2.3562499999999999E-4</v>
      </c>
      <c r="I156">
        <v>1.0552700000000001E-3</v>
      </c>
      <c r="J156">
        <v>2.5803199999999999</v>
      </c>
      <c r="K156">
        <f t="shared" si="17"/>
        <v>7.007999999999992E-2</v>
      </c>
      <c r="M156">
        <v>448.1</v>
      </c>
      <c r="N156" s="30">
        <f t="shared" si="14"/>
        <v>5.1863425925925931E-3</v>
      </c>
      <c r="O156">
        <v>1.32826E-2</v>
      </c>
      <c r="P156" s="30">
        <f t="shared" si="15"/>
        <v>1.9658248E-2</v>
      </c>
      <c r="Q156">
        <v>9.8281799999999997</v>
      </c>
      <c r="R156" s="31">
        <f t="shared" si="16"/>
        <v>14.5457064</v>
      </c>
    </row>
    <row r="157" spans="1:18">
      <c r="A157" s="32">
        <f t="shared" si="18"/>
        <v>1.2750000000000006</v>
      </c>
      <c r="B157">
        <v>2.6564100000000002</v>
      </c>
      <c r="C157">
        <v>0.33000000000004093</v>
      </c>
      <c r="D157">
        <v>0.387042</v>
      </c>
      <c r="E157">
        <v>0.42779099999999998</v>
      </c>
      <c r="F157">
        <v>0.185167</v>
      </c>
      <c r="G157">
        <v>0</v>
      </c>
      <c r="H157">
        <v>2.3543500000000001E-4</v>
      </c>
      <c r="I157">
        <v>1.0569900000000001E-3</v>
      </c>
      <c r="J157">
        <v>2.5863</v>
      </c>
      <c r="K157">
        <f t="shared" si="17"/>
        <v>7.0110000000000117E-2</v>
      </c>
      <c r="M157">
        <v>463.16</v>
      </c>
      <c r="N157" s="30">
        <f t="shared" si="14"/>
        <v>5.3606481481481482E-3</v>
      </c>
      <c r="O157">
        <v>1.1912300000000001E-2</v>
      </c>
      <c r="P157" s="30">
        <f t="shared" si="15"/>
        <v>1.7630204E-2</v>
      </c>
      <c r="Q157">
        <v>10.0076</v>
      </c>
      <c r="R157" s="31">
        <f t="shared" si="16"/>
        <v>14.811247999999999</v>
      </c>
    </row>
    <row r="158" spans="1:18">
      <c r="A158" s="32">
        <f t="shared" si="18"/>
        <v>1.3250000000000006</v>
      </c>
      <c r="B158">
        <v>2.66127</v>
      </c>
      <c r="C158">
        <v>0.34700000000003683</v>
      </c>
      <c r="D158">
        <v>0.38760499999999998</v>
      </c>
      <c r="E158">
        <v>0.42729200000000001</v>
      </c>
      <c r="F158">
        <v>0.18510299999999999</v>
      </c>
      <c r="G158">
        <v>0</v>
      </c>
      <c r="H158">
        <v>2.35283E-4</v>
      </c>
      <c r="I158">
        <v>1.05838E-3</v>
      </c>
      <c r="J158">
        <v>2.5911400000000002</v>
      </c>
      <c r="K158">
        <f t="shared" si="17"/>
        <v>7.0129999999999804E-2</v>
      </c>
      <c r="M158">
        <v>479.726</v>
      </c>
      <c r="N158" s="30">
        <f t="shared" si="14"/>
        <v>5.5523842592592595E-3</v>
      </c>
      <c r="O158">
        <v>1.0248200000000001E-2</v>
      </c>
      <c r="P158" s="30">
        <f t="shared" si="15"/>
        <v>1.5167336E-2</v>
      </c>
      <c r="Q158">
        <v>10.1774</v>
      </c>
      <c r="R158" s="31">
        <f t="shared" si="16"/>
        <v>15.062552</v>
      </c>
    </row>
    <row r="159" spans="1:18">
      <c r="A159" s="32">
        <f t="shared" si="18"/>
        <v>1.3750000000000007</v>
      </c>
      <c r="B159">
        <v>2.6649600000000002</v>
      </c>
      <c r="C159">
        <v>0.35900000000003729</v>
      </c>
      <c r="D159">
        <v>0.38802300000000001</v>
      </c>
      <c r="E159">
        <v>0.42692400000000003</v>
      </c>
      <c r="F159">
        <v>0.185053</v>
      </c>
      <c r="G159">
        <v>0</v>
      </c>
      <c r="H159">
        <v>2.3516699999999999E-4</v>
      </c>
      <c r="I159">
        <v>1.0594300000000001E-3</v>
      </c>
      <c r="J159">
        <v>2.5948099999999998</v>
      </c>
      <c r="K159">
        <f t="shared" si="17"/>
        <v>7.0150000000000379E-2</v>
      </c>
      <c r="M159">
        <v>497.94900000000001</v>
      </c>
      <c r="N159" s="30">
        <f t="shared" si="14"/>
        <v>5.7632986111111114E-3</v>
      </c>
      <c r="O159">
        <v>9.6548899999999993E-3</v>
      </c>
      <c r="P159" s="30">
        <f t="shared" si="15"/>
        <v>1.4289237199999999E-2</v>
      </c>
      <c r="Q159">
        <v>10.353300000000001</v>
      </c>
      <c r="R159" s="31">
        <f t="shared" si="16"/>
        <v>15.322884</v>
      </c>
    </row>
    <row r="160" spans="1:18">
      <c r="A160" s="32">
        <f t="shared" si="18"/>
        <v>1.4250000000000007</v>
      </c>
      <c r="B160">
        <v>2.66744</v>
      </c>
      <c r="C160">
        <v>0.36700000000001864</v>
      </c>
      <c r="D160">
        <v>0.388293</v>
      </c>
      <c r="E160">
        <v>0.42668499999999998</v>
      </c>
      <c r="F160">
        <v>0.18502199999999999</v>
      </c>
      <c r="G160">
        <v>0</v>
      </c>
      <c r="H160">
        <v>2.3509E-4</v>
      </c>
      <c r="I160">
        <v>1.06014E-3</v>
      </c>
      <c r="J160">
        <v>2.59727</v>
      </c>
      <c r="K160">
        <f t="shared" si="17"/>
        <v>7.0170000000000066E-2</v>
      </c>
      <c r="M160">
        <v>517.99400000000003</v>
      </c>
      <c r="N160" s="30">
        <f t="shared" si="14"/>
        <v>5.9953009259259265E-3</v>
      </c>
      <c r="O160">
        <v>9.6691399999999997E-3</v>
      </c>
      <c r="P160" s="30">
        <f t="shared" si="15"/>
        <v>1.4310327199999999E-2</v>
      </c>
      <c r="Q160">
        <v>10.5471</v>
      </c>
      <c r="R160" s="31">
        <f t="shared" si="16"/>
        <v>15.609707999999999</v>
      </c>
    </row>
    <row r="161" spans="1:18">
      <c r="A161" s="32">
        <f t="shared" si="18"/>
        <v>1.4750000000000008</v>
      </c>
      <c r="B161">
        <v>2.6686800000000002</v>
      </c>
      <c r="C161">
        <v>0.37100000000003774</v>
      </c>
      <c r="D161">
        <v>0.38841399999999998</v>
      </c>
      <c r="E161">
        <v>0.42657600000000001</v>
      </c>
      <c r="F161">
        <v>0.18501000000000001</v>
      </c>
      <c r="G161">
        <v>0</v>
      </c>
      <c r="H161">
        <v>2.3505100000000001E-4</v>
      </c>
      <c r="I161">
        <v>1.0605E-3</v>
      </c>
      <c r="J161">
        <v>2.5985100000000001</v>
      </c>
      <c r="K161">
        <f t="shared" si="17"/>
        <v>7.0170000000000066E-2</v>
      </c>
      <c r="M161">
        <v>540.04300000000001</v>
      </c>
      <c r="N161" s="30">
        <f t="shared" si="14"/>
        <v>6.2504976851851853E-3</v>
      </c>
      <c r="O161">
        <v>1.0021199999999999E-2</v>
      </c>
      <c r="P161" s="30">
        <f t="shared" si="15"/>
        <v>1.4831375999999999E-2</v>
      </c>
      <c r="Q161">
        <v>10.7681</v>
      </c>
      <c r="R161" s="31">
        <f t="shared" si="16"/>
        <v>15.936788</v>
      </c>
    </row>
    <row r="162" spans="1:18">
      <c r="A162" s="5" t="s">
        <v>185</v>
      </c>
      <c r="B162" s="18" t="s">
        <v>186</v>
      </c>
      <c r="C162" s="18" t="s">
        <v>117</v>
      </c>
      <c r="D162" s="18" t="s">
        <v>118</v>
      </c>
      <c r="E162" s="18" t="s">
        <v>119</v>
      </c>
      <c r="F162" s="18" t="s">
        <v>120</v>
      </c>
      <c r="G162" s="18" t="s">
        <v>121</v>
      </c>
      <c r="H162" s="18" t="s">
        <v>187</v>
      </c>
      <c r="I162" s="18" t="s">
        <v>127</v>
      </c>
      <c r="J162" s="18" t="s">
        <v>188</v>
      </c>
      <c r="K162" s="18" t="s">
        <v>189</v>
      </c>
      <c r="M162">
        <v>564.29700000000003</v>
      </c>
      <c r="N162" s="30">
        <f t="shared" si="14"/>
        <v>6.5312152777777781E-3</v>
      </c>
      <c r="O162">
        <v>1.0627299999999999E-2</v>
      </c>
      <c r="P162" s="30">
        <f t="shared" si="15"/>
        <v>1.5728403999999998E-2</v>
      </c>
      <c r="Q162">
        <v>11.0258</v>
      </c>
      <c r="R162" s="31">
        <f t="shared" si="16"/>
        <v>16.318183999999999</v>
      </c>
    </row>
    <row r="163" spans="1:18" ht="15">
      <c r="A163" s="7" t="s">
        <v>143</v>
      </c>
      <c r="M163">
        <v>590.97699999999998</v>
      </c>
      <c r="N163" s="30">
        <f t="shared" si="14"/>
        <v>6.8400115740740739E-3</v>
      </c>
      <c r="O163">
        <v>1.1471E-2</v>
      </c>
      <c r="P163" s="30">
        <f t="shared" si="15"/>
        <v>1.6977079999999999E-2</v>
      </c>
      <c r="Q163">
        <v>11.331899999999999</v>
      </c>
      <c r="R163" s="31">
        <f t="shared" si="16"/>
        <v>16.771211999999998</v>
      </c>
    </row>
    <row r="164" spans="1:18">
      <c r="A164" s="32">
        <v>2.5000000000000001E-2</v>
      </c>
      <c r="B164">
        <v>0.590665</v>
      </c>
      <c r="C164">
        <v>5.0000000000011369E-2</v>
      </c>
      <c r="D164">
        <v>0</v>
      </c>
      <c r="E164">
        <v>0.54854000000000003</v>
      </c>
      <c r="F164">
        <v>0.31192399999999998</v>
      </c>
      <c r="G164">
        <v>0.13953699999999999</v>
      </c>
      <c r="H164">
        <v>1.03746E-3</v>
      </c>
      <c r="I164">
        <v>2.3711000000000001E-4</v>
      </c>
      <c r="J164">
        <v>0.51156699999999999</v>
      </c>
      <c r="K164">
        <f>B164-J164</f>
        <v>7.9098000000000002E-2</v>
      </c>
      <c r="M164">
        <v>600</v>
      </c>
      <c r="N164" s="30">
        <f t="shared" si="14"/>
        <v>6.9444444444444441E-3</v>
      </c>
      <c r="O164">
        <v>1.0695700000000001E-2</v>
      </c>
      <c r="P164" s="30">
        <f t="shared" si="15"/>
        <v>1.5829636000000001E-2</v>
      </c>
      <c r="Q164">
        <v>11.4284</v>
      </c>
      <c r="R164" s="31">
        <f t="shared" si="16"/>
        <v>16.914031999999999</v>
      </c>
    </row>
    <row r="165" spans="1:18">
      <c r="A165" s="32">
        <f>A164+0.05</f>
        <v>7.5000000000000011E-2</v>
      </c>
      <c r="B165">
        <v>0.71235199999999999</v>
      </c>
      <c r="C165">
        <v>5.0000000000011369E-2</v>
      </c>
      <c r="D165">
        <v>0</v>
      </c>
      <c r="E165">
        <v>0.26408500000000001</v>
      </c>
      <c r="F165">
        <v>0.25186999999999998</v>
      </c>
      <c r="G165">
        <v>0.48404599999999998</v>
      </c>
      <c r="H165">
        <v>8.6023700000000002E-4</v>
      </c>
      <c r="I165">
        <v>2.8595999999999998E-4</v>
      </c>
      <c r="J165">
        <v>0.61144500000000002</v>
      </c>
      <c r="K165">
        <f t="shared" ref="K165:K193" si="19">B165-J165</f>
        <v>0.10090699999999997</v>
      </c>
      <c r="M165">
        <v>600.25</v>
      </c>
      <c r="N165" s="30">
        <f t="shared" si="14"/>
        <v>6.9473379629629633E-3</v>
      </c>
      <c r="O165">
        <v>1.06736E-2</v>
      </c>
      <c r="P165" s="30">
        <f t="shared" si="15"/>
        <v>1.5796927999999998E-2</v>
      </c>
      <c r="Q165">
        <v>11.430999999999999</v>
      </c>
      <c r="R165" s="31">
        <f t="shared" si="16"/>
        <v>16.91788</v>
      </c>
    </row>
    <row r="166" spans="1:18">
      <c r="A166" s="32">
        <f t="shared" ref="A166:A193" si="20">A165+0.05</f>
        <v>0.125</v>
      </c>
      <c r="B166">
        <v>0.85777899999999996</v>
      </c>
      <c r="C166">
        <v>5.0000000000011369E-2</v>
      </c>
      <c r="D166">
        <v>0</v>
      </c>
      <c r="E166">
        <v>0.26507399999999998</v>
      </c>
      <c r="F166">
        <v>0.25470300000000001</v>
      </c>
      <c r="G166">
        <v>0.48022300000000001</v>
      </c>
      <c r="H166">
        <v>7.1439400000000003E-4</v>
      </c>
      <c r="I166">
        <v>3.4434100000000002E-4</v>
      </c>
      <c r="J166">
        <v>0.75649699999999998</v>
      </c>
      <c r="K166">
        <f t="shared" si="19"/>
        <v>0.10128199999999998</v>
      </c>
      <c r="M166">
        <v>600.52499999999998</v>
      </c>
      <c r="N166" s="30">
        <f t="shared" si="14"/>
        <v>6.9505208333333329E-3</v>
      </c>
      <c r="O166">
        <v>1.0648299999999999E-2</v>
      </c>
      <c r="P166" s="30">
        <f t="shared" si="15"/>
        <v>1.5759484000000001E-2</v>
      </c>
      <c r="Q166">
        <v>11.433999999999999</v>
      </c>
      <c r="R166" s="31">
        <f t="shared" si="16"/>
        <v>16.922319999999999</v>
      </c>
    </row>
    <row r="167" spans="1:18">
      <c r="A167" s="32">
        <f t="shared" si="20"/>
        <v>0.17499999999999999</v>
      </c>
      <c r="B167">
        <v>0.986263</v>
      </c>
      <c r="C167">
        <v>5.0000000000011369E-2</v>
      </c>
      <c r="D167">
        <v>0</v>
      </c>
      <c r="E167">
        <v>0.27056400000000003</v>
      </c>
      <c r="F167">
        <v>0.25176799999999999</v>
      </c>
      <c r="G167">
        <v>0.47766700000000001</v>
      </c>
      <c r="H167">
        <v>6.2132699999999997E-4</v>
      </c>
      <c r="I167">
        <v>3.9592099999999998E-4</v>
      </c>
      <c r="J167">
        <v>0.88658099999999995</v>
      </c>
      <c r="K167">
        <f t="shared" si="19"/>
        <v>9.9682000000000048E-2</v>
      </c>
      <c r="M167">
        <v>600.827</v>
      </c>
      <c r="N167" s="30">
        <f t="shared" si="14"/>
        <v>6.9540162037037036E-3</v>
      </c>
      <c r="O167">
        <v>1.0619E-2</v>
      </c>
      <c r="P167" s="30">
        <f t="shared" si="15"/>
        <v>1.571612E-2</v>
      </c>
      <c r="Q167">
        <v>11.437200000000001</v>
      </c>
      <c r="R167" s="31">
        <f t="shared" si="16"/>
        <v>16.927056</v>
      </c>
    </row>
    <row r="168" spans="1:18">
      <c r="A168" s="32">
        <f t="shared" si="20"/>
        <v>0.22499999999999998</v>
      </c>
      <c r="B168">
        <v>1.1032299999999999</v>
      </c>
      <c r="C168">
        <v>5.0000000000011369E-2</v>
      </c>
      <c r="D168">
        <v>0</v>
      </c>
      <c r="E168">
        <v>0.2747</v>
      </c>
      <c r="F168">
        <v>0.24923000000000001</v>
      </c>
      <c r="G168">
        <v>0.47606900000000002</v>
      </c>
      <c r="H168">
        <v>5.5545200000000001E-4</v>
      </c>
      <c r="I168">
        <v>4.4287900000000003E-4</v>
      </c>
      <c r="J168">
        <v>1.00478</v>
      </c>
      <c r="K168">
        <f t="shared" si="19"/>
        <v>9.8449999999999926E-2</v>
      </c>
      <c r="M168">
        <v>601.16</v>
      </c>
      <c r="N168" s="30">
        <f t="shared" si="14"/>
        <v>6.9578703703703703E-3</v>
      </c>
      <c r="O168">
        <v>1.05848E-2</v>
      </c>
      <c r="P168" s="30">
        <f t="shared" si="15"/>
        <v>1.5665504E-2</v>
      </c>
      <c r="Q168">
        <v>11.4407</v>
      </c>
      <c r="R168" s="31">
        <f t="shared" si="16"/>
        <v>16.932236</v>
      </c>
    </row>
    <row r="169" spans="1:18">
      <c r="A169" s="32">
        <f t="shared" si="20"/>
        <v>0.27499999999999997</v>
      </c>
      <c r="B169">
        <v>1.2111799999999999</v>
      </c>
      <c r="C169">
        <v>5.0000000000011369E-2</v>
      </c>
      <c r="D169">
        <v>0</v>
      </c>
      <c r="E169">
        <v>0.27781699999999998</v>
      </c>
      <c r="F169">
        <v>0.24751899999999999</v>
      </c>
      <c r="G169">
        <v>0.474665</v>
      </c>
      <c r="H169">
        <v>5.0594500000000005E-4</v>
      </c>
      <c r="I169">
        <v>4.86217E-4</v>
      </c>
      <c r="J169">
        <v>1.11361</v>
      </c>
      <c r="K169">
        <f t="shared" si="19"/>
        <v>9.7569999999999935E-2</v>
      </c>
      <c r="M169">
        <v>601.52599999999995</v>
      </c>
      <c r="N169" s="30">
        <f t="shared" si="14"/>
        <v>6.9621064814814806E-3</v>
      </c>
      <c r="O169">
        <v>1.05445E-2</v>
      </c>
      <c r="P169" s="30">
        <f t="shared" si="15"/>
        <v>1.5605859999999999E-2</v>
      </c>
      <c r="Q169">
        <v>11.444599999999999</v>
      </c>
      <c r="R169" s="31">
        <f t="shared" si="16"/>
        <v>16.938008</v>
      </c>
    </row>
    <row r="170" spans="1:18">
      <c r="A170" s="32">
        <f t="shared" si="20"/>
        <v>0.32499999999999996</v>
      </c>
      <c r="B170">
        <v>1.3116699999999999</v>
      </c>
      <c r="C170">
        <v>5.0000000000011369E-2</v>
      </c>
      <c r="D170">
        <v>0</v>
      </c>
      <c r="E170">
        <v>0.27997</v>
      </c>
      <c r="F170">
        <v>0.24626700000000001</v>
      </c>
      <c r="G170">
        <v>0.47376299999999999</v>
      </c>
      <c r="H170">
        <v>4.6718299999999998E-4</v>
      </c>
      <c r="I170">
        <v>5.2656100000000004E-4</v>
      </c>
      <c r="J170">
        <v>1.2146999999999999</v>
      </c>
      <c r="K170">
        <f t="shared" si="19"/>
        <v>9.6970000000000001E-2</v>
      </c>
      <c r="M170">
        <v>601.92899999999997</v>
      </c>
      <c r="N170" s="30">
        <f t="shared" si="14"/>
        <v>6.9667708333333326E-3</v>
      </c>
      <c r="O170">
        <v>1.0496999999999999E-2</v>
      </c>
      <c r="P170" s="30">
        <f t="shared" si="15"/>
        <v>1.5535559999999999E-2</v>
      </c>
      <c r="Q170">
        <v>11.4488</v>
      </c>
      <c r="R170" s="31">
        <f t="shared" si="16"/>
        <v>16.944224000000002</v>
      </c>
    </row>
    <row r="171" spans="1:18">
      <c r="A171" s="32">
        <f t="shared" si="20"/>
        <v>0.37499999999999994</v>
      </c>
      <c r="B171">
        <v>1.40577</v>
      </c>
      <c r="C171">
        <v>5.0000000000011369E-2</v>
      </c>
      <c r="D171">
        <v>0</v>
      </c>
      <c r="E171">
        <v>0.28161999999999998</v>
      </c>
      <c r="F171">
        <v>0.245591</v>
      </c>
      <c r="G171">
        <v>0.47278900000000001</v>
      </c>
      <c r="H171">
        <v>4.3591099999999998E-4</v>
      </c>
      <c r="I171">
        <v>5.6433899999999996E-4</v>
      </c>
      <c r="J171">
        <v>1.30921</v>
      </c>
      <c r="K171">
        <f t="shared" si="19"/>
        <v>9.6559999999999979E-2</v>
      </c>
      <c r="M171">
        <v>602.37199999999996</v>
      </c>
      <c r="N171" s="30">
        <f t="shared" si="14"/>
        <v>6.9718981481481481E-3</v>
      </c>
      <c r="O171">
        <v>1.04408E-2</v>
      </c>
      <c r="P171" s="30">
        <f t="shared" si="15"/>
        <v>1.5452384E-2</v>
      </c>
      <c r="Q171">
        <v>11.4534</v>
      </c>
      <c r="R171" s="31">
        <f t="shared" si="16"/>
        <v>16.951032000000001</v>
      </c>
    </row>
    <row r="172" spans="1:18">
      <c r="A172" s="32">
        <f t="shared" si="20"/>
        <v>0.42499999999999993</v>
      </c>
      <c r="B172">
        <v>1.4942500000000001</v>
      </c>
      <c r="C172">
        <v>5.0000000000011369E-2</v>
      </c>
      <c r="D172">
        <v>0</v>
      </c>
      <c r="E172">
        <v>0.28264400000000001</v>
      </c>
      <c r="F172">
        <v>0.245197</v>
      </c>
      <c r="G172">
        <v>0.472159</v>
      </c>
      <c r="H172">
        <v>4.1009899999999998E-4</v>
      </c>
      <c r="I172">
        <v>5.9986100000000004E-4</v>
      </c>
      <c r="J172">
        <v>1.3979299999999999</v>
      </c>
      <c r="K172">
        <f t="shared" si="19"/>
        <v>9.6320000000000183E-2</v>
      </c>
      <c r="M172">
        <v>602.85900000000004</v>
      </c>
      <c r="N172" s="30">
        <f t="shared" si="14"/>
        <v>6.9775347222222226E-3</v>
      </c>
      <c r="O172">
        <v>1.0374599999999999E-2</v>
      </c>
      <c r="P172" s="30">
        <f t="shared" si="15"/>
        <v>1.5354407999999998E-2</v>
      </c>
      <c r="Q172">
        <v>11.458500000000001</v>
      </c>
      <c r="R172" s="31">
        <f t="shared" si="16"/>
        <v>16.958580000000001</v>
      </c>
    </row>
    <row r="173" spans="1:18">
      <c r="A173" s="32">
        <f t="shared" si="20"/>
        <v>0.47499999999999992</v>
      </c>
      <c r="B173">
        <v>1.57775</v>
      </c>
      <c r="C173">
        <v>5.0000000000011369E-2</v>
      </c>
      <c r="D173">
        <v>0</v>
      </c>
      <c r="E173">
        <v>0.28314600000000001</v>
      </c>
      <c r="F173">
        <v>0.245057</v>
      </c>
      <c r="G173">
        <v>0.47179700000000002</v>
      </c>
      <c r="H173">
        <v>3.8839499999999998E-4</v>
      </c>
      <c r="I173">
        <v>6.3338499999999998E-4</v>
      </c>
      <c r="J173">
        <v>1.4815499999999999</v>
      </c>
      <c r="K173">
        <f t="shared" si="19"/>
        <v>9.6200000000000063E-2</v>
      </c>
      <c r="M173">
        <v>603.39499999999998</v>
      </c>
      <c r="N173" s="30">
        <f t="shared" si="14"/>
        <v>6.9837384259259254E-3</v>
      </c>
      <c r="O173">
        <v>1.02977E-2</v>
      </c>
      <c r="P173" s="30">
        <f t="shared" si="15"/>
        <v>1.5240596E-2</v>
      </c>
      <c r="Q173">
        <v>11.464</v>
      </c>
      <c r="R173" s="31">
        <f t="shared" si="16"/>
        <v>16.966719999999999</v>
      </c>
    </row>
    <row r="174" spans="1:18">
      <c r="A174" s="32">
        <f t="shared" si="20"/>
        <v>0.52499999999999991</v>
      </c>
      <c r="B174">
        <v>1.6568400000000001</v>
      </c>
      <c r="C174">
        <v>5.0000000000011369E-2</v>
      </c>
      <c r="D174">
        <v>0</v>
      </c>
      <c r="E174">
        <v>0.28293699999999999</v>
      </c>
      <c r="F174">
        <v>0.244918</v>
      </c>
      <c r="G174">
        <v>0.47214400000000001</v>
      </c>
      <c r="H174">
        <v>3.6985499999999999E-4</v>
      </c>
      <c r="I174">
        <v>6.6513800000000001E-4</v>
      </c>
      <c r="J174">
        <v>1.56063</v>
      </c>
      <c r="K174">
        <f t="shared" si="19"/>
        <v>9.6210000000000129E-2</v>
      </c>
      <c r="M174">
        <v>603.98400000000004</v>
      </c>
      <c r="N174" s="30">
        <f t="shared" si="14"/>
        <v>6.9905555555555563E-3</v>
      </c>
      <c r="O174">
        <v>1.02095E-2</v>
      </c>
      <c r="P174" s="30">
        <f t="shared" si="15"/>
        <v>1.511006E-2</v>
      </c>
      <c r="Q174">
        <v>11.47</v>
      </c>
      <c r="R174" s="31">
        <f t="shared" si="16"/>
        <v>16.9756</v>
      </c>
    </row>
    <row r="175" spans="1:18">
      <c r="A175" s="32">
        <f t="shared" si="20"/>
        <v>0.57499999999999996</v>
      </c>
      <c r="B175">
        <v>1.73197</v>
      </c>
      <c r="C175">
        <v>5.0000000000011369E-2</v>
      </c>
      <c r="D175">
        <v>0</v>
      </c>
      <c r="E175">
        <v>0.282362</v>
      </c>
      <c r="F175">
        <v>0.24499799999999999</v>
      </c>
      <c r="G175">
        <v>0.47263899999999998</v>
      </c>
      <c r="H175">
        <v>3.5381300000000002E-4</v>
      </c>
      <c r="I175">
        <v>6.9529900000000003E-4</v>
      </c>
      <c r="J175">
        <v>1.63564</v>
      </c>
      <c r="K175">
        <f t="shared" si="19"/>
        <v>9.6330000000000027E-2</v>
      </c>
      <c r="M175">
        <v>604.63300000000004</v>
      </c>
      <c r="N175" s="30">
        <f t="shared" si="14"/>
        <v>6.9980671296296301E-3</v>
      </c>
      <c r="O175">
        <v>1.01104E-2</v>
      </c>
      <c r="P175" s="30">
        <f t="shared" si="15"/>
        <v>1.4963392000000001E-2</v>
      </c>
      <c r="Q175">
        <v>11.476599999999999</v>
      </c>
      <c r="R175" s="31">
        <f t="shared" si="16"/>
        <v>16.985367999999998</v>
      </c>
    </row>
    <row r="176" spans="1:18">
      <c r="A176" s="32">
        <f t="shared" si="20"/>
        <v>0.625</v>
      </c>
      <c r="B176">
        <v>1.80349</v>
      </c>
      <c r="C176">
        <v>5.0000000000011369E-2</v>
      </c>
      <c r="D176">
        <v>0</v>
      </c>
      <c r="E176">
        <v>0.28125499999999998</v>
      </c>
      <c r="F176">
        <v>0.24506600000000001</v>
      </c>
      <c r="G176">
        <v>0.47367799999999999</v>
      </c>
      <c r="H176">
        <v>3.3977999999999998E-4</v>
      </c>
      <c r="I176">
        <v>7.2401599999999996E-4</v>
      </c>
      <c r="J176">
        <v>1.7069700000000001</v>
      </c>
      <c r="K176">
        <f t="shared" si="19"/>
        <v>9.6519999999999939E-2</v>
      </c>
      <c r="M176">
        <v>605.346</v>
      </c>
      <c r="N176" s="30">
        <f t="shared" si="14"/>
        <v>7.0063194444444444E-3</v>
      </c>
      <c r="O176">
        <v>1.00012E-2</v>
      </c>
      <c r="P176" s="30">
        <f t="shared" si="15"/>
        <v>1.4801775999999999E-2</v>
      </c>
      <c r="Q176">
        <v>11.483700000000001</v>
      </c>
      <c r="R176" s="31">
        <f t="shared" si="16"/>
        <v>16.995875999999999</v>
      </c>
    </row>
    <row r="177" spans="1:18">
      <c r="A177" s="32">
        <f t="shared" si="20"/>
        <v>0.67500000000000004</v>
      </c>
      <c r="B177">
        <v>1.87175</v>
      </c>
      <c r="C177">
        <v>5.0000000000011369E-2</v>
      </c>
      <c r="D177">
        <v>0</v>
      </c>
      <c r="E177">
        <v>0.27997300000000003</v>
      </c>
      <c r="F177">
        <v>0.245314</v>
      </c>
      <c r="G177">
        <v>0.474713</v>
      </c>
      <c r="H177">
        <v>3.2738999999999999E-4</v>
      </c>
      <c r="I177">
        <v>7.5141900000000002E-4</v>
      </c>
      <c r="J177">
        <v>1.7749600000000001</v>
      </c>
      <c r="K177">
        <f t="shared" si="19"/>
        <v>9.6789999999999932E-2</v>
      </c>
      <c r="M177">
        <v>606.13099999999997</v>
      </c>
      <c r="N177" s="30">
        <f t="shared" si="14"/>
        <v>7.0154050925925922E-3</v>
      </c>
      <c r="O177">
        <v>9.8838199999999998E-3</v>
      </c>
      <c r="P177" s="30">
        <f t="shared" si="15"/>
        <v>1.46280536E-2</v>
      </c>
      <c r="Q177">
        <v>11.4915</v>
      </c>
      <c r="R177" s="31">
        <f t="shared" si="16"/>
        <v>17.00742</v>
      </c>
    </row>
    <row r="178" spans="1:18">
      <c r="A178" s="32">
        <f t="shared" si="20"/>
        <v>0.72500000000000009</v>
      </c>
      <c r="B178">
        <v>1.93699</v>
      </c>
      <c r="C178">
        <v>5.0000000000011369E-2</v>
      </c>
      <c r="D178">
        <v>0</v>
      </c>
      <c r="E178">
        <v>0.27857500000000002</v>
      </c>
      <c r="F178">
        <v>0.245642</v>
      </c>
      <c r="G178">
        <v>0.47578300000000001</v>
      </c>
      <c r="H178">
        <v>3.1636300000000001E-4</v>
      </c>
      <c r="I178">
        <v>7.7761400000000004E-4</v>
      </c>
      <c r="J178">
        <v>1.8399099999999999</v>
      </c>
      <c r="K178">
        <f t="shared" si="19"/>
        <v>9.7080000000000055E-2</v>
      </c>
      <c r="M178">
        <v>606.99400000000003</v>
      </c>
      <c r="N178" s="30">
        <f t="shared" si="14"/>
        <v>7.0253935185185185E-3</v>
      </c>
      <c r="O178">
        <v>9.7604600000000003E-3</v>
      </c>
      <c r="P178" s="30">
        <f t="shared" si="15"/>
        <v>1.44454808E-2</v>
      </c>
      <c r="Q178">
        <v>11.4999</v>
      </c>
      <c r="R178" s="31">
        <f t="shared" si="16"/>
        <v>17.019852</v>
      </c>
    </row>
    <row r="179" spans="1:18">
      <c r="A179" s="32">
        <f t="shared" si="20"/>
        <v>0.77500000000000013</v>
      </c>
      <c r="B179">
        <v>1.9995099999999999</v>
      </c>
      <c r="C179">
        <v>5.0000000000011369E-2</v>
      </c>
      <c r="D179">
        <v>0</v>
      </c>
      <c r="E179">
        <v>0.277229</v>
      </c>
      <c r="F179">
        <v>0.24602499999999999</v>
      </c>
      <c r="G179">
        <v>0.47674499999999997</v>
      </c>
      <c r="H179">
        <v>3.06471E-4</v>
      </c>
      <c r="I179">
        <v>8.0271400000000005E-4</v>
      </c>
      <c r="J179">
        <v>1.90212</v>
      </c>
      <c r="K179">
        <f t="shared" si="19"/>
        <v>9.7389999999999866E-2</v>
      </c>
      <c r="M179">
        <v>607.94299999999998</v>
      </c>
      <c r="N179" s="30">
        <f t="shared" si="14"/>
        <v>7.0363773148148148E-3</v>
      </c>
      <c r="O179">
        <v>9.6338199999999995E-3</v>
      </c>
      <c r="P179" s="30">
        <f t="shared" si="15"/>
        <v>1.4258053599999999E-2</v>
      </c>
      <c r="Q179">
        <v>11.509</v>
      </c>
      <c r="R179" s="31">
        <f t="shared" si="16"/>
        <v>17.03332</v>
      </c>
    </row>
    <row r="180" spans="1:18">
      <c r="A180" s="32">
        <f t="shared" si="20"/>
        <v>0.82500000000000018</v>
      </c>
      <c r="B180">
        <v>2.05959</v>
      </c>
      <c r="C180">
        <v>5.0000000000011369E-2</v>
      </c>
      <c r="D180">
        <v>0</v>
      </c>
      <c r="E180">
        <v>0.27599000000000001</v>
      </c>
      <c r="F180">
        <v>0.246341</v>
      </c>
      <c r="G180">
        <v>0.47766799999999998</v>
      </c>
      <c r="H180">
        <v>2.9753100000000002E-4</v>
      </c>
      <c r="I180">
        <v>8.2683599999999996E-4</v>
      </c>
      <c r="J180">
        <v>1.96193</v>
      </c>
      <c r="K180">
        <f t="shared" si="19"/>
        <v>9.766000000000008E-2</v>
      </c>
      <c r="M180">
        <v>608.98699999999997</v>
      </c>
      <c r="N180" s="30">
        <f t="shared" si="14"/>
        <v>7.0484606481481474E-3</v>
      </c>
      <c r="O180">
        <v>9.5066300000000003E-3</v>
      </c>
      <c r="P180" s="30">
        <f t="shared" si="15"/>
        <v>1.4069812400000001E-2</v>
      </c>
      <c r="Q180">
        <v>11.519</v>
      </c>
      <c r="R180" s="31">
        <f t="shared" si="16"/>
        <v>17.048120000000001</v>
      </c>
    </row>
    <row r="181" spans="1:18">
      <c r="A181" s="32">
        <f t="shared" si="20"/>
        <v>0.87500000000000022</v>
      </c>
      <c r="B181">
        <v>2.11754</v>
      </c>
      <c r="C181">
        <v>5.0000000000011369E-2</v>
      </c>
      <c r="D181">
        <v>0</v>
      </c>
      <c r="E181">
        <v>0.27492299999999997</v>
      </c>
      <c r="F181">
        <v>0.24651400000000001</v>
      </c>
      <c r="G181">
        <v>0.47856300000000002</v>
      </c>
      <c r="H181">
        <v>2.8938899999999998E-4</v>
      </c>
      <c r="I181">
        <v>8.5010299999999995E-4</v>
      </c>
      <c r="J181">
        <v>2.01966</v>
      </c>
      <c r="K181">
        <f t="shared" si="19"/>
        <v>9.7879999999999967E-2</v>
      </c>
      <c r="M181">
        <v>610.13599999999997</v>
      </c>
      <c r="N181" s="30">
        <f t="shared" si="14"/>
        <v>7.0617592592592589E-3</v>
      </c>
      <c r="O181">
        <v>9.3815099999999992E-3</v>
      </c>
      <c r="P181" s="30">
        <f t="shared" si="15"/>
        <v>1.3884634799999998E-2</v>
      </c>
      <c r="Q181">
        <v>11.5297</v>
      </c>
      <c r="R181" s="31">
        <f t="shared" si="16"/>
        <v>17.063956000000001</v>
      </c>
    </row>
    <row r="182" spans="1:18">
      <c r="A182" s="32">
        <f t="shared" si="20"/>
        <v>0.92500000000000027</v>
      </c>
      <c r="B182">
        <v>2.1736499999999999</v>
      </c>
      <c r="C182">
        <v>5.0000000000011369E-2</v>
      </c>
      <c r="D182">
        <v>0</v>
      </c>
      <c r="E182">
        <v>0.27409299999999998</v>
      </c>
      <c r="F182">
        <v>0.24652499999999999</v>
      </c>
      <c r="G182">
        <v>0.47938199999999997</v>
      </c>
      <c r="H182">
        <v>2.81919E-4</v>
      </c>
      <c r="I182">
        <v>8.7263E-4</v>
      </c>
      <c r="J182">
        <v>2.0756199999999998</v>
      </c>
      <c r="K182">
        <f t="shared" si="19"/>
        <v>9.8030000000000062E-2</v>
      </c>
      <c r="M182">
        <v>611.4</v>
      </c>
      <c r="N182" s="30">
        <f t="shared" si="14"/>
        <v>7.076388888888889E-3</v>
      </c>
      <c r="O182">
        <v>9.2607499999999999E-3</v>
      </c>
      <c r="P182" s="30">
        <f t="shared" si="15"/>
        <v>1.370591E-2</v>
      </c>
      <c r="Q182">
        <v>11.541399999999999</v>
      </c>
      <c r="R182" s="31">
        <f t="shared" si="16"/>
        <v>17.081271999999998</v>
      </c>
    </row>
    <row r="183" spans="1:18">
      <c r="A183" s="32">
        <f t="shared" si="20"/>
        <v>0.97500000000000031</v>
      </c>
      <c r="B183">
        <v>2.2281599999999999</v>
      </c>
      <c r="C183">
        <v>5.0000000000011369E-2</v>
      </c>
      <c r="D183">
        <v>0</v>
      </c>
      <c r="E183">
        <v>0.27349699999999999</v>
      </c>
      <c r="F183">
        <v>0.246362</v>
      </c>
      <c r="G183">
        <v>0.48014099999999998</v>
      </c>
      <c r="H183">
        <v>2.7502100000000002E-4</v>
      </c>
      <c r="I183">
        <v>8.9451799999999996E-4</v>
      </c>
      <c r="J183">
        <v>2.1300599999999998</v>
      </c>
      <c r="K183">
        <f t="shared" si="19"/>
        <v>9.8100000000000076E-2</v>
      </c>
      <c r="M183">
        <v>612.79</v>
      </c>
      <c r="N183" s="30">
        <f t="shared" si="14"/>
        <v>7.0924768518518515E-3</v>
      </c>
      <c r="O183">
        <v>9.1462499999999999E-3</v>
      </c>
      <c r="P183" s="30">
        <f t="shared" si="15"/>
        <v>1.353645E-2</v>
      </c>
      <c r="Q183">
        <v>11.5541</v>
      </c>
      <c r="R183" s="31">
        <f t="shared" si="16"/>
        <v>17.100068</v>
      </c>
    </row>
    <row r="184" spans="1:18">
      <c r="A184" s="32">
        <f t="shared" si="20"/>
        <v>1.0250000000000004</v>
      </c>
      <c r="B184">
        <v>2.2812600000000001</v>
      </c>
      <c r="C184">
        <v>5.0000000000011369E-2</v>
      </c>
      <c r="D184">
        <v>0</v>
      </c>
      <c r="E184">
        <v>0.27310299999999998</v>
      </c>
      <c r="F184">
        <v>0.24607999999999999</v>
      </c>
      <c r="G184">
        <v>0.48081699999999999</v>
      </c>
      <c r="H184">
        <v>2.6862000000000001E-4</v>
      </c>
      <c r="I184">
        <v>9.15839E-4</v>
      </c>
      <c r="J184">
        <v>2.1831499999999999</v>
      </c>
      <c r="K184">
        <f t="shared" si="19"/>
        <v>9.8110000000000142E-2</v>
      </c>
      <c r="M184">
        <v>614.31899999999996</v>
      </c>
      <c r="N184" s="30">
        <f t="shared" si="14"/>
        <v>7.1101736111111105E-3</v>
      </c>
      <c r="O184">
        <v>9.0394800000000008E-3</v>
      </c>
      <c r="P184" s="30">
        <f t="shared" si="15"/>
        <v>1.33784304E-2</v>
      </c>
      <c r="Q184">
        <v>11.568</v>
      </c>
      <c r="R184" s="31">
        <f t="shared" si="16"/>
        <v>17.120639999999998</v>
      </c>
    </row>
    <row r="185" spans="1:18">
      <c r="A185" s="32">
        <f t="shared" si="20"/>
        <v>1.0750000000000004</v>
      </c>
      <c r="B185">
        <v>2.3330099999999998</v>
      </c>
      <c r="C185">
        <v>5.0000000000011369E-2</v>
      </c>
      <c r="D185">
        <v>0</v>
      </c>
      <c r="E185">
        <v>0.27280100000000002</v>
      </c>
      <c r="F185">
        <v>0.245783</v>
      </c>
      <c r="G185">
        <v>0.48141699999999998</v>
      </c>
      <c r="H185">
        <v>2.6266100000000003E-4</v>
      </c>
      <c r="I185">
        <v>9.3661600000000003E-4</v>
      </c>
      <c r="J185">
        <v>2.2349000000000001</v>
      </c>
      <c r="K185">
        <f t="shared" si="19"/>
        <v>9.8109999999999697E-2</v>
      </c>
      <c r="M185">
        <v>616.00099999999998</v>
      </c>
      <c r="N185" s="30">
        <f t="shared" si="14"/>
        <v>7.1296412037037031E-3</v>
      </c>
      <c r="O185">
        <v>8.9414999999999998E-3</v>
      </c>
      <c r="P185" s="30">
        <f t="shared" si="15"/>
        <v>1.3233419999999999E-2</v>
      </c>
      <c r="Q185">
        <v>11.583</v>
      </c>
      <c r="R185" s="31">
        <f t="shared" si="16"/>
        <v>17.14284</v>
      </c>
    </row>
    <row r="186" spans="1:18">
      <c r="A186" s="32">
        <f t="shared" si="20"/>
        <v>1.1250000000000004</v>
      </c>
      <c r="B186">
        <v>2.3833500000000001</v>
      </c>
      <c r="C186">
        <v>5.0000000000011369E-2</v>
      </c>
      <c r="D186">
        <v>0</v>
      </c>
      <c r="E186">
        <v>0.27251700000000001</v>
      </c>
      <c r="F186">
        <v>0.24554100000000001</v>
      </c>
      <c r="G186">
        <v>0.48194199999999998</v>
      </c>
      <c r="H186">
        <v>2.5711400000000002E-4</v>
      </c>
      <c r="I186">
        <v>9.5682600000000003E-4</v>
      </c>
      <c r="J186">
        <v>2.2852299999999999</v>
      </c>
      <c r="K186">
        <f t="shared" si="19"/>
        <v>9.8120000000000207E-2</v>
      </c>
      <c r="M186">
        <v>617.851</v>
      </c>
      <c r="N186" s="30">
        <f t="shared" si="14"/>
        <v>7.1510532407407408E-3</v>
      </c>
      <c r="O186">
        <v>8.8529500000000001E-3</v>
      </c>
      <c r="P186" s="30">
        <f t="shared" si="15"/>
        <v>1.3102366000000001E-2</v>
      </c>
      <c r="Q186">
        <v>11.599399999999999</v>
      </c>
      <c r="R186" s="31">
        <f t="shared" si="16"/>
        <v>17.167111999999999</v>
      </c>
    </row>
    <row r="187" spans="1:18">
      <c r="A187" s="32">
        <f t="shared" si="20"/>
        <v>1.1750000000000005</v>
      </c>
      <c r="B187">
        <v>2.4320599999999999</v>
      </c>
      <c r="C187">
        <v>5.0000000000011369E-2</v>
      </c>
      <c r="D187">
        <v>0</v>
      </c>
      <c r="E187">
        <v>0.27230900000000002</v>
      </c>
      <c r="F187">
        <v>0.245308</v>
      </c>
      <c r="G187">
        <v>0.48238300000000001</v>
      </c>
      <c r="H187">
        <v>2.5196399999999997E-4</v>
      </c>
      <c r="I187">
        <v>9.7638499999999997E-4</v>
      </c>
      <c r="J187">
        <v>2.3339599999999998</v>
      </c>
      <c r="K187">
        <f t="shared" si="19"/>
        <v>9.8100000000000076E-2</v>
      </c>
      <c r="M187">
        <v>619.88599999999997</v>
      </c>
      <c r="N187" s="30">
        <f t="shared" si="14"/>
        <v>7.1746064814814815E-3</v>
      </c>
      <c r="O187">
        <v>8.7741699999999995E-3</v>
      </c>
      <c r="P187" s="30">
        <f t="shared" si="15"/>
        <v>1.2985771599999999E-2</v>
      </c>
      <c r="Q187">
        <v>11.6172</v>
      </c>
      <c r="R187" s="31">
        <f t="shared" si="16"/>
        <v>17.193456000000001</v>
      </c>
    </row>
    <row r="188" spans="1:18">
      <c r="A188" s="32">
        <f t="shared" si="20"/>
        <v>1.2250000000000005</v>
      </c>
      <c r="B188">
        <v>2.4784199999999998</v>
      </c>
      <c r="C188">
        <v>5.0000000000011369E-2</v>
      </c>
      <c r="D188">
        <v>0</v>
      </c>
      <c r="E188">
        <v>0.272034</v>
      </c>
      <c r="F188">
        <v>0.24521200000000001</v>
      </c>
      <c r="G188">
        <v>0.48275400000000002</v>
      </c>
      <c r="H188">
        <v>2.4725099999999998E-4</v>
      </c>
      <c r="I188">
        <v>9.949990000000001E-4</v>
      </c>
      <c r="J188">
        <v>2.38029</v>
      </c>
      <c r="K188">
        <f t="shared" si="19"/>
        <v>9.8129999999999828E-2</v>
      </c>
      <c r="M188">
        <v>622.12400000000002</v>
      </c>
      <c r="N188" s="30">
        <f t="shared" si="14"/>
        <v>7.2005092592592598E-3</v>
      </c>
      <c r="O188">
        <v>8.7052299999999996E-3</v>
      </c>
      <c r="P188" s="30">
        <f t="shared" si="15"/>
        <v>1.28837404E-2</v>
      </c>
      <c r="Q188">
        <v>11.636699999999999</v>
      </c>
      <c r="R188" s="31">
        <f t="shared" si="16"/>
        <v>17.222315999999999</v>
      </c>
    </row>
    <row r="189" spans="1:18">
      <c r="A189" s="32">
        <f t="shared" si="20"/>
        <v>1.2750000000000006</v>
      </c>
      <c r="B189">
        <v>2.5205799999999998</v>
      </c>
      <c r="C189">
        <v>5.0000000000011369E-2</v>
      </c>
      <c r="D189">
        <v>0</v>
      </c>
      <c r="E189">
        <v>0.27165099999999998</v>
      </c>
      <c r="F189">
        <v>0.245307</v>
      </c>
      <c r="G189">
        <v>0.48304200000000003</v>
      </c>
      <c r="H189">
        <v>2.4311499999999999E-4</v>
      </c>
      <c r="I189">
        <v>1.0119300000000001E-3</v>
      </c>
      <c r="J189">
        <v>2.4223599999999998</v>
      </c>
      <c r="K189">
        <f t="shared" si="19"/>
        <v>9.8219999999999974E-2</v>
      </c>
      <c r="M189">
        <v>624.58699999999999</v>
      </c>
      <c r="N189" s="30">
        <f t="shared" si="14"/>
        <v>7.2290162037037036E-3</v>
      </c>
      <c r="O189">
        <v>8.6459599999999994E-3</v>
      </c>
      <c r="P189" s="30">
        <f t="shared" si="15"/>
        <v>1.2796020799999999E-2</v>
      </c>
      <c r="Q189">
        <v>11.657999999999999</v>
      </c>
      <c r="R189" s="31">
        <f t="shared" si="16"/>
        <v>17.25384</v>
      </c>
    </row>
    <row r="190" spans="1:18">
      <c r="A190" s="32">
        <f t="shared" si="20"/>
        <v>1.3250000000000006</v>
      </c>
      <c r="B190">
        <v>2.5732499999999998</v>
      </c>
      <c r="C190">
        <v>5.0000000000011369E-2</v>
      </c>
      <c r="D190">
        <v>0.27585300000000001</v>
      </c>
      <c r="E190">
        <v>0.35886200000000001</v>
      </c>
      <c r="F190">
        <v>0.23133699999999999</v>
      </c>
      <c r="G190">
        <v>0.13394900000000001</v>
      </c>
      <c r="H190">
        <v>2.38139E-4</v>
      </c>
      <c r="I190">
        <v>1.0330700000000001E-3</v>
      </c>
      <c r="J190">
        <v>2.4895100000000001</v>
      </c>
      <c r="K190">
        <f t="shared" si="19"/>
        <v>8.3739999999999704E-2</v>
      </c>
      <c r="M190">
        <v>627.29499999999996</v>
      </c>
      <c r="N190" s="30">
        <f t="shared" si="14"/>
        <v>7.260358796296296E-3</v>
      </c>
      <c r="O190">
        <v>8.5961000000000006E-3</v>
      </c>
      <c r="P190" s="30">
        <f t="shared" si="15"/>
        <v>1.2722228E-2</v>
      </c>
      <c r="Q190">
        <v>11.6813</v>
      </c>
      <c r="R190" s="31">
        <f t="shared" si="16"/>
        <v>17.288323999999999</v>
      </c>
    </row>
    <row r="191" spans="1:18">
      <c r="A191" s="32">
        <f t="shared" si="20"/>
        <v>1.3750000000000007</v>
      </c>
      <c r="B191">
        <v>2.5732499999999998</v>
      </c>
      <c r="C191">
        <v>5.0000000000011369E-2</v>
      </c>
      <c r="D191">
        <v>0.38026599999999999</v>
      </c>
      <c r="E191">
        <v>0.41911799999999999</v>
      </c>
      <c r="F191">
        <v>0.19870299999999999</v>
      </c>
      <c r="G191">
        <v>1.9133100000000001E-3</v>
      </c>
      <c r="H191">
        <v>2.38139E-4</v>
      </c>
      <c r="I191">
        <v>1.0330700000000001E-3</v>
      </c>
      <c r="J191">
        <v>2.5002900000000001</v>
      </c>
      <c r="K191">
        <f t="shared" si="19"/>
        <v>7.2959999999999692E-2</v>
      </c>
      <c r="M191">
        <v>630.27499999999998</v>
      </c>
      <c r="N191" s="30">
        <f t="shared" si="14"/>
        <v>7.2948495370370372E-3</v>
      </c>
      <c r="O191">
        <v>8.5553199999999999E-3</v>
      </c>
      <c r="P191" s="30">
        <f t="shared" si="15"/>
        <v>1.26618736E-2</v>
      </c>
      <c r="Q191">
        <v>11.706799999999999</v>
      </c>
      <c r="R191" s="31">
        <f t="shared" si="16"/>
        <v>17.326063999999999</v>
      </c>
    </row>
    <row r="192" spans="1:18">
      <c r="A192" s="32">
        <f t="shared" si="20"/>
        <v>1.4250000000000007</v>
      </c>
      <c r="B192">
        <v>2.5732499999999998</v>
      </c>
      <c r="C192">
        <v>5.0000000000011369E-2</v>
      </c>
      <c r="D192">
        <v>0.38160300000000003</v>
      </c>
      <c r="E192">
        <v>0.42657499999999998</v>
      </c>
      <c r="F192">
        <v>0.19147400000000001</v>
      </c>
      <c r="G192">
        <v>3.47893E-4</v>
      </c>
      <c r="H192">
        <v>2.38139E-4</v>
      </c>
      <c r="I192">
        <v>1.0330700000000001E-3</v>
      </c>
      <c r="J192">
        <v>2.5020199999999999</v>
      </c>
      <c r="K192">
        <f t="shared" si="19"/>
        <v>7.1229999999999905E-2</v>
      </c>
      <c r="M192">
        <v>633.55200000000002</v>
      </c>
      <c r="N192" s="30">
        <f t="shared" si="14"/>
        <v>7.3327777777777783E-3</v>
      </c>
      <c r="O192">
        <v>8.5233700000000006E-3</v>
      </c>
      <c r="P192" s="30">
        <f t="shared" si="15"/>
        <v>1.2614587600000001E-2</v>
      </c>
      <c r="Q192">
        <v>11.7347</v>
      </c>
      <c r="R192" s="31">
        <f t="shared" si="16"/>
        <v>17.367356000000001</v>
      </c>
    </row>
    <row r="193" spans="1:18">
      <c r="A193" s="32">
        <f t="shared" si="20"/>
        <v>1.4750000000000008</v>
      </c>
      <c r="B193">
        <v>2.5732499999999998</v>
      </c>
      <c r="C193">
        <v>5.0000000000011369E-2</v>
      </c>
      <c r="D193">
        <v>0.38185799999999998</v>
      </c>
      <c r="E193">
        <v>0.42786200000000002</v>
      </c>
      <c r="F193">
        <v>0.19020999999999999</v>
      </c>
      <c r="G193">
        <v>7.0161799999999996E-5</v>
      </c>
      <c r="H193">
        <v>2.38139E-4</v>
      </c>
      <c r="I193">
        <v>1.0330700000000001E-3</v>
      </c>
      <c r="J193">
        <v>2.5023200000000001</v>
      </c>
      <c r="K193">
        <f t="shared" si="19"/>
        <v>7.0929999999999715E-2</v>
      </c>
      <c r="M193">
        <v>637.15800000000002</v>
      </c>
      <c r="N193" s="30">
        <f t="shared" si="14"/>
        <v>7.3745138888888888E-3</v>
      </c>
      <c r="O193">
        <v>8.5001599999999997E-3</v>
      </c>
      <c r="P193" s="30">
        <f t="shared" si="15"/>
        <v>1.25802368E-2</v>
      </c>
      <c r="Q193">
        <v>11.7654</v>
      </c>
      <c r="R193" s="31">
        <f t="shared" si="16"/>
        <v>17.412792</v>
      </c>
    </row>
    <row r="194" spans="1:18">
      <c r="A194" s="5" t="s">
        <v>185</v>
      </c>
      <c r="B194" s="18" t="s">
        <v>186</v>
      </c>
      <c r="C194" s="18" t="s">
        <v>117</v>
      </c>
      <c r="D194" s="18" t="s">
        <v>118</v>
      </c>
      <c r="E194" s="18" t="s">
        <v>119</v>
      </c>
      <c r="F194" s="18" t="s">
        <v>120</v>
      </c>
      <c r="G194" s="18" t="s">
        <v>121</v>
      </c>
      <c r="H194" s="18" t="s">
        <v>187</v>
      </c>
      <c r="I194" s="18" t="s">
        <v>127</v>
      </c>
      <c r="J194" s="18" t="s">
        <v>188</v>
      </c>
      <c r="K194" s="18" t="s">
        <v>189</v>
      </c>
      <c r="M194">
        <v>641.12400000000002</v>
      </c>
      <c r="N194" s="30">
        <f t="shared" si="14"/>
        <v>7.4204166666666672E-3</v>
      </c>
      <c r="O194">
        <v>8.4859299999999992E-3</v>
      </c>
      <c r="P194" s="30">
        <f t="shared" si="15"/>
        <v>1.2559176399999998E-2</v>
      </c>
      <c r="Q194">
        <v>11.798999999999999</v>
      </c>
      <c r="R194" s="31">
        <f t="shared" si="16"/>
        <v>17.462519999999998</v>
      </c>
    </row>
    <row r="195" spans="1:18" ht="15">
      <c r="A195" s="7" t="s">
        <v>136</v>
      </c>
      <c r="M195">
        <v>645.48599999999999</v>
      </c>
      <c r="N195" s="30">
        <f t="shared" ref="N195:N258" si="21">M195/(3600*24)</f>
        <v>7.4709027777777777E-3</v>
      </c>
      <c r="O195">
        <v>8.4813300000000005E-3</v>
      </c>
      <c r="P195" s="30">
        <f t="shared" ref="P195:P258" si="22">O195*1.48</f>
        <v>1.2552368400000001E-2</v>
      </c>
      <c r="Q195">
        <v>11.836</v>
      </c>
      <c r="R195" s="31">
        <f t="shared" ref="R195:R258" si="23">Q195*1.48</f>
        <v>17.51728</v>
      </c>
    </row>
    <row r="196" spans="1:18">
      <c r="A196" s="32">
        <v>2.5000000000000001E-2</v>
      </c>
      <c r="B196">
        <v>0.55293999999999999</v>
      </c>
      <c r="C196">
        <v>5.0000000000011369E-2</v>
      </c>
      <c r="D196">
        <v>0</v>
      </c>
      <c r="E196">
        <v>0.79637999999999998</v>
      </c>
      <c r="F196">
        <v>0.18959100000000001</v>
      </c>
      <c r="G196">
        <v>1.40295E-2</v>
      </c>
      <c r="H196">
        <v>1.1082399999999999E-3</v>
      </c>
      <c r="I196">
        <v>2.2196499999999999E-4</v>
      </c>
      <c r="J196">
        <v>0.49863299999999999</v>
      </c>
      <c r="K196">
        <f>B196-J196</f>
        <v>5.4306999999999994E-2</v>
      </c>
      <c r="M196">
        <v>650.28399999999999</v>
      </c>
      <c r="N196" s="30">
        <f t="shared" si="21"/>
        <v>7.5264351851851855E-3</v>
      </c>
      <c r="O196">
        <v>8.48754E-3</v>
      </c>
      <c r="P196" s="30">
        <f t="shared" si="22"/>
        <v>1.2561559199999999E-2</v>
      </c>
      <c r="Q196">
        <v>11.8767</v>
      </c>
      <c r="R196" s="31">
        <f t="shared" si="23"/>
        <v>17.577515999999999</v>
      </c>
    </row>
    <row r="197" spans="1:18">
      <c r="A197" s="32">
        <f>A196+0.05</f>
        <v>7.5000000000000011E-2</v>
      </c>
      <c r="B197">
        <v>0.57633500000000004</v>
      </c>
      <c r="C197">
        <v>5.0000000000011369E-2</v>
      </c>
      <c r="D197">
        <v>0</v>
      </c>
      <c r="E197">
        <v>0.31232199999999999</v>
      </c>
      <c r="F197">
        <v>0.202489</v>
      </c>
      <c r="G197">
        <v>0.48518899999999998</v>
      </c>
      <c r="H197">
        <v>1.0632599999999999E-3</v>
      </c>
      <c r="I197">
        <v>2.3135699999999999E-4</v>
      </c>
      <c r="J197">
        <v>0.49238100000000001</v>
      </c>
      <c r="K197">
        <f t="shared" ref="K197:K225" si="24">B197-J197</f>
        <v>8.3954000000000029E-2</v>
      </c>
      <c r="M197">
        <v>655.56299999999999</v>
      </c>
      <c r="N197" s="30">
        <f t="shared" si="21"/>
        <v>7.5875347222222221E-3</v>
      </c>
      <c r="O197">
        <v>8.5063900000000008E-3</v>
      </c>
      <c r="P197" s="30">
        <f t="shared" si="22"/>
        <v>1.2589457200000001E-2</v>
      </c>
      <c r="Q197">
        <v>11.9217</v>
      </c>
      <c r="R197" s="31">
        <f t="shared" si="23"/>
        <v>17.644116</v>
      </c>
    </row>
    <row r="198" spans="1:18">
      <c r="A198" s="32">
        <f t="shared" ref="A198:A225" si="25">A197+0.05</f>
        <v>0.125</v>
      </c>
      <c r="B198">
        <v>0.59418599999999999</v>
      </c>
      <c r="C198">
        <v>5.0000000000011369E-2</v>
      </c>
      <c r="D198">
        <v>0</v>
      </c>
      <c r="E198">
        <v>0.26729000000000003</v>
      </c>
      <c r="F198">
        <v>0.25146499999999999</v>
      </c>
      <c r="G198">
        <v>0.48124400000000001</v>
      </c>
      <c r="H198">
        <v>1.0313099999999999E-3</v>
      </c>
      <c r="I198">
        <v>2.3852300000000001E-4</v>
      </c>
      <c r="J198">
        <v>0.49396099999999998</v>
      </c>
      <c r="K198">
        <f t="shared" si="24"/>
        <v>0.10022500000000001</v>
      </c>
      <c r="M198">
        <v>661.36900000000003</v>
      </c>
      <c r="N198" s="30">
        <f t="shared" si="21"/>
        <v>7.6547337962962966E-3</v>
      </c>
      <c r="O198">
        <v>8.5403100000000006E-3</v>
      </c>
      <c r="P198" s="30">
        <f t="shared" si="22"/>
        <v>1.26396588E-2</v>
      </c>
      <c r="Q198">
        <v>11.9712</v>
      </c>
      <c r="R198" s="31">
        <f t="shared" si="23"/>
        <v>17.717375999999998</v>
      </c>
    </row>
    <row r="199" spans="1:18">
      <c r="A199" s="32">
        <f t="shared" si="25"/>
        <v>0.17499999999999999</v>
      </c>
      <c r="B199">
        <v>0.61016899999999996</v>
      </c>
      <c r="C199">
        <v>5.0000000000011369E-2</v>
      </c>
      <c r="D199">
        <v>0</v>
      </c>
      <c r="E199">
        <v>0.26392199999999999</v>
      </c>
      <c r="F199">
        <v>0.25747100000000001</v>
      </c>
      <c r="G199">
        <v>0.47860599999999998</v>
      </c>
      <c r="H199">
        <v>1.0043000000000001E-3</v>
      </c>
      <c r="I199">
        <v>2.4493900000000001E-4</v>
      </c>
      <c r="J199">
        <v>0.50811899999999999</v>
      </c>
      <c r="K199">
        <f t="shared" si="24"/>
        <v>0.10204999999999997</v>
      </c>
      <c r="M199">
        <v>667.75599999999997</v>
      </c>
      <c r="N199" s="30">
        <f t="shared" si="21"/>
        <v>7.7286574074074072E-3</v>
      </c>
      <c r="O199">
        <v>8.5923700000000002E-3</v>
      </c>
      <c r="P199" s="30">
        <f t="shared" si="22"/>
        <v>1.27167076E-2</v>
      </c>
      <c r="Q199">
        <v>12.0261</v>
      </c>
      <c r="R199" s="31">
        <f t="shared" si="23"/>
        <v>17.798628000000001</v>
      </c>
    </row>
    <row r="200" spans="1:18">
      <c r="A200" s="32">
        <f t="shared" si="25"/>
        <v>0.22499999999999998</v>
      </c>
      <c r="B200">
        <v>0.62567600000000001</v>
      </c>
      <c r="C200">
        <v>5.0000000000011369E-2</v>
      </c>
      <c r="D200">
        <v>0</v>
      </c>
      <c r="E200">
        <v>0.26602599999999998</v>
      </c>
      <c r="F200">
        <v>0.25703199999999998</v>
      </c>
      <c r="G200">
        <v>0.47694300000000001</v>
      </c>
      <c r="H200">
        <v>9.7940700000000006E-4</v>
      </c>
      <c r="I200">
        <v>2.5116400000000001E-4</v>
      </c>
      <c r="J200">
        <v>0.52411600000000003</v>
      </c>
      <c r="K200">
        <f t="shared" si="24"/>
        <v>0.10155999999999998</v>
      </c>
      <c r="M200">
        <v>674.78200000000004</v>
      </c>
      <c r="N200" s="30">
        <f t="shared" si="21"/>
        <v>7.8099768518518527E-3</v>
      </c>
      <c r="O200">
        <v>8.6661399999999993E-3</v>
      </c>
      <c r="P200" s="30">
        <f t="shared" si="22"/>
        <v>1.2825887199999999E-2</v>
      </c>
      <c r="Q200">
        <v>12.087</v>
      </c>
      <c r="R200" s="31">
        <f t="shared" si="23"/>
        <v>17.888759999999998</v>
      </c>
    </row>
    <row r="201" spans="1:18">
      <c r="A201" s="32">
        <f t="shared" si="25"/>
        <v>0.27499999999999997</v>
      </c>
      <c r="B201">
        <v>0.64080300000000001</v>
      </c>
      <c r="C201">
        <v>5.0000000000011369E-2</v>
      </c>
      <c r="D201">
        <v>0</v>
      </c>
      <c r="E201">
        <v>0.26839800000000003</v>
      </c>
      <c r="F201">
        <v>0.25612000000000001</v>
      </c>
      <c r="G201">
        <v>0.47548299999999999</v>
      </c>
      <c r="H201">
        <v>9.56287E-4</v>
      </c>
      <c r="I201">
        <v>2.57237E-4</v>
      </c>
      <c r="J201">
        <v>0.53986900000000004</v>
      </c>
      <c r="K201">
        <f t="shared" si="24"/>
        <v>0.10093399999999997</v>
      </c>
      <c r="M201">
        <v>682.51</v>
      </c>
      <c r="N201" s="30">
        <f t="shared" si="21"/>
        <v>7.8994212962962967E-3</v>
      </c>
      <c r="O201">
        <v>8.7656100000000001E-3</v>
      </c>
      <c r="P201" s="30">
        <f t="shared" si="22"/>
        <v>1.2973102800000001E-2</v>
      </c>
      <c r="Q201">
        <v>12.1547</v>
      </c>
      <c r="R201" s="31">
        <f t="shared" si="23"/>
        <v>17.988955999999998</v>
      </c>
    </row>
    <row r="202" spans="1:18">
      <c r="A202" s="32">
        <f t="shared" si="25"/>
        <v>0.32499999999999996</v>
      </c>
      <c r="B202">
        <v>0.65548499999999998</v>
      </c>
      <c r="C202">
        <v>5.0000000000011369E-2</v>
      </c>
      <c r="D202">
        <v>0</v>
      </c>
      <c r="E202">
        <v>0.27015699999999998</v>
      </c>
      <c r="F202">
        <v>0.25530900000000001</v>
      </c>
      <c r="G202">
        <v>0.47453400000000001</v>
      </c>
      <c r="H202">
        <v>9.3486700000000003E-4</v>
      </c>
      <c r="I202">
        <v>2.63131E-4</v>
      </c>
      <c r="J202">
        <v>0.555037</v>
      </c>
      <c r="K202">
        <f t="shared" si="24"/>
        <v>0.10044799999999998</v>
      </c>
      <c r="M202">
        <v>691.01099999999997</v>
      </c>
      <c r="N202" s="30">
        <f t="shared" si="21"/>
        <v>7.9978124999999997E-3</v>
      </c>
      <c r="O202">
        <v>8.8949400000000005E-3</v>
      </c>
      <c r="P202" s="30">
        <f t="shared" si="22"/>
        <v>1.3164511200000001E-2</v>
      </c>
      <c r="Q202">
        <v>12.230399999999999</v>
      </c>
      <c r="R202" s="31">
        <f t="shared" si="23"/>
        <v>18.100991999999998</v>
      </c>
    </row>
    <row r="203" spans="1:18">
      <c r="A203" s="32">
        <f t="shared" si="25"/>
        <v>0.37499999999999994</v>
      </c>
      <c r="B203">
        <v>0.66965399999999997</v>
      </c>
      <c r="C203">
        <v>5.0000000000011369E-2</v>
      </c>
      <c r="D203">
        <v>0</v>
      </c>
      <c r="E203">
        <v>0.27158399999999999</v>
      </c>
      <c r="F203">
        <v>0.25489899999999999</v>
      </c>
      <c r="G203">
        <v>0.47351700000000002</v>
      </c>
      <c r="H203">
        <v>9.1508699999999998E-4</v>
      </c>
      <c r="I203">
        <v>2.68819E-4</v>
      </c>
      <c r="J203">
        <v>0.56954700000000003</v>
      </c>
      <c r="K203">
        <f t="shared" si="24"/>
        <v>0.10010699999999995</v>
      </c>
      <c r="M203">
        <v>700.36199999999997</v>
      </c>
      <c r="N203" s="30">
        <f t="shared" si="21"/>
        <v>8.1060416666666659E-3</v>
      </c>
      <c r="O203">
        <v>9.0583499999999997E-3</v>
      </c>
      <c r="P203" s="30">
        <f t="shared" si="22"/>
        <v>1.3406358E-2</v>
      </c>
      <c r="Q203">
        <v>12.315099999999999</v>
      </c>
      <c r="R203" s="31">
        <f t="shared" si="23"/>
        <v>18.226347999999998</v>
      </c>
    </row>
    <row r="204" spans="1:18">
      <c r="A204" s="32">
        <f t="shared" si="25"/>
        <v>0.42499999999999993</v>
      </c>
      <c r="B204">
        <v>0.68325400000000003</v>
      </c>
      <c r="C204">
        <v>5.0000000000011369E-2</v>
      </c>
      <c r="D204">
        <v>0</v>
      </c>
      <c r="E204">
        <v>0.27252599999999999</v>
      </c>
      <c r="F204">
        <v>0.25462499999999999</v>
      </c>
      <c r="G204">
        <v>0.47284900000000002</v>
      </c>
      <c r="H204">
        <v>8.9687199999999995E-4</v>
      </c>
      <c r="I204">
        <v>2.7427899999999999E-4</v>
      </c>
      <c r="J204">
        <v>0.583372</v>
      </c>
      <c r="K204">
        <f t="shared" si="24"/>
        <v>9.9882000000000026E-2</v>
      </c>
      <c r="M204">
        <v>710.64800000000002</v>
      </c>
      <c r="N204" s="30">
        <f t="shared" si="21"/>
        <v>8.2250925925925929E-3</v>
      </c>
      <c r="O204">
        <v>9.2599699999999993E-3</v>
      </c>
      <c r="P204" s="30">
        <f t="shared" si="22"/>
        <v>1.3704755599999998E-2</v>
      </c>
      <c r="Q204">
        <v>12.410299999999999</v>
      </c>
      <c r="R204" s="31">
        <f t="shared" si="23"/>
        <v>18.367243999999999</v>
      </c>
    </row>
    <row r="205" spans="1:18">
      <c r="A205" s="32">
        <f t="shared" si="25"/>
        <v>0.47499999999999992</v>
      </c>
      <c r="B205">
        <v>0.69625599999999999</v>
      </c>
      <c r="C205">
        <v>5.0000000000011369E-2</v>
      </c>
      <c r="D205">
        <v>0</v>
      </c>
      <c r="E205">
        <v>0.27308399999999999</v>
      </c>
      <c r="F205">
        <v>0.25446099999999999</v>
      </c>
      <c r="G205">
        <v>0.47245500000000001</v>
      </c>
      <c r="H205">
        <v>8.8012400000000003E-4</v>
      </c>
      <c r="I205">
        <v>2.7949799999999999E-4</v>
      </c>
      <c r="J205">
        <v>0.59650599999999998</v>
      </c>
      <c r="K205">
        <f t="shared" si="24"/>
        <v>9.9750000000000005E-2</v>
      </c>
      <c r="M205">
        <v>721.96299999999997</v>
      </c>
      <c r="N205" s="30">
        <f t="shared" si="21"/>
        <v>8.3560532407407403E-3</v>
      </c>
      <c r="O205">
        <v>9.5033700000000006E-3</v>
      </c>
      <c r="P205" s="30">
        <f t="shared" si="22"/>
        <v>1.40649876E-2</v>
      </c>
      <c r="Q205">
        <v>12.517799999999999</v>
      </c>
      <c r="R205" s="31">
        <f t="shared" si="23"/>
        <v>18.526343999999998</v>
      </c>
    </row>
    <row r="206" spans="1:18">
      <c r="A206" s="32">
        <f t="shared" si="25"/>
        <v>0.52499999999999991</v>
      </c>
      <c r="B206">
        <v>0.70864899999999997</v>
      </c>
      <c r="C206">
        <v>5.0000000000011369E-2</v>
      </c>
      <c r="D206">
        <v>0</v>
      </c>
      <c r="E206">
        <v>0.273086</v>
      </c>
      <c r="F206">
        <v>0.25414199999999998</v>
      </c>
      <c r="G206">
        <v>0.47277200000000003</v>
      </c>
      <c r="H206">
        <v>8.64732E-4</v>
      </c>
      <c r="I206">
        <v>2.8447299999999998E-4</v>
      </c>
      <c r="J206">
        <v>0.608962</v>
      </c>
      <c r="K206">
        <f t="shared" si="24"/>
        <v>9.968699999999997E-2</v>
      </c>
      <c r="M206">
        <v>734.40899999999999</v>
      </c>
      <c r="N206" s="30">
        <f t="shared" si="21"/>
        <v>8.5001041666666662E-3</v>
      </c>
      <c r="O206">
        <v>9.7936800000000008E-3</v>
      </c>
      <c r="P206" s="30">
        <f t="shared" si="22"/>
        <v>1.4494646400000002E-2</v>
      </c>
      <c r="Q206">
        <v>12.639699999999999</v>
      </c>
      <c r="R206" s="31">
        <f t="shared" si="23"/>
        <v>18.706755999999999</v>
      </c>
    </row>
    <row r="207" spans="1:18">
      <c r="A207" s="32">
        <f t="shared" si="25"/>
        <v>0.57499999999999996</v>
      </c>
      <c r="B207">
        <v>0.72043299999999999</v>
      </c>
      <c r="C207">
        <v>5.0000000000011369E-2</v>
      </c>
      <c r="D207">
        <v>0</v>
      </c>
      <c r="E207">
        <v>0.27287600000000001</v>
      </c>
      <c r="F207">
        <v>0.253884</v>
      </c>
      <c r="G207">
        <v>0.47323999999999999</v>
      </c>
      <c r="H207">
        <v>8.50588E-4</v>
      </c>
      <c r="I207">
        <v>2.8920399999999999E-4</v>
      </c>
      <c r="J207">
        <v>0.62075800000000003</v>
      </c>
      <c r="K207">
        <f t="shared" si="24"/>
        <v>9.9674999999999958E-2</v>
      </c>
      <c r="M207">
        <v>748.1</v>
      </c>
      <c r="N207" s="30">
        <f t="shared" si="21"/>
        <v>8.6585648148148151E-3</v>
      </c>
      <c r="O207">
        <v>1.01364E-2</v>
      </c>
      <c r="P207" s="30">
        <f t="shared" si="22"/>
        <v>1.5001871999999999E-2</v>
      </c>
      <c r="Q207">
        <v>12.778499999999999</v>
      </c>
      <c r="R207" s="31">
        <f t="shared" si="23"/>
        <v>18.912179999999999</v>
      </c>
    </row>
    <row r="208" spans="1:18">
      <c r="A208" s="32">
        <f t="shared" si="25"/>
        <v>0.625</v>
      </c>
      <c r="B208">
        <v>0.73160800000000004</v>
      </c>
      <c r="C208">
        <v>5.0000000000011369E-2</v>
      </c>
      <c r="D208">
        <v>0</v>
      </c>
      <c r="E208">
        <v>0.27229700000000001</v>
      </c>
      <c r="F208">
        <v>0.25344699999999998</v>
      </c>
      <c r="G208">
        <v>0.47425600000000001</v>
      </c>
      <c r="H208">
        <v>8.3759500000000001E-4</v>
      </c>
      <c r="I208">
        <v>2.9368999999999999E-4</v>
      </c>
      <c r="J208">
        <v>0.63191299999999995</v>
      </c>
      <c r="K208">
        <f t="shared" si="24"/>
        <v>9.9695000000000089E-2</v>
      </c>
      <c r="M208">
        <v>763.16</v>
      </c>
      <c r="N208" s="30">
        <f t="shared" si="21"/>
        <v>8.8328703703703694E-3</v>
      </c>
      <c r="O208">
        <v>9.4572200000000006E-3</v>
      </c>
      <c r="P208" s="30">
        <f t="shared" si="22"/>
        <v>1.3996685600000001E-2</v>
      </c>
      <c r="Q208">
        <v>12.9209</v>
      </c>
      <c r="R208" s="31">
        <f t="shared" si="23"/>
        <v>19.122931999999999</v>
      </c>
    </row>
    <row r="209" spans="1:18">
      <c r="A209" s="32">
        <f t="shared" si="25"/>
        <v>0.67500000000000004</v>
      </c>
      <c r="B209">
        <v>0.74217999999999995</v>
      </c>
      <c r="C209">
        <v>5.0000000000011369E-2</v>
      </c>
      <c r="D209">
        <v>0</v>
      </c>
      <c r="E209">
        <v>0.27168199999999998</v>
      </c>
      <c r="F209">
        <v>0.25304900000000002</v>
      </c>
      <c r="G209">
        <v>0.475269</v>
      </c>
      <c r="H209">
        <v>8.2566400000000004E-4</v>
      </c>
      <c r="I209">
        <v>2.9793400000000002E-4</v>
      </c>
      <c r="J209">
        <v>0.64245099999999999</v>
      </c>
      <c r="K209">
        <f t="shared" si="24"/>
        <v>9.9728999999999957E-2</v>
      </c>
      <c r="M209">
        <v>779.726</v>
      </c>
      <c r="N209" s="30">
        <f t="shared" si="21"/>
        <v>9.0246064814814807E-3</v>
      </c>
      <c r="O209">
        <v>8.6821699999999995E-3</v>
      </c>
      <c r="P209" s="30">
        <f t="shared" si="22"/>
        <v>1.28496116E-2</v>
      </c>
      <c r="Q209">
        <v>13.0648</v>
      </c>
      <c r="R209" s="31">
        <f t="shared" si="23"/>
        <v>19.335903999999999</v>
      </c>
    </row>
    <row r="210" spans="1:18">
      <c r="A210" s="32">
        <f t="shared" si="25"/>
        <v>0.72500000000000009</v>
      </c>
      <c r="B210">
        <v>0.75214700000000001</v>
      </c>
      <c r="C210">
        <v>5.0000000000011369E-2</v>
      </c>
      <c r="D210">
        <v>0</v>
      </c>
      <c r="E210">
        <v>0.27105000000000001</v>
      </c>
      <c r="F210">
        <v>0.25263000000000002</v>
      </c>
      <c r="G210">
        <v>0.47631899999999999</v>
      </c>
      <c r="H210">
        <v>8.1472399999999996E-4</v>
      </c>
      <c r="I210">
        <v>3.0193499999999997E-4</v>
      </c>
      <c r="J210">
        <v>0.65238399999999996</v>
      </c>
      <c r="K210">
        <f t="shared" si="24"/>
        <v>9.9763000000000046E-2</v>
      </c>
      <c r="M210">
        <v>797.94899999999996</v>
      </c>
      <c r="N210" s="30">
        <f t="shared" si="21"/>
        <v>9.2355208333333334E-3</v>
      </c>
      <c r="O210">
        <v>8.3225899999999995E-3</v>
      </c>
      <c r="P210" s="30">
        <f t="shared" si="22"/>
        <v>1.2317433199999998E-2</v>
      </c>
      <c r="Q210">
        <v>13.2164</v>
      </c>
      <c r="R210" s="31">
        <f t="shared" si="23"/>
        <v>19.560272000000001</v>
      </c>
    </row>
    <row r="211" spans="1:18">
      <c r="A211" s="32">
        <f t="shared" si="25"/>
        <v>0.77500000000000013</v>
      </c>
      <c r="B211">
        <v>0.76151000000000002</v>
      </c>
      <c r="C211">
        <v>5.0000000000011369E-2</v>
      </c>
      <c r="D211">
        <v>0</v>
      </c>
      <c r="E211">
        <v>0.270507</v>
      </c>
      <c r="F211">
        <v>0.25222800000000001</v>
      </c>
      <c r="G211">
        <v>0.47726400000000002</v>
      </c>
      <c r="H211">
        <v>8.0470599999999998E-4</v>
      </c>
      <c r="I211">
        <v>3.0569400000000002E-4</v>
      </c>
      <c r="J211">
        <v>0.66172699999999995</v>
      </c>
      <c r="K211">
        <f t="shared" si="24"/>
        <v>9.9783000000000066E-2</v>
      </c>
      <c r="M211">
        <v>817.99400000000003</v>
      </c>
      <c r="N211" s="30">
        <f t="shared" si="21"/>
        <v>9.4675231481481485E-3</v>
      </c>
      <c r="O211">
        <v>8.2599800000000001E-3</v>
      </c>
      <c r="P211" s="30">
        <f t="shared" si="22"/>
        <v>1.22247704E-2</v>
      </c>
      <c r="Q211">
        <v>13.382</v>
      </c>
      <c r="R211" s="31">
        <f t="shared" si="23"/>
        <v>19.80536</v>
      </c>
    </row>
    <row r="212" spans="1:18">
      <c r="A212" s="32">
        <f t="shared" si="25"/>
        <v>0.82500000000000018</v>
      </c>
      <c r="B212">
        <v>0.77027100000000004</v>
      </c>
      <c r="C212">
        <v>5.0000000000011369E-2</v>
      </c>
      <c r="D212">
        <v>0</v>
      </c>
      <c r="E212">
        <v>0.27004</v>
      </c>
      <c r="F212">
        <v>0.25178800000000001</v>
      </c>
      <c r="G212">
        <v>0.47817199999999999</v>
      </c>
      <c r="H212">
        <v>7.9555299999999995E-4</v>
      </c>
      <c r="I212">
        <v>3.0921099999999999E-4</v>
      </c>
      <c r="J212">
        <v>0.67049000000000003</v>
      </c>
      <c r="K212">
        <f t="shared" si="24"/>
        <v>9.9781000000000009E-2</v>
      </c>
      <c r="M212">
        <v>840.04300000000001</v>
      </c>
      <c r="N212" s="30">
        <f t="shared" si="21"/>
        <v>9.7227199074074074E-3</v>
      </c>
      <c r="O212">
        <v>8.3765000000000003E-3</v>
      </c>
      <c r="P212" s="30">
        <f t="shared" si="22"/>
        <v>1.239722E-2</v>
      </c>
      <c r="Q212">
        <v>13.566700000000001</v>
      </c>
      <c r="R212" s="31">
        <f t="shared" si="23"/>
        <v>20.078716</v>
      </c>
    </row>
    <row r="213" spans="1:18">
      <c r="A213" s="32">
        <f t="shared" si="25"/>
        <v>0.87500000000000022</v>
      </c>
      <c r="B213">
        <v>0.77843499999999999</v>
      </c>
      <c r="C213">
        <v>5.0000000000011369E-2</v>
      </c>
      <c r="D213">
        <v>0</v>
      </c>
      <c r="E213">
        <v>0.26965699999999998</v>
      </c>
      <c r="F213">
        <v>0.25128899999999998</v>
      </c>
      <c r="G213">
        <v>0.47905399999999998</v>
      </c>
      <c r="H213">
        <v>7.8720999999999999E-4</v>
      </c>
      <c r="I213">
        <v>3.12489E-4</v>
      </c>
      <c r="J213">
        <v>0.67868099999999998</v>
      </c>
      <c r="K213">
        <f t="shared" si="24"/>
        <v>9.9754000000000009E-2</v>
      </c>
      <c r="M213">
        <v>864.29700000000003</v>
      </c>
      <c r="N213" s="30">
        <f t="shared" si="21"/>
        <v>1.00034375E-2</v>
      </c>
      <c r="O213">
        <v>8.6306999999999998E-3</v>
      </c>
      <c r="P213" s="30">
        <f t="shared" si="22"/>
        <v>1.2773435999999999E-2</v>
      </c>
      <c r="Q213">
        <v>13.776</v>
      </c>
      <c r="R213" s="31">
        <f t="shared" si="23"/>
        <v>20.388479999999998</v>
      </c>
    </row>
    <row r="214" spans="1:18">
      <c r="A214" s="32">
        <f t="shared" si="25"/>
        <v>0.92500000000000027</v>
      </c>
      <c r="B214">
        <v>0.78600400000000004</v>
      </c>
      <c r="C214">
        <v>5.0000000000011369E-2</v>
      </c>
      <c r="D214">
        <v>0</v>
      </c>
      <c r="E214">
        <v>0.26939099999999999</v>
      </c>
      <c r="F214">
        <v>0.250747</v>
      </c>
      <c r="G214">
        <v>0.47986099999999998</v>
      </c>
      <c r="H214">
        <v>7.79629E-4</v>
      </c>
      <c r="I214">
        <v>3.1552700000000002E-4</v>
      </c>
      <c r="J214">
        <v>0.68630800000000003</v>
      </c>
      <c r="K214">
        <f t="shared" si="24"/>
        <v>9.9696000000000007E-2</v>
      </c>
      <c r="M214">
        <v>890.97699999999998</v>
      </c>
      <c r="N214" s="30">
        <f t="shared" si="21"/>
        <v>1.0312233796296297E-2</v>
      </c>
      <c r="O214">
        <v>9.0201299999999995E-3</v>
      </c>
      <c r="P214" s="30">
        <f t="shared" si="22"/>
        <v>1.3349792399999999E-2</v>
      </c>
      <c r="Q214">
        <v>14.0167</v>
      </c>
      <c r="R214" s="31">
        <f t="shared" si="23"/>
        <v>20.744716</v>
      </c>
    </row>
    <row r="215" spans="1:18">
      <c r="A215" s="32">
        <f t="shared" si="25"/>
        <v>0.97500000000000031</v>
      </c>
      <c r="B215">
        <v>0.79298000000000002</v>
      </c>
      <c r="C215">
        <v>5.0000000000011369E-2</v>
      </c>
      <c r="D215">
        <v>0</v>
      </c>
      <c r="E215">
        <v>0.26924199999999998</v>
      </c>
      <c r="F215">
        <v>0.25014799999999998</v>
      </c>
      <c r="G215">
        <v>0.48060999999999998</v>
      </c>
      <c r="H215">
        <v>7.72771E-4</v>
      </c>
      <c r="I215">
        <v>3.1832799999999999E-4</v>
      </c>
      <c r="J215">
        <v>0.69337400000000005</v>
      </c>
      <c r="K215">
        <f t="shared" si="24"/>
        <v>9.9605999999999972E-2</v>
      </c>
      <c r="M215">
        <v>920.32500000000005</v>
      </c>
      <c r="N215" s="30">
        <f t="shared" si="21"/>
        <v>1.0651909722222222E-2</v>
      </c>
      <c r="O215">
        <v>9.5573399999999992E-3</v>
      </c>
      <c r="P215" s="30">
        <f t="shared" si="22"/>
        <v>1.4144863199999998E-2</v>
      </c>
      <c r="Q215">
        <v>14.2972</v>
      </c>
      <c r="R215" s="31">
        <f t="shared" si="23"/>
        <v>21.159856000000001</v>
      </c>
    </row>
    <row r="216" spans="1:18">
      <c r="A216" s="32">
        <f t="shared" si="25"/>
        <v>1.0250000000000004</v>
      </c>
      <c r="B216">
        <v>0.79936300000000005</v>
      </c>
      <c r="C216">
        <v>5.0000000000011369E-2</v>
      </c>
      <c r="D216">
        <v>0</v>
      </c>
      <c r="E216">
        <v>0.26922200000000002</v>
      </c>
      <c r="F216">
        <v>0.249501</v>
      </c>
      <c r="G216">
        <v>0.48127700000000001</v>
      </c>
      <c r="H216">
        <v>7.6659899999999997E-4</v>
      </c>
      <c r="I216">
        <v>3.2089E-4</v>
      </c>
      <c r="J216">
        <v>0.69988099999999998</v>
      </c>
      <c r="K216">
        <f t="shared" si="24"/>
        <v>9.948200000000007E-2</v>
      </c>
      <c r="M216">
        <v>952.60699999999997</v>
      </c>
      <c r="N216" s="30">
        <f t="shared" si="21"/>
        <v>1.1025543981481482E-2</v>
      </c>
      <c r="O216">
        <v>8.5859000000000005E-3</v>
      </c>
      <c r="P216" s="30">
        <f t="shared" si="22"/>
        <v>1.2707132000000001E-2</v>
      </c>
      <c r="Q216">
        <v>14.574299999999999</v>
      </c>
      <c r="R216" s="31">
        <f t="shared" si="23"/>
        <v>21.569963999999999</v>
      </c>
    </row>
    <row r="217" spans="1:18">
      <c r="A217" s="32">
        <f t="shared" si="25"/>
        <v>1.0750000000000004</v>
      </c>
      <c r="B217">
        <v>0.80515300000000001</v>
      </c>
      <c r="C217">
        <v>5.0000000000011369E-2</v>
      </c>
      <c r="D217">
        <v>0</v>
      </c>
      <c r="E217">
        <v>0.26931100000000002</v>
      </c>
      <c r="F217">
        <v>0.24882000000000001</v>
      </c>
      <c r="G217">
        <v>0.48186899999999999</v>
      </c>
      <c r="H217">
        <v>7.6108800000000004E-4</v>
      </c>
      <c r="I217">
        <v>3.23214E-4</v>
      </c>
      <c r="J217">
        <v>0.70582100000000003</v>
      </c>
      <c r="K217">
        <f t="shared" si="24"/>
        <v>9.9331999999999976E-2</v>
      </c>
      <c r="M217">
        <v>988.11800000000005</v>
      </c>
      <c r="N217" s="30">
        <f t="shared" si="21"/>
        <v>1.1436550925925926E-2</v>
      </c>
      <c r="O217">
        <v>8.3383199999999998E-3</v>
      </c>
      <c r="P217" s="30">
        <f t="shared" si="22"/>
        <v>1.2340713599999999E-2</v>
      </c>
      <c r="Q217">
        <v>14.8704</v>
      </c>
      <c r="R217" s="31">
        <f t="shared" si="23"/>
        <v>22.008192000000001</v>
      </c>
    </row>
    <row r="218" spans="1:18">
      <c r="A218" s="32">
        <f t="shared" si="25"/>
        <v>1.1250000000000004</v>
      </c>
      <c r="B218">
        <v>0.81033900000000003</v>
      </c>
      <c r="C218">
        <v>5.0000000000011369E-2</v>
      </c>
      <c r="D218">
        <v>0</v>
      </c>
      <c r="E218">
        <v>0.26943400000000001</v>
      </c>
      <c r="F218">
        <v>0.24817700000000001</v>
      </c>
      <c r="G218">
        <v>0.48238799999999998</v>
      </c>
      <c r="H218">
        <v>7.5621599999999998E-4</v>
      </c>
      <c r="I218">
        <v>3.2529599999999998E-4</v>
      </c>
      <c r="J218">
        <v>0.71115600000000001</v>
      </c>
      <c r="K218">
        <f t="shared" si="24"/>
        <v>9.9183000000000021E-2</v>
      </c>
      <c r="M218">
        <v>1027.18</v>
      </c>
      <c r="N218" s="30">
        <f t="shared" si="21"/>
        <v>1.1888657407407409E-2</v>
      </c>
      <c r="O218">
        <v>8.6066400000000005E-3</v>
      </c>
      <c r="P218" s="30">
        <f t="shared" si="22"/>
        <v>1.2737827200000001E-2</v>
      </c>
      <c r="Q218">
        <v>15.2066</v>
      </c>
      <c r="R218" s="31">
        <f t="shared" si="23"/>
        <v>22.505768</v>
      </c>
    </row>
    <row r="219" spans="1:18">
      <c r="A219" s="32">
        <f t="shared" si="25"/>
        <v>1.1750000000000005</v>
      </c>
      <c r="B219">
        <v>0.81490799999999997</v>
      </c>
      <c r="C219">
        <v>5.0000000000011369E-2</v>
      </c>
      <c r="D219">
        <v>0</v>
      </c>
      <c r="E219">
        <v>0.26944699999999999</v>
      </c>
      <c r="F219">
        <v>0.247728</v>
      </c>
      <c r="G219">
        <v>0.48282599999999998</v>
      </c>
      <c r="H219">
        <v>7.5197600000000001E-4</v>
      </c>
      <c r="I219">
        <v>3.2713099999999998E-4</v>
      </c>
      <c r="J219">
        <v>0.71581600000000001</v>
      </c>
      <c r="K219">
        <f t="shared" si="24"/>
        <v>9.9091999999999958E-2</v>
      </c>
      <c r="M219">
        <v>1070.1500000000001</v>
      </c>
      <c r="N219" s="30">
        <f t="shared" si="21"/>
        <v>1.2385995370370372E-2</v>
      </c>
      <c r="O219">
        <v>9.2023399999999998E-3</v>
      </c>
      <c r="P219" s="30">
        <f t="shared" si="22"/>
        <v>1.3619463199999999E-2</v>
      </c>
      <c r="Q219">
        <v>15.602</v>
      </c>
      <c r="R219" s="31">
        <f t="shared" si="23"/>
        <v>23.090959999999999</v>
      </c>
    </row>
    <row r="220" spans="1:18">
      <c r="A220" s="32">
        <f t="shared" si="25"/>
        <v>1.2250000000000005</v>
      </c>
      <c r="B220">
        <v>0.81883700000000004</v>
      </c>
      <c r="C220">
        <v>5.0000000000011369E-2</v>
      </c>
      <c r="D220">
        <v>0</v>
      </c>
      <c r="E220">
        <v>0.26912799999999998</v>
      </c>
      <c r="F220">
        <v>0.24767800000000001</v>
      </c>
      <c r="G220">
        <v>0.48319299999999998</v>
      </c>
      <c r="H220">
        <v>7.4836800000000001E-4</v>
      </c>
      <c r="I220">
        <v>3.2870799999999998E-4</v>
      </c>
      <c r="J220">
        <v>0.71969700000000003</v>
      </c>
      <c r="K220">
        <f t="shared" si="24"/>
        <v>9.9140000000000006E-2</v>
      </c>
      <c r="M220">
        <v>1117.4100000000001</v>
      </c>
      <c r="N220" s="30">
        <f t="shared" si="21"/>
        <v>1.2932986111111112E-2</v>
      </c>
      <c r="O220">
        <v>8.7964600000000007E-3</v>
      </c>
      <c r="P220" s="30">
        <f t="shared" si="22"/>
        <v>1.3018760800000001E-2</v>
      </c>
      <c r="Q220">
        <v>16.017800000000001</v>
      </c>
      <c r="R220" s="31">
        <f t="shared" si="23"/>
        <v>23.706344000000001</v>
      </c>
    </row>
    <row r="221" spans="1:18">
      <c r="A221" s="32">
        <f t="shared" si="25"/>
        <v>1.2750000000000006</v>
      </c>
      <c r="B221">
        <v>0.82210099999999997</v>
      </c>
      <c r="C221">
        <v>5.0000000000011369E-2</v>
      </c>
      <c r="D221">
        <v>0</v>
      </c>
      <c r="E221">
        <v>0.26825700000000002</v>
      </c>
      <c r="F221">
        <v>0.24827199999999999</v>
      </c>
      <c r="G221">
        <v>0.48347200000000001</v>
      </c>
      <c r="H221">
        <v>7.4539699999999996E-4</v>
      </c>
      <c r="I221">
        <v>3.3001800000000001E-4</v>
      </c>
      <c r="J221">
        <v>0.72268500000000002</v>
      </c>
      <c r="K221">
        <f t="shared" si="24"/>
        <v>9.9415999999999949E-2</v>
      </c>
      <c r="M221">
        <v>1164.68</v>
      </c>
      <c r="N221" s="30">
        <f t="shared" si="21"/>
        <v>1.3480092592592594E-2</v>
      </c>
      <c r="O221">
        <v>8.7979400000000006E-3</v>
      </c>
      <c r="P221" s="30">
        <f t="shared" si="22"/>
        <v>1.30209512E-2</v>
      </c>
      <c r="Q221">
        <v>16.433599999999998</v>
      </c>
      <c r="R221" s="31">
        <f t="shared" si="23"/>
        <v>24.321727999999997</v>
      </c>
    </row>
    <row r="222" spans="1:18">
      <c r="A222" s="32">
        <f t="shared" si="25"/>
        <v>1.3250000000000006</v>
      </c>
      <c r="B222">
        <v>0.82468300000000005</v>
      </c>
      <c r="C222">
        <v>5.0000000000011369E-2</v>
      </c>
      <c r="D222">
        <v>0</v>
      </c>
      <c r="E222">
        <v>0.26651200000000003</v>
      </c>
      <c r="F222">
        <v>0.24982199999999999</v>
      </c>
      <c r="G222">
        <v>0.48366599999999998</v>
      </c>
      <c r="H222">
        <v>7.4306399999999999E-4</v>
      </c>
      <c r="I222">
        <v>3.3105500000000002E-4</v>
      </c>
      <c r="J222">
        <v>0.724638</v>
      </c>
      <c r="K222">
        <f t="shared" si="24"/>
        <v>0.10004500000000005</v>
      </c>
      <c r="M222">
        <v>1200</v>
      </c>
      <c r="N222" s="30">
        <f t="shared" si="21"/>
        <v>1.3888888888888888E-2</v>
      </c>
      <c r="O222">
        <v>9.1458400000000006E-3</v>
      </c>
      <c r="P222" s="30">
        <f t="shared" si="22"/>
        <v>1.3535843200000001E-2</v>
      </c>
      <c r="Q222">
        <v>16.756699999999999</v>
      </c>
      <c r="R222" s="31">
        <f t="shared" si="23"/>
        <v>24.799915999999996</v>
      </c>
    </row>
    <row r="223" spans="1:18">
      <c r="A223" s="32">
        <f t="shared" si="25"/>
        <v>1.3750000000000007</v>
      </c>
      <c r="B223">
        <v>0.82656300000000005</v>
      </c>
      <c r="C223">
        <v>5.0000000000011369E-2</v>
      </c>
      <c r="D223">
        <v>0</v>
      </c>
      <c r="E223">
        <v>0.26303700000000002</v>
      </c>
      <c r="F223">
        <v>0.25317299999999998</v>
      </c>
      <c r="G223">
        <v>0.48379100000000003</v>
      </c>
      <c r="H223">
        <v>7.4137300000000003E-4</v>
      </c>
      <c r="I223">
        <v>3.3180999999999998E-4</v>
      </c>
      <c r="J223">
        <v>0.72519699999999998</v>
      </c>
      <c r="K223">
        <f t="shared" si="24"/>
        <v>0.10136600000000007</v>
      </c>
      <c r="M223">
        <v>1200.25</v>
      </c>
      <c r="N223" s="30">
        <f t="shared" si="21"/>
        <v>1.3891782407407408E-2</v>
      </c>
      <c r="O223">
        <v>9.1483499999999995E-3</v>
      </c>
      <c r="P223" s="30">
        <f t="shared" si="22"/>
        <v>1.3539557999999998E-2</v>
      </c>
      <c r="Q223">
        <v>16.759</v>
      </c>
      <c r="R223" s="31">
        <f t="shared" si="23"/>
        <v>24.803319999999999</v>
      </c>
    </row>
    <row r="224" spans="1:18">
      <c r="A224" s="32">
        <f t="shared" si="25"/>
        <v>1.4250000000000007</v>
      </c>
      <c r="B224">
        <v>0.82774199999999998</v>
      </c>
      <c r="C224">
        <v>5.0000000000011369E-2</v>
      </c>
      <c r="D224">
        <v>0</v>
      </c>
      <c r="E224">
        <v>0.25594699999999998</v>
      </c>
      <c r="F224">
        <v>0.26021899999999998</v>
      </c>
      <c r="G224">
        <v>0.48383399999999999</v>
      </c>
      <c r="H224">
        <v>7.4031699999999999E-4</v>
      </c>
      <c r="I224">
        <v>3.32283E-4</v>
      </c>
      <c r="J224">
        <v>0.723553</v>
      </c>
      <c r="K224">
        <f t="shared" si="24"/>
        <v>0.10418899999999998</v>
      </c>
      <c r="M224">
        <v>1200.53</v>
      </c>
      <c r="N224" s="30">
        <f t="shared" si="21"/>
        <v>1.3895023148148148E-2</v>
      </c>
      <c r="O224">
        <v>9.1511300000000004E-3</v>
      </c>
      <c r="P224" s="30">
        <f t="shared" si="22"/>
        <v>1.35436724E-2</v>
      </c>
      <c r="Q224">
        <v>16.761500000000002</v>
      </c>
      <c r="R224" s="31">
        <f t="shared" si="23"/>
        <v>24.807020000000001</v>
      </c>
    </row>
    <row r="225" spans="1:18">
      <c r="A225" s="32">
        <f t="shared" si="25"/>
        <v>1.4750000000000008</v>
      </c>
      <c r="B225">
        <v>0.82828500000000005</v>
      </c>
      <c r="C225">
        <v>5.0000000000011369E-2</v>
      </c>
      <c r="D225">
        <v>0</v>
      </c>
      <c r="E225">
        <v>0.24529500000000001</v>
      </c>
      <c r="F225">
        <v>0.270783</v>
      </c>
      <c r="G225">
        <v>0.48392200000000002</v>
      </c>
      <c r="H225">
        <v>7.3983199999999995E-4</v>
      </c>
      <c r="I225">
        <v>3.3250100000000002E-4</v>
      </c>
      <c r="J225">
        <v>0.71962400000000004</v>
      </c>
      <c r="K225">
        <f t="shared" si="24"/>
        <v>0.10866100000000001</v>
      </c>
      <c r="M225">
        <v>1200.83</v>
      </c>
      <c r="N225" s="30">
        <f t="shared" si="21"/>
        <v>1.389849537037037E-2</v>
      </c>
      <c r="O225">
        <v>9.1542199999999994E-3</v>
      </c>
      <c r="P225" s="30">
        <f t="shared" si="22"/>
        <v>1.35482456E-2</v>
      </c>
      <c r="Q225">
        <v>16.764299999999999</v>
      </c>
      <c r="R225" s="31">
        <f t="shared" si="23"/>
        <v>24.811163999999998</v>
      </c>
    </row>
    <row r="226" spans="1:18">
      <c r="A226" s="5" t="s">
        <v>185</v>
      </c>
      <c r="B226" s="18" t="s">
        <v>186</v>
      </c>
      <c r="C226" s="18" t="s">
        <v>117</v>
      </c>
      <c r="D226" s="18" t="s">
        <v>118</v>
      </c>
      <c r="E226" s="18" t="s">
        <v>119</v>
      </c>
      <c r="F226" s="18" t="s">
        <v>120</v>
      </c>
      <c r="G226" s="18" t="s">
        <v>121</v>
      </c>
      <c r="H226" s="18" t="s">
        <v>187</v>
      </c>
      <c r="I226" s="18" t="s">
        <v>127</v>
      </c>
      <c r="J226" s="18" t="s">
        <v>188</v>
      </c>
      <c r="K226" s="18" t="s">
        <v>189</v>
      </c>
      <c r="M226">
        <v>1201.1600000000001</v>
      </c>
      <c r="N226" s="30">
        <f t="shared" si="21"/>
        <v>1.3902314814814815E-2</v>
      </c>
      <c r="O226">
        <v>9.1576599999999998E-3</v>
      </c>
      <c r="P226" s="30">
        <f t="shared" si="22"/>
        <v>1.3553336799999999E-2</v>
      </c>
      <c r="Q226">
        <v>16.767299999999999</v>
      </c>
      <c r="R226" s="31">
        <f t="shared" si="23"/>
        <v>24.815603999999997</v>
      </c>
    </row>
    <row r="227" spans="1:18" ht="15">
      <c r="A227" s="7" t="s">
        <v>105</v>
      </c>
      <c r="B227" s="1"/>
      <c r="C227" s="1"/>
      <c r="D227" s="1"/>
      <c r="E227" s="1"/>
      <c r="F227" s="1"/>
      <c r="G227" s="1"/>
      <c r="H227" s="1"/>
      <c r="I227" s="1"/>
      <c r="M227">
        <v>1201.53</v>
      </c>
      <c r="N227" s="30">
        <f t="shared" si="21"/>
        <v>1.3906597222222221E-2</v>
      </c>
      <c r="O227">
        <v>9.1614699999999997E-3</v>
      </c>
      <c r="P227" s="30">
        <f t="shared" si="22"/>
        <v>1.35589756E-2</v>
      </c>
      <c r="Q227">
        <v>16.770700000000001</v>
      </c>
      <c r="R227" s="31">
        <f t="shared" si="23"/>
        <v>24.820636</v>
      </c>
    </row>
    <row r="228" spans="1:18">
      <c r="A228" s="32">
        <v>2.5000000000000001E-2</v>
      </c>
      <c r="B228">
        <v>0.52600599999999997</v>
      </c>
      <c r="C228">
        <v>5.3629999999999995</v>
      </c>
      <c r="D228">
        <v>0</v>
      </c>
      <c r="E228">
        <v>0.95218999999999998</v>
      </c>
      <c r="F228">
        <v>4.78098E-2</v>
      </c>
      <c r="G228">
        <v>0</v>
      </c>
      <c r="H228">
        <v>1.70067E-3</v>
      </c>
      <c r="I228">
        <v>1.7992400000000001E-4</v>
      </c>
      <c r="J228">
        <v>0.499917</v>
      </c>
      <c r="K228">
        <f>B228-J228</f>
        <v>2.6088999999999973E-2</v>
      </c>
      <c r="M228">
        <v>1201.93</v>
      </c>
      <c r="N228" s="30">
        <f t="shared" si="21"/>
        <v>1.3911226851851853E-2</v>
      </c>
      <c r="O228">
        <v>9.1657200000000005E-3</v>
      </c>
      <c r="P228" s="30">
        <f t="shared" si="22"/>
        <v>1.3565265600000001E-2</v>
      </c>
      <c r="Q228">
        <v>16.7744</v>
      </c>
      <c r="R228" s="31">
        <f t="shared" si="23"/>
        <v>24.826111999999998</v>
      </c>
    </row>
    <row r="229" spans="1:18">
      <c r="A229" s="32">
        <f>A228+0.05</f>
        <v>7.5000000000000011E-2</v>
      </c>
      <c r="B229">
        <v>0.53325999999999996</v>
      </c>
      <c r="C229">
        <v>4.0720000000000027</v>
      </c>
      <c r="D229">
        <v>0</v>
      </c>
      <c r="E229">
        <v>0.92577200000000004</v>
      </c>
      <c r="F229">
        <v>7.4228100000000005E-2</v>
      </c>
      <c r="G229">
        <v>0</v>
      </c>
      <c r="H229">
        <v>1.5325899999999999E-3</v>
      </c>
      <c r="I229">
        <v>1.8931199999999999E-4</v>
      </c>
      <c r="J229">
        <v>0.49972</v>
      </c>
      <c r="K229">
        <f t="shared" ref="K229:K257" si="26">B229-J229</f>
        <v>3.3539999999999959E-2</v>
      </c>
      <c r="M229">
        <v>1202.3699999999999</v>
      </c>
      <c r="N229" s="30">
        <f t="shared" si="21"/>
        <v>1.3916319444444443E-2</v>
      </c>
      <c r="O229">
        <v>9.1704500000000001E-3</v>
      </c>
      <c r="P229" s="30">
        <f t="shared" si="22"/>
        <v>1.3572265999999999E-2</v>
      </c>
      <c r="Q229">
        <v>16.778400000000001</v>
      </c>
      <c r="R229" s="31">
        <f t="shared" si="23"/>
        <v>24.832032000000002</v>
      </c>
    </row>
    <row r="230" spans="1:18">
      <c r="A230" s="32">
        <f t="shared" ref="A230:A257" si="27">A229+0.05</f>
        <v>0.125</v>
      </c>
      <c r="B230">
        <v>0.53654999999999997</v>
      </c>
      <c r="C230">
        <v>2.7549999999999999</v>
      </c>
      <c r="D230">
        <v>0</v>
      </c>
      <c r="E230">
        <v>0.91000499999999995</v>
      </c>
      <c r="F230">
        <v>8.9994500000000005E-2</v>
      </c>
      <c r="G230">
        <v>0</v>
      </c>
      <c r="H230">
        <v>1.3875599999999999E-3</v>
      </c>
      <c r="I230">
        <v>1.9806700000000001E-4</v>
      </c>
      <c r="J230">
        <v>0.49950600000000001</v>
      </c>
      <c r="K230">
        <f t="shared" si="26"/>
        <v>3.7043999999999966E-2</v>
      </c>
      <c r="M230">
        <v>1202.8599999999999</v>
      </c>
      <c r="N230" s="30">
        <f t="shared" si="21"/>
        <v>1.392199074074074E-2</v>
      </c>
      <c r="O230">
        <v>9.17573E-3</v>
      </c>
      <c r="P230" s="30">
        <f t="shared" si="22"/>
        <v>1.35800804E-2</v>
      </c>
      <c r="Q230">
        <v>16.782900000000001</v>
      </c>
      <c r="R230" s="31">
        <f t="shared" si="23"/>
        <v>24.838692000000002</v>
      </c>
    </row>
    <row r="231" spans="1:18">
      <c r="A231" s="32">
        <f t="shared" si="27"/>
        <v>0.17499999999999999</v>
      </c>
      <c r="B231">
        <v>0.538601</v>
      </c>
      <c r="C231">
        <v>1.4150000000000205</v>
      </c>
      <c r="D231">
        <v>0</v>
      </c>
      <c r="E231">
        <v>0.89869399999999999</v>
      </c>
      <c r="F231">
        <v>0.10130599999999999</v>
      </c>
      <c r="G231">
        <v>0</v>
      </c>
      <c r="H231">
        <v>1.25589E-3</v>
      </c>
      <c r="I231">
        <v>2.0712500000000001E-4</v>
      </c>
      <c r="J231">
        <v>0.49928099999999997</v>
      </c>
      <c r="K231">
        <f t="shared" si="26"/>
        <v>3.9320000000000022E-2</v>
      </c>
      <c r="M231">
        <v>1203.3900000000001</v>
      </c>
      <c r="N231" s="30">
        <f t="shared" si="21"/>
        <v>1.3928125000000001E-2</v>
      </c>
      <c r="O231">
        <v>9.1816199999999997E-3</v>
      </c>
      <c r="P231" s="30">
        <f t="shared" si="22"/>
        <v>1.3588797599999999E-2</v>
      </c>
      <c r="Q231">
        <v>16.787800000000001</v>
      </c>
      <c r="R231" s="31">
        <f t="shared" si="23"/>
        <v>24.845943999999999</v>
      </c>
    </row>
    <row r="232" spans="1:18">
      <c r="A232" s="32">
        <f t="shared" si="27"/>
        <v>0.22499999999999998</v>
      </c>
      <c r="B232">
        <v>0.54014600000000002</v>
      </c>
      <c r="C232">
        <v>5.0000000000011369E-2</v>
      </c>
      <c r="D232">
        <v>0</v>
      </c>
      <c r="E232">
        <v>0.83019600000000005</v>
      </c>
      <c r="F232">
        <v>0.103426</v>
      </c>
      <c r="G232">
        <v>6.6377800000000001E-2</v>
      </c>
      <c r="H232">
        <v>1.1344899999999999E-3</v>
      </c>
      <c r="I232">
        <v>2.1682900000000001E-4</v>
      </c>
      <c r="J232">
        <v>0.499031</v>
      </c>
      <c r="K232">
        <f t="shared" si="26"/>
        <v>4.1115000000000013E-2</v>
      </c>
      <c r="M232">
        <v>1203.98</v>
      </c>
      <c r="N232" s="30">
        <f t="shared" si="21"/>
        <v>1.3934953703703705E-2</v>
      </c>
      <c r="O232">
        <v>9.1882000000000005E-3</v>
      </c>
      <c r="P232" s="30">
        <f t="shared" si="22"/>
        <v>1.3598536000000001E-2</v>
      </c>
      <c r="Q232">
        <v>16.793199999999999</v>
      </c>
      <c r="R232" s="31">
        <f t="shared" si="23"/>
        <v>24.853935999999997</v>
      </c>
    </row>
    <row r="233" spans="1:18">
      <c r="A233" s="32">
        <f t="shared" si="27"/>
        <v>0.27499999999999997</v>
      </c>
      <c r="B233">
        <v>0.54246399999999995</v>
      </c>
      <c r="C233">
        <v>5.0000000000011369E-2</v>
      </c>
      <c r="D233">
        <v>0</v>
      </c>
      <c r="E233">
        <v>0.45789000000000002</v>
      </c>
      <c r="F233">
        <v>6.6626400000000002E-2</v>
      </c>
      <c r="G233">
        <v>0.47548400000000002</v>
      </c>
      <c r="H233">
        <v>1.1296399999999999E-3</v>
      </c>
      <c r="I233">
        <v>2.1776E-4</v>
      </c>
      <c r="J233">
        <v>0.49845400000000001</v>
      </c>
      <c r="K233">
        <f t="shared" si="26"/>
        <v>4.4009999999999938E-2</v>
      </c>
      <c r="M233">
        <v>1204.6300000000001</v>
      </c>
      <c r="N233" s="30">
        <f t="shared" si="21"/>
        <v>1.3942476851851853E-2</v>
      </c>
      <c r="O233">
        <v>9.1955500000000003E-3</v>
      </c>
      <c r="P233" s="30">
        <f t="shared" si="22"/>
        <v>1.3609414E-2</v>
      </c>
      <c r="Q233">
        <v>16.799199999999999</v>
      </c>
      <c r="R233" s="31">
        <f t="shared" si="23"/>
        <v>24.862815999999999</v>
      </c>
    </row>
    <row r="234" spans="1:18">
      <c r="A234" s="32">
        <f t="shared" si="27"/>
        <v>0.32499999999999996</v>
      </c>
      <c r="B234">
        <v>0.54461300000000001</v>
      </c>
      <c r="C234">
        <v>5.0000000000011369E-2</v>
      </c>
      <c r="D234">
        <v>0</v>
      </c>
      <c r="E234">
        <v>0.44906800000000002</v>
      </c>
      <c r="F234">
        <v>7.6397099999999996E-2</v>
      </c>
      <c r="G234">
        <v>0.47453400000000001</v>
      </c>
      <c r="H234">
        <v>1.1251900000000001E-3</v>
      </c>
      <c r="I234">
        <v>2.1862199999999999E-4</v>
      </c>
      <c r="J234">
        <v>0.49753399999999998</v>
      </c>
      <c r="K234">
        <f t="shared" si="26"/>
        <v>4.7079000000000037E-2</v>
      </c>
      <c r="M234">
        <v>1205.3499999999999</v>
      </c>
      <c r="N234" s="30">
        <f t="shared" si="21"/>
        <v>1.3950810185185184E-2</v>
      </c>
      <c r="O234">
        <v>9.2037899999999999E-3</v>
      </c>
      <c r="P234" s="30">
        <f t="shared" si="22"/>
        <v>1.3621609199999999E-2</v>
      </c>
      <c r="Q234">
        <v>16.805800000000001</v>
      </c>
      <c r="R234" s="31">
        <f t="shared" si="23"/>
        <v>24.872584000000003</v>
      </c>
    </row>
    <row r="235" spans="1:18">
      <c r="A235" s="32">
        <f t="shared" si="27"/>
        <v>0.37499999999999994</v>
      </c>
      <c r="B235">
        <v>0.546095</v>
      </c>
      <c r="C235">
        <v>5.0000000000011369E-2</v>
      </c>
      <c r="D235">
        <v>0</v>
      </c>
      <c r="E235">
        <v>0.44181500000000001</v>
      </c>
      <c r="F235">
        <v>8.4666599999999995E-2</v>
      </c>
      <c r="G235">
        <v>0.47351799999999999</v>
      </c>
      <c r="H235">
        <v>1.12213E-3</v>
      </c>
      <c r="I235">
        <v>2.19218E-4</v>
      </c>
      <c r="J235">
        <v>0.496562</v>
      </c>
      <c r="K235">
        <f t="shared" si="26"/>
        <v>4.9532999999999994E-2</v>
      </c>
      <c r="M235">
        <v>1206.1300000000001</v>
      </c>
      <c r="N235" s="30">
        <f t="shared" si="21"/>
        <v>1.3959837962962964E-2</v>
      </c>
      <c r="O235">
        <v>9.2130100000000006E-3</v>
      </c>
      <c r="P235" s="30">
        <f t="shared" si="22"/>
        <v>1.3635254800000001E-2</v>
      </c>
      <c r="Q235">
        <v>16.812999999999999</v>
      </c>
      <c r="R235" s="31">
        <f t="shared" si="23"/>
        <v>24.883239999999997</v>
      </c>
    </row>
    <row r="236" spans="1:18">
      <c r="A236" s="32">
        <f t="shared" si="27"/>
        <v>0.42499999999999993</v>
      </c>
      <c r="B236">
        <v>0.54719200000000001</v>
      </c>
      <c r="C236">
        <v>5.0000000000011369E-2</v>
      </c>
      <c r="D236">
        <v>0</v>
      </c>
      <c r="E236">
        <v>0.43514799999999998</v>
      </c>
      <c r="F236">
        <v>9.2001600000000003E-2</v>
      </c>
      <c r="G236">
        <v>0.47284999999999999</v>
      </c>
      <c r="H236">
        <v>1.11988E-3</v>
      </c>
      <c r="I236">
        <v>2.1965799999999999E-4</v>
      </c>
      <c r="J236">
        <v>0.49554700000000002</v>
      </c>
      <c r="K236">
        <f t="shared" si="26"/>
        <v>5.1644999999999996E-2</v>
      </c>
      <c r="M236">
        <v>1206.99</v>
      </c>
      <c r="N236" s="30">
        <f t="shared" si="21"/>
        <v>1.3969791666666667E-2</v>
      </c>
      <c r="O236">
        <v>9.22335E-3</v>
      </c>
      <c r="P236" s="30">
        <f t="shared" si="22"/>
        <v>1.3650558E-2</v>
      </c>
      <c r="Q236">
        <v>16.820900000000002</v>
      </c>
      <c r="R236" s="31">
        <f t="shared" si="23"/>
        <v>24.894932000000001</v>
      </c>
    </row>
    <row r="237" spans="1:18">
      <c r="A237" s="32">
        <f t="shared" si="27"/>
        <v>0.47499999999999992</v>
      </c>
      <c r="B237">
        <v>0.54803900000000005</v>
      </c>
      <c r="C237">
        <v>5.0000000000011369E-2</v>
      </c>
      <c r="D237">
        <v>0</v>
      </c>
      <c r="E237">
        <v>0.42881399999999997</v>
      </c>
      <c r="F237">
        <v>9.8730399999999996E-2</v>
      </c>
      <c r="G237">
        <v>0.47245599999999999</v>
      </c>
      <c r="H237">
        <v>1.11815E-3</v>
      </c>
      <c r="I237">
        <v>2.19998E-4</v>
      </c>
      <c r="J237">
        <v>0.49449399999999999</v>
      </c>
      <c r="K237">
        <f t="shared" si="26"/>
        <v>5.3545000000000065E-2</v>
      </c>
      <c r="M237">
        <v>1207.94</v>
      </c>
      <c r="N237" s="30">
        <f t="shared" si="21"/>
        <v>1.3980787037037038E-2</v>
      </c>
      <c r="O237">
        <v>9.2349400000000005E-3</v>
      </c>
      <c r="P237" s="30">
        <f t="shared" si="22"/>
        <v>1.36677112E-2</v>
      </c>
      <c r="Q237">
        <v>16.829699999999999</v>
      </c>
      <c r="R237" s="31">
        <f t="shared" si="23"/>
        <v>24.907955999999999</v>
      </c>
    </row>
    <row r="238" spans="1:18">
      <c r="A238" s="32">
        <f t="shared" si="27"/>
        <v>0.52499999999999991</v>
      </c>
      <c r="B238">
        <v>0.54871199999999998</v>
      </c>
      <c r="C238">
        <v>5.0000000000011369E-2</v>
      </c>
      <c r="D238">
        <v>0</v>
      </c>
      <c r="E238">
        <v>0.42227900000000002</v>
      </c>
      <c r="F238">
        <v>0.104948</v>
      </c>
      <c r="G238">
        <v>0.472773</v>
      </c>
      <c r="H238">
        <v>1.1167799999999999E-3</v>
      </c>
      <c r="I238">
        <v>2.20268E-4</v>
      </c>
      <c r="J238">
        <v>0.49340600000000001</v>
      </c>
      <c r="K238">
        <f t="shared" si="26"/>
        <v>5.5305999999999966E-2</v>
      </c>
      <c r="M238">
        <v>1208.99</v>
      </c>
      <c r="N238" s="30">
        <f t="shared" si="21"/>
        <v>1.3992939814814816E-2</v>
      </c>
      <c r="O238">
        <v>9.2479499999999996E-3</v>
      </c>
      <c r="P238" s="30">
        <f t="shared" si="22"/>
        <v>1.3686966E-2</v>
      </c>
      <c r="Q238">
        <v>16.839400000000001</v>
      </c>
      <c r="R238" s="31">
        <f t="shared" si="23"/>
        <v>24.922312000000002</v>
      </c>
    </row>
    <row r="239" spans="1:18">
      <c r="A239" s="32">
        <f t="shared" si="27"/>
        <v>0.57499999999999996</v>
      </c>
      <c r="B239">
        <v>0.54925800000000002</v>
      </c>
      <c r="C239">
        <v>5.0000000000011369E-2</v>
      </c>
      <c r="D239">
        <v>0</v>
      </c>
      <c r="E239">
        <v>0.41589199999999998</v>
      </c>
      <c r="F239">
        <v>0.11086600000000001</v>
      </c>
      <c r="G239">
        <v>0.473242</v>
      </c>
      <c r="H239">
        <v>1.11567E-3</v>
      </c>
      <c r="I239">
        <v>2.2048700000000001E-4</v>
      </c>
      <c r="J239">
        <v>0.492286</v>
      </c>
      <c r="K239">
        <f t="shared" si="26"/>
        <v>5.6972000000000023E-2</v>
      </c>
      <c r="M239">
        <v>1210.1400000000001</v>
      </c>
      <c r="N239" s="30">
        <f t="shared" si="21"/>
        <v>1.4006250000000001E-2</v>
      </c>
      <c r="O239">
        <v>9.2625399999999997E-3</v>
      </c>
      <c r="P239" s="30">
        <f t="shared" si="22"/>
        <v>1.37085592E-2</v>
      </c>
      <c r="Q239">
        <v>16.850000000000001</v>
      </c>
      <c r="R239" s="31">
        <f t="shared" si="23"/>
        <v>24.938000000000002</v>
      </c>
    </row>
    <row r="240" spans="1:18">
      <c r="A240" s="32">
        <f t="shared" si="27"/>
        <v>0.625</v>
      </c>
      <c r="B240">
        <v>0.54970699999999995</v>
      </c>
      <c r="C240">
        <v>5.0000000000011369E-2</v>
      </c>
      <c r="D240">
        <v>0</v>
      </c>
      <c r="E240">
        <v>0.409275</v>
      </c>
      <c r="F240">
        <v>0.116468</v>
      </c>
      <c r="G240">
        <v>0.47425800000000001</v>
      </c>
      <c r="H240">
        <v>1.11476E-3</v>
      </c>
      <c r="I240">
        <v>2.2066800000000001E-4</v>
      </c>
      <c r="J240">
        <v>0.49113600000000002</v>
      </c>
      <c r="K240">
        <f t="shared" si="26"/>
        <v>5.8570999999999929E-2</v>
      </c>
      <c r="M240">
        <v>1211.4000000000001</v>
      </c>
      <c r="N240" s="30">
        <f t="shared" si="21"/>
        <v>1.4020833333333335E-2</v>
      </c>
      <c r="O240">
        <v>9.2789099999999996E-3</v>
      </c>
      <c r="P240" s="30">
        <f t="shared" si="22"/>
        <v>1.3732786799999999E-2</v>
      </c>
      <c r="Q240">
        <v>16.861699999999999</v>
      </c>
      <c r="R240" s="31">
        <f t="shared" si="23"/>
        <v>24.955316</v>
      </c>
    </row>
    <row r="241" spans="1:18">
      <c r="A241" s="32">
        <f t="shared" si="27"/>
        <v>0.67500000000000004</v>
      </c>
      <c r="B241">
        <v>0.55008100000000004</v>
      </c>
      <c r="C241">
        <v>5.0000000000011369E-2</v>
      </c>
      <c r="D241">
        <v>0</v>
      </c>
      <c r="E241">
        <v>0.40281899999999998</v>
      </c>
      <c r="F241">
        <v>0.12191</v>
      </c>
      <c r="G241">
        <v>0.475271</v>
      </c>
      <c r="H241">
        <v>1.114E-3</v>
      </c>
      <c r="I241">
        <v>2.2081800000000001E-4</v>
      </c>
      <c r="J241">
        <v>0.489958</v>
      </c>
      <c r="K241">
        <f t="shared" si="26"/>
        <v>6.0123000000000038E-2</v>
      </c>
      <c r="M241">
        <v>1212.79</v>
      </c>
      <c r="N241" s="30">
        <f t="shared" si="21"/>
        <v>1.4036921296296296E-2</v>
      </c>
      <c r="O241">
        <v>9.2972799999999998E-3</v>
      </c>
      <c r="P241" s="30">
        <f t="shared" si="22"/>
        <v>1.37599744E-2</v>
      </c>
      <c r="Q241">
        <v>16.874700000000001</v>
      </c>
      <c r="R241" s="31">
        <f t="shared" si="23"/>
        <v>24.974556</v>
      </c>
    </row>
    <row r="242" spans="1:18">
      <c r="A242" s="32">
        <f t="shared" si="27"/>
        <v>0.72500000000000009</v>
      </c>
      <c r="B242">
        <v>0.55039400000000005</v>
      </c>
      <c r="C242">
        <v>5.0000000000011369E-2</v>
      </c>
      <c r="D242">
        <v>0</v>
      </c>
      <c r="E242">
        <v>0.39646999999999999</v>
      </c>
      <c r="F242">
        <v>0.12720899999999999</v>
      </c>
      <c r="G242">
        <v>0.47632200000000002</v>
      </c>
      <c r="H242">
        <v>1.11337E-3</v>
      </c>
      <c r="I242">
        <v>2.20943E-4</v>
      </c>
      <c r="J242">
        <v>0.488757</v>
      </c>
      <c r="K242">
        <f t="shared" si="26"/>
        <v>6.1637000000000053E-2</v>
      </c>
      <c r="M242">
        <v>1214.32</v>
      </c>
      <c r="N242" s="30">
        <f t="shared" si="21"/>
        <v>1.4054629629629629E-2</v>
      </c>
      <c r="O242">
        <v>9.3178900000000005E-3</v>
      </c>
      <c r="P242" s="30">
        <f t="shared" si="22"/>
        <v>1.37904772E-2</v>
      </c>
      <c r="Q242">
        <v>16.8889</v>
      </c>
      <c r="R242" s="31">
        <f t="shared" si="23"/>
        <v>24.995571999999999</v>
      </c>
    </row>
    <row r="243" spans="1:18">
      <c r="A243" s="32">
        <f t="shared" si="27"/>
        <v>0.77500000000000013</v>
      </c>
      <c r="B243">
        <v>0.55065799999999998</v>
      </c>
      <c r="C243">
        <v>5.0000000000011369E-2</v>
      </c>
      <c r="D243">
        <v>0</v>
      </c>
      <c r="E243">
        <v>0.39032499999999998</v>
      </c>
      <c r="F243">
        <v>0.132408</v>
      </c>
      <c r="G243">
        <v>0.477267</v>
      </c>
      <c r="H243">
        <v>1.1128399999999999E-3</v>
      </c>
      <c r="I243">
        <v>2.2104899999999999E-4</v>
      </c>
      <c r="J243">
        <v>0.487539</v>
      </c>
      <c r="K243">
        <f t="shared" si="26"/>
        <v>6.3118999999999981E-2</v>
      </c>
      <c r="M243">
        <v>1216</v>
      </c>
      <c r="N243" s="30">
        <f t="shared" si="21"/>
        <v>1.4074074074074074E-2</v>
      </c>
      <c r="O243">
        <v>9.3410100000000003E-3</v>
      </c>
      <c r="P243" s="30">
        <f t="shared" si="22"/>
        <v>1.38246948E-2</v>
      </c>
      <c r="Q243">
        <v>16.904599999999999</v>
      </c>
      <c r="R243" s="31">
        <f t="shared" si="23"/>
        <v>25.018807999999996</v>
      </c>
    </row>
    <row r="244" spans="1:18">
      <c r="A244" s="32">
        <f t="shared" si="27"/>
        <v>0.82500000000000018</v>
      </c>
      <c r="B244">
        <v>0.55088099999999995</v>
      </c>
      <c r="C244">
        <v>5.0000000000011369E-2</v>
      </c>
      <c r="D244">
        <v>0</v>
      </c>
      <c r="E244">
        <v>0.38433299999999998</v>
      </c>
      <c r="F244">
        <v>0.137492</v>
      </c>
      <c r="G244">
        <v>0.47817500000000002</v>
      </c>
      <c r="H244">
        <v>1.11239E-3</v>
      </c>
      <c r="I244">
        <v>2.21139E-4</v>
      </c>
      <c r="J244">
        <v>0.48631000000000002</v>
      </c>
      <c r="K244">
        <f t="shared" si="26"/>
        <v>6.4570999999999934E-2</v>
      </c>
      <c r="M244">
        <v>1217.8499999999999</v>
      </c>
      <c r="N244" s="30">
        <f t="shared" si="21"/>
        <v>1.4095486111111111E-2</v>
      </c>
      <c r="O244">
        <v>9.3669400000000007E-3</v>
      </c>
      <c r="P244" s="30">
        <f t="shared" si="22"/>
        <v>1.38630712E-2</v>
      </c>
      <c r="Q244">
        <v>16.921900000000001</v>
      </c>
      <c r="R244" s="31">
        <f t="shared" si="23"/>
        <v>25.044412000000001</v>
      </c>
    </row>
    <row r="245" spans="1:18">
      <c r="A245" s="32">
        <f t="shared" si="27"/>
        <v>0.87500000000000022</v>
      </c>
      <c r="B245">
        <v>0.55106900000000003</v>
      </c>
      <c r="C245">
        <v>5.0000000000011369E-2</v>
      </c>
      <c r="D245">
        <v>0</v>
      </c>
      <c r="E245">
        <v>0.378496</v>
      </c>
      <c r="F245">
        <v>0.14244799999999999</v>
      </c>
      <c r="G245">
        <v>0.47905599999999998</v>
      </c>
      <c r="H245">
        <v>1.1119999999999999E-3</v>
      </c>
      <c r="I245">
        <v>2.2121400000000001E-4</v>
      </c>
      <c r="J245">
        <v>0.48507600000000001</v>
      </c>
      <c r="K245">
        <f t="shared" si="26"/>
        <v>6.5993000000000024E-2</v>
      </c>
      <c r="M245">
        <v>1219.8900000000001</v>
      </c>
      <c r="N245" s="30">
        <f t="shared" si="21"/>
        <v>1.4119097222222224E-2</v>
      </c>
      <c r="O245">
        <v>9.3960199999999997E-3</v>
      </c>
      <c r="P245" s="30">
        <f t="shared" si="22"/>
        <v>1.3906109599999999E-2</v>
      </c>
      <c r="Q245">
        <v>16.941099999999999</v>
      </c>
      <c r="R245" s="31">
        <f t="shared" si="23"/>
        <v>25.072827999999998</v>
      </c>
    </row>
    <row r="246" spans="1:18">
      <c r="A246" s="32">
        <f t="shared" si="27"/>
        <v>0.92500000000000027</v>
      </c>
      <c r="B246">
        <v>0.55122899999999997</v>
      </c>
      <c r="C246">
        <v>5.0000000000011369E-2</v>
      </c>
      <c r="D246">
        <v>0</v>
      </c>
      <c r="E246">
        <v>0.372865</v>
      </c>
      <c r="F246">
        <v>0.14727100000000001</v>
      </c>
      <c r="G246">
        <v>0.47986400000000001</v>
      </c>
      <c r="H246">
        <v>1.1116800000000001E-3</v>
      </c>
      <c r="I246">
        <v>2.2127799999999999E-4</v>
      </c>
      <c r="J246">
        <v>0.483848</v>
      </c>
      <c r="K246">
        <f t="shared" si="26"/>
        <v>6.7380999999999969E-2</v>
      </c>
      <c r="M246">
        <v>1222.1199999999999</v>
      </c>
      <c r="N246" s="30">
        <f t="shared" si="21"/>
        <v>1.4144907407407406E-2</v>
      </c>
      <c r="O246">
        <v>9.4286300000000003E-3</v>
      </c>
      <c r="P246" s="30">
        <f t="shared" si="22"/>
        <v>1.39543724E-2</v>
      </c>
      <c r="Q246">
        <v>16.962199999999999</v>
      </c>
      <c r="R246" s="31">
        <f t="shared" si="23"/>
        <v>25.104056</v>
      </c>
    </row>
    <row r="247" spans="1:18">
      <c r="A247" s="32">
        <f t="shared" si="27"/>
        <v>0.97500000000000031</v>
      </c>
      <c r="B247">
        <v>0.55136399999999997</v>
      </c>
      <c r="C247">
        <v>5.0000000000011369E-2</v>
      </c>
      <c r="D247">
        <v>0</v>
      </c>
      <c r="E247">
        <v>0.36745499999999998</v>
      </c>
      <c r="F247">
        <v>0.15193200000000001</v>
      </c>
      <c r="G247">
        <v>0.48061300000000001</v>
      </c>
      <c r="H247">
        <v>1.11141E-3</v>
      </c>
      <c r="I247">
        <v>2.2133299999999999E-4</v>
      </c>
      <c r="J247">
        <v>0.48263600000000001</v>
      </c>
      <c r="K247">
        <f t="shared" si="26"/>
        <v>6.8727999999999956E-2</v>
      </c>
      <c r="M247">
        <v>1224.5899999999999</v>
      </c>
      <c r="N247" s="30">
        <f t="shared" si="21"/>
        <v>1.4173495370370369E-2</v>
      </c>
      <c r="O247">
        <v>9.4652099999999999E-3</v>
      </c>
      <c r="P247" s="30">
        <f t="shared" si="22"/>
        <v>1.40085108E-2</v>
      </c>
      <c r="Q247">
        <v>16.985499999999998</v>
      </c>
      <c r="R247" s="31">
        <f t="shared" si="23"/>
        <v>25.138539999999995</v>
      </c>
    </row>
    <row r="248" spans="1:18">
      <c r="A248" s="32">
        <f t="shared" si="27"/>
        <v>1.0250000000000004</v>
      </c>
      <c r="B248">
        <v>0.55147800000000002</v>
      </c>
      <c r="C248">
        <v>5.0000000000011369E-2</v>
      </c>
      <c r="D248">
        <v>0</v>
      </c>
      <c r="E248">
        <v>0.362315</v>
      </c>
      <c r="F248">
        <v>0.15640399999999999</v>
      </c>
      <c r="G248">
        <v>0.48127999999999999</v>
      </c>
      <c r="H248">
        <v>1.11118E-3</v>
      </c>
      <c r="I248">
        <v>2.2137799999999999E-4</v>
      </c>
      <c r="J248">
        <v>0.48145100000000002</v>
      </c>
      <c r="K248">
        <f t="shared" si="26"/>
        <v>7.0027000000000006E-2</v>
      </c>
      <c r="M248">
        <v>1227.3</v>
      </c>
      <c r="N248" s="30">
        <f t="shared" si="21"/>
        <v>1.4204861111111111E-2</v>
      </c>
      <c r="O248">
        <v>9.5062600000000008E-3</v>
      </c>
      <c r="P248" s="30">
        <f t="shared" si="22"/>
        <v>1.4069264800000002E-2</v>
      </c>
      <c r="Q248">
        <v>17.011199999999999</v>
      </c>
      <c r="R248" s="31">
        <f t="shared" si="23"/>
        <v>25.176575999999997</v>
      </c>
    </row>
    <row r="249" spans="1:18">
      <c r="A249" s="32">
        <f t="shared" si="27"/>
        <v>1.0750000000000004</v>
      </c>
      <c r="B249">
        <v>0.55157400000000001</v>
      </c>
      <c r="C249">
        <v>5.0000000000011369E-2</v>
      </c>
      <c r="D249">
        <v>0</v>
      </c>
      <c r="E249">
        <v>0.35748000000000002</v>
      </c>
      <c r="F249">
        <v>0.16064700000000001</v>
      </c>
      <c r="G249">
        <v>0.481873</v>
      </c>
      <c r="H249">
        <v>1.1109900000000001E-3</v>
      </c>
      <c r="I249">
        <v>2.2141700000000001E-4</v>
      </c>
      <c r="J249">
        <v>0.48030800000000001</v>
      </c>
      <c r="K249">
        <f t="shared" si="26"/>
        <v>7.1265999999999996E-2</v>
      </c>
      <c r="M249">
        <v>1230.27</v>
      </c>
      <c r="N249" s="30">
        <f t="shared" si="21"/>
        <v>1.423923611111111E-2</v>
      </c>
      <c r="O249">
        <v>9.5523299999999995E-3</v>
      </c>
      <c r="P249" s="30">
        <f t="shared" si="22"/>
        <v>1.4137448399999999E-2</v>
      </c>
      <c r="Q249">
        <v>17.0397</v>
      </c>
      <c r="R249" s="31">
        <f t="shared" si="23"/>
        <v>25.218755999999999</v>
      </c>
    </row>
    <row r="250" spans="1:18">
      <c r="A250" s="32">
        <f t="shared" si="27"/>
        <v>1.1250000000000004</v>
      </c>
      <c r="B250">
        <v>0.55165500000000001</v>
      </c>
      <c r="C250">
        <v>5.0000000000011369E-2</v>
      </c>
      <c r="D250">
        <v>0</v>
      </c>
      <c r="E250">
        <v>0.352993</v>
      </c>
      <c r="F250">
        <v>0.16461600000000001</v>
      </c>
      <c r="G250">
        <v>0.48239199999999999</v>
      </c>
      <c r="H250">
        <v>1.11082E-3</v>
      </c>
      <c r="I250">
        <v>2.21449E-4</v>
      </c>
      <c r="J250">
        <v>0.47922399999999998</v>
      </c>
      <c r="K250">
        <f t="shared" si="26"/>
        <v>7.2431000000000023E-2</v>
      </c>
      <c r="M250">
        <v>1233.55</v>
      </c>
      <c r="N250" s="30">
        <f t="shared" si="21"/>
        <v>1.4277199074074074E-2</v>
      </c>
      <c r="O250">
        <v>9.6040799999999992E-3</v>
      </c>
      <c r="P250" s="30">
        <f t="shared" si="22"/>
        <v>1.4214038399999998E-2</v>
      </c>
      <c r="Q250">
        <v>17.071200000000001</v>
      </c>
      <c r="R250" s="31">
        <f t="shared" si="23"/>
        <v>25.265376</v>
      </c>
    </row>
    <row r="251" spans="1:18">
      <c r="A251" s="32">
        <f t="shared" si="27"/>
        <v>1.1750000000000005</v>
      </c>
      <c r="B251">
        <v>0.55172100000000002</v>
      </c>
      <c r="C251">
        <v>5.0000000000011369E-2</v>
      </c>
      <c r="D251">
        <v>0</v>
      </c>
      <c r="E251">
        <v>0.34890900000000002</v>
      </c>
      <c r="F251">
        <v>0.16826199999999999</v>
      </c>
      <c r="G251">
        <v>0.48282900000000001</v>
      </c>
      <c r="H251">
        <v>1.1106899999999999E-3</v>
      </c>
      <c r="I251">
        <v>2.2147599999999999E-4</v>
      </c>
      <c r="J251">
        <v>0.478215</v>
      </c>
      <c r="K251">
        <f t="shared" si="26"/>
        <v>7.3506000000000016E-2</v>
      </c>
      <c r="M251">
        <v>1237.1600000000001</v>
      </c>
      <c r="N251" s="30">
        <f t="shared" si="21"/>
        <v>1.4318981481481483E-2</v>
      </c>
      <c r="O251">
        <v>9.6622600000000006E-3</v>
      </c>
      <c r="P251" s="30">
        <f t="shared" si="22"/>
        <v>1.4300144800000001E-2</v>
      </c>
      <c r="Q251">
        <v>17.106000000000002</v>
      </c>
      <c r="R251" s="31">
        <f t="shared" si="23"/>
        <v>25.316880000000001</v>
      </c>
    </row>
    <row r="252" spans="1:18">
      <c r="A252" s="32">
        <f t="shared" si="27"/>
        <v>1.2250000000000005</v>
      </c>
      <c r="B252">
        <v>0.55177600000000004</v>
      </c>
      <c r="C252">
        <v>5.0000000000011369E-2</v>
      </c>
      <c r="D252">
        <v>0</v>
      </c>
      <c r="E252">
        <v>0.34527200000000002</v>
      </c>
      <c r="F252">
        <v>0.17153099999999999</v>
      </c>
      <c r="G252">
        <v>0.48319699999999999</v>
      </c>
      <c r="H252">
        <v>1.1105799999999999E-3</v>
      </c>
      <c r="I252">
        <v>2.2149800000000001E-4</v>
      </c>
      <c r="J252">
        <v>0.47729899999999997</v>
      </c>
      <c r="K252">
        <f t="shared" si="26"/>
        <v>7.4477000000000071E-2</v>
      </c>
      <c r="M252">
        <v>1241.1199999999999</v>
      </c>
      <c r="N252" s="30">
        <f t="shared" si="21"/>
        <v>1.4364814814814813E-2</v>
      </c>
      <c r="O252">
        <v>9.7277300000000004E-3</v>
      </c>
      <c r="P252" s="30">
        <f t="shared" si="22"/>
        <v>1.43970404E-2</v>
      </c>
      <c r="Q252">
        <v>17.144600000000001</v>
      </c>
      <c r="R252" s="31">
        <f t="shared" si="23"/>
        <v>25.374008</v>
      </c>
    </row>
    <row r="253" spans="1:18">
      <c r="A253" s="32">
        <f t="shared" si="27"/>
        <v>1.2750000000000006</v>
      </c>
      <c r="B253">
        <v>0.55181999999999998</v>
      </c>
      <c r="C253">
        <v>5.0000000000011369E-2</v>
      </c>
      <c r="D253">
        <v>0</v>
      </c>
      <c r="E253">
        <v>0.34215099999999998</v>
      </c>
      <c r="F253">
        <v>0.174374</v>
      </c>
      <c r="G253">
        <v>0.48347499999999999</v>
      </c>
      <c r="H253">
        <v>1.11049E-3</v>
      </c>
      <c r="I253">
        <v>2.2151500000000001E-4</v>
      </c>
      <c r="J253">
        <v>0.476497</v>
      </c>
      <c r="K253">
        <f t="shared" si="26"/>
        <v>7.5322999999999973E-2</v>
      </c>
      <c r="M253">
        <v>1245.49</v>
      </c>
      <c r="N253" s="30">
        <f t="shared" si="21"/>
        <v>1.4415393518518518E-2</v>
      </c>
      <c r="O253">
        <v>9.72166E-3</v>
      </c>
      <c r="P253" s="30">
        <f t="shared" si="22"/>
        <v>1.43880568E-2</v>
      </c>
      <c r="Q253">
        <v>17.187000000000001</v>
      </c>
      <c r="R253" s="31">
        <f t="shared" si="23"/>
        <v>25.436760000000003</v>
      </c>
    </row>
    <row r="254" spans="1:18">
      <c r="A254" s="32">
        <f t="shared" si="27"/>
        <v>1.3250000000000006</v>
      </c>
      <c r="B254">
        <v>0.55185300000000004</v>
      </c>
      <c r="C254">
        <v>5.0000000000011369E-2</v>
      </c>
      <c r="D254">
        <v>0</v>
      </c>
      <c r="E254">
        <v>0.339592</v>
      </c>
      <c r="F254">
        <v>0.17673800000000001</v>
      </c>
      <c r="G254">
        <v>0.48366999999999999</v>
      </c>
      <c r="H254">
        <v>1.11042E-3</v>
      </c>
      <c r="I254">
        <v>2.2152900000000001E-4</v>
      </c>
      <c r="J254">
        <v>0.47582600000000003</v>
      </c>
      <c r="K254">
        <f t="shared" si="26"/>
        <v>7.6027000000000011E-2</v>
      </c>
      <c r="M254">
        <v>1250.28</v>
      </c>
      <c r="N254" s="30">
        <f t="shared" si="21"/>
        <v>1.4470833333333334E-2</v>
      </c>
      <c r="O254">
        <v>9.5790100000000006E-3</v>
      </c>
      <c r="P254" s="30">
        <f t="shared" si="22"/>
        <v>1.4176934800000001E-2</v>
      </c>
      <c r="Q254">
        <v>17.233000000000001</v>
      </c>
      <c r="R254" s="31">
        <f t="shared" si="23"/>
        <v>25.504840000000002</v>
      </c>
    </row>
    <row r="255" spans="1:18">
      <c r="A255" s="32">
        <f t="shared" si="27"/>
        <v>1.3750000000000007</v>
      </c>
      <c r="B255">
        <v>0.55187799999999998</v>
      </c>
      <c r="C255">
        <v>5.0000000000011369E-2</v>
      </c>
      <c r="D255">
        <v>0</v>
      </c>
      <c r="E255">
        <v>0.33763599999999999</v>
      </c>
      <c r="F255">
        <v>0.17856900000000001</v>
      </c>
      <c r="G255">
        <v>0.48379499999999998</v>
      </c>
      <c r="H255">
        <v>1.1103700000000001E-3</v>
      </c>
      <c r="I255">
        <v>2.2153900000000001E-4</v>
      </c>
      <c r="J255">
        <v>0.47530499999999998</v>
      </c>
      <c r="K255">
        <f t="shared" si="26"/>
        <v>7.6573000000000002E-2</v>
      </c>
      <c r="M255">
        <v>1255.56</v>
      </c>
      <c r="N255" s="30">
        <f t="shared" si="21"/>
        <v>1.4531944444444445E-2</v>
      </c>
      <c r="O255">
        <v>9.3594899999999998E-3</v>
      </c>
      <c r="P255" s="30">
        <f t="shared" si="22"/>
        <v>1.38520452E-2</v>
      </c>
      <c r="Q255">
        <v>17.282399999999999</v>
      </c>
      <c r="R255" s="31">
        <f t="shared" si="23"/>
        <v>25.577952</v>
      </c>
    </row>
    <row r="256" spans="1:18">
      <c r="A256" s="32">
        <f t="shared" si="27"/>
        <v>1.4250000000000007</v>
      </c>
      <c r="B256">
        <v>0.551894</v>
      </c>
      <c r="C256">
        <v>5.0000000000011369E-2</v>
      </c>
      <c r="D256">
        <v>0</v>
      </c>
      <c r="E256">
        <v>0.33633099999999999</v>
      </c>
      <c r="F256">
        <v>0.17983199999999999</v>
      </c>
      <c r="G256">
        <v>0.48383799999999999</v>
      </c>
      <c r="H256">
        <v>1.11034E-3</v>
      </c>
      <c r="I256">
        <v>2.2154600000000001E-4</v>
      </c>
      <c r="J256">
        <v>0.47494799999999998</v>
      </c>
      <c r="K256">
        <f t="shared" si="26"/>
        <v>7.6946000000000014E-2</v>
      </c>
      <c r="M256">
        <v>1261.3699999999999</v>
      </c>
      <c r="N256" s="30">
        <f t="shared" si="21"/>
        <v>1.4599189814814813E-2</v>
      </c>
      <c r="O256">
        <v>9.1528900000000003E-3</v>
      </c>
      <c r="P256" s="30">
        <f t="shared" si="22"/>
        <v>1.35462772E-2</v>
      </c>
      <c r="Q256">
        <v>17.3355</v>
      </c>
      <c r="R256" s="31">
        <f t="shared" si="23"/>
        <v>25.65654</v>
      </c>
    </row>
    <row r="257" spans="1:18">
      <c r="A257" s="32">
        <f t="shared" si="27"/>
        <v>1.4750000000000008</v>
      </c>
      <c r="B257">
        <v>0.55190300000000003</v>
      </c>
      <c r="C257">
        <v>5.0000000000011369E-2</v>
      </c>
      <c r="D257">
        <v>0</v>
      </c>
      <c r="E257">
        <v>0.33562599999999998</v>
      </c>
      <c r="F257">
        <v>0.180449</v>
      </c>
      <c r="G257">
        <v>0.48392499999999999</v>
      </c>
      <c r="H257">
        <v>1.1103300000000001E-3</v>
      </c>
      <c r="I257">
        <v>2.21549E-4</v>
      </c>
      <c r="J257">
        <v>0.47476600000000002</v>
      </c>
      <c r="K257">
        <f t="shared" si="26"/>
        <v>7.7137000000000011E-2</v>
      </c>
      <c r="M257">
        <v>1267.76</v>
      </c>
      <c r="N257" s="30">
        <f t="shared" si="21"/>
        <v>1.4673148148148149E-2</v>
      </c>
      <c r="O257">
        <v>9.0085100000000008E-3</v>
      </c>
      <c r="P257" s="30">
        <f t="shared" si="22"/>
        <v>1.3332594800000002E-2</v>
      </c>
      <c r="Q257">
        <v>17.393000000000001</v>
      </c>
      <c r="R257" s="31">
        <f t="shared" si="23"/>
        <v>25.74164</v>
      </c>
    </row>
    <row r="258" spans="1:18">
      <c r="A258" s="5" t="s">
        <v>185</v>
      </c>
      <c r="B258" s="18" t="s">
        <v>186</v>
      </c>
      <c r="C258" s="18" t="s">
        <v>117</v>
      </c>
      <c r="D258" s="18" t="s">
        <v>118</v>
      </c>
      <c r="E258" s="18" t="s">
        <v>119</v>
      </c>
      <c r="F258" s="18" t="s">
        <v>120</v>
      </c>
      <c r="G258" s="18" t="s">
        <v>121</v>
      </c>
      <c r="H258" s="18" t="s">
        <v>187</v>
      </c>
      <c r="I258" s="18" t="s">
        <v>127</v>
      </c>
      <c r="J258" s="18" t="s">
        <v>188</v>
      </c>
      <c r="K258" s="18" t="s">
        <v>189</v>
      </c>
      <c r="M258">
        <v>1274.78</v>
      </c>
      <c r="N258" s="30">
        <f t="shared" si="21"/>
        <v>1.4754398148148148E-2</v>
      </c>
      <c r="O258">
        <v>8.9355000000000007E-3</v>
      </c>
      <c r="P258" s="30">
        <f t="shared" si="22"/>
        <v>1.3224540000000002E-2</v>
      </c>
      <c r="Q258">
        <v>17.4558</v>
      </c>
      <c r="R258" s="31">
        <f t="shared" si="23"/>
        <v>25.834584</v>
      </c>
    </row>
    <row r="259" spans="1:18" ht="15">
      <c r="A259" s="7" t="s">
        <v>137</v>
      </c>
      <c r="M259">
        <v>1282.51</v>
      </c>
      <c r="N259" s="30">
        <f t="shared" ref="N259:N322" si="28">M259/(3600*24)</f>
        <v>1.4843865740740741E-2</v>
      </c>
      <c r="O259">
        <v>8.9241800000000003E-3</v>
      </c>
      <c r="P259" s="30">
        <f t="shared" ref="P259:P322" si="29">O259*1.48</f>
        <v>1.3207786400000001E-2</v>
      </c>
      <c r="Q259">
        <v>17.524799999999999</v>
      </c>
      <c r="R259" s="31">
        <f t="shared" ref="R259:R322" si="30">Q259*1.48</f>
        <v>25.936703999999999</v>
      </c>
    </row>
    <row r="260" spans="1:18">
      <c r="A260" s="32">
        <v>2.5000000000000001E-2</v>
      </c>
      <c r="B260">
        <v>0.51963800000000004</v>
      </c>
      <c r="C260">
        <v>5.7050000000000409</v>
      </c>
      <c r="D260">
        <v>0</v>
      </c>
      <c r="E260">
        <v>0.96722600000000003</v>
      </c>
      <c r="F260">
        <v>3.27741E-2</v>
      </c>
      <c r="G260">
        <v>0</v>
      </c>
      <c r="H260">
        <v>1.76297E-3</v>
      </c>
      <c r="I260">
        <v>1.7603399999999999E-4</v>
      </c>
      <c r="J260">
        <v>0.49999199999999999</v>
      </c>
      <c r="K260">
        <f>B260-J260</f>
        <v>1.9646000000000052E-2</v>
      </c>
      <c r="M260">
        <v>1291.01</v>
      </c>
      <c r="N260" s="30">
        <f t="shared" si="28"/>
        <v>1.494224537037037E-2</v>
      </c>
      <c r="O260">
        <v>8.9611900000000008E-3</v>
      </c>
      <c r="P260" s="30">
        <f t="shared" si="29"/>
        <v>1.3262561200000002E-2</v>
      </c>
      <c r="Q260">
        <v>17.600999999999999</v>
      </c>
      <c r="R260" s="31">
        <f t="shared" si="30"/>
        <v>26.049479999999999</v>
      </c>
    </row>
    <row r="261" spans="1:18">
      <c r="A261" s="32">
        <f>A260+0.05</f>
        <v>7.5000000000000011E-2</v>
      </c>
      <c r="B261">
        <v>0.52507099999999995</v>
      </c>
      <c r="C261">
        <v>5.1140000000000327</v>
      </c>
      <c r="D261">
        <v>0</v>
      </c>
      <c r="E261">
        <v>0.95496800000000004</v>
      </c>
      <c r="F261">
        <v>4.5032000000000003E-2</v>
      </c>
      <c r="G261">
        <v>0</v>
      </c>
      <c r="H261">
        <v>1.6743800000000001E-3</v>
      </c>
      <c r="I261">
        <v>1.8088100000000001E-4</v>
      </c>
      <c r="J261">
        <v>0.49997399999999997</v>
      </c>
      <c r="K261">
        <f t="shared" ref="K261:K289" si="31">B261-J261</f>
        <v>2.509699999999998E-2</v>
      </c>
      <c r="M261">
        <v>1300.3599999999999</v>
      </c>
      <c r="N261" s="30">
        <f t="shared" si="28"/>
        <v>1.5050462962962962E-2</v>
      </c>
      <c r="O261">
        <v>9.03582E-3</v>
      </c>
      <c r="P261" s="30">
        <f t="shared" si="29"/>
        <v>1.3373013600000001E-2</v>
      </c>
      <c r="Q261">
        <v>17.685500000000001</v>
      </c>
      <c r="R261" s="31">
        <f t="shared" si="30"/>
        <v>26.17454</v>
      </c>
    </row>
    <row r="262" spans="1:18">
      <c r="A262" s="32">
        <f t="shared" ref="A262:A289" si="32">A261+0.05</f>
        <v>0.125</v>
      </c>
      <c r="B262">
        <v>0.52752100000000002</v>
      </c>
      <c r="C262">
        <v>4.5230000000000246</v>
      </c>
      <c r="D262">
        <v>0</v>
      </c>
      <c r="E262">
        <v>0.94773700000000005</v>
      </c>
      <c r="F262">
        <v>5.2262599999999999E-2</v>
      </c>
      <c r="G262">
        <v>0</v>
      </c>
      <c r="H262">
        <v>1.5991200000000001E-3</v>
      </c>
      <c r="I262">
        <v>1.8483700000000001E-4</v>
      </c>
      <c r="J262">
        <v>0.49995499999999998</v>
      </c>
      <c r="K262">
        <f t="shared" si="31"/>
        <v>2.7566000000000035E-2</v>
      </c>
      <c r="M262">
        <v>1310.6500000000001</v>
      </c>
      <c r="N262" s="30">
        <f t="shared" si="28"/>
        <v>1.5169560185185187E-2</v>
      </c>
      <c r="O262">
        <v>9.1414400000000007E-3</v>
      </c>
      <c r="P262" s="30">
        <f t="shared" si="29"/>
        <v>1.3529331200000001E-2</v>
      </c>
      <c r="Q262">
        <v>17.779499999999999</v>
      </c>
      <c r="R262" s="31">
        <f t="shared" si="30"/>
        <v>26.313659999999999</v>
      </c>
    </row>
    <row r="263" spans="1:18">
      <c r="A263" s="32">
        <f t="shared" si="32"/>
        <v>0.17499999999999999</v>
      </c>
      <c r="B263">
        <v>0.52903999999999995</v>
      </c>
      <c r="C263">
        <v>3.9350000000000001</v>
      </c>
      <c r="D263">
        <v>0</v>
      </c>
      <c r="E263">
        <v>0.94268799999999997</v>
      </c>
      <c r="F263">
        <v>5.7312399999999999E-2</v>
      </c>
      <c r="G263">
        <v>0</v>
      </c>
      <c r="H263">
        <v>1.5299700000000001E-3</v>
      </c>
      <c r="I263">
        <v>1.88569E-4</v>
      </c>
      <c r="J263">
        <v>0.49993599999999999</v>
      </c>
      <c r="K263">
        <f t="shared" si="31"/>
        <v>2.9103999999999963E-2</v>
      </c>
      <c r="M263">
        <v>1321.96</v>
      </c>
      <c r="N263" s="30">
        <f t="shared" si="28"/>
        <v>1.5300462962962964E-2</v>
      </c>
      <c r="O263">
        <v>9.2751699999999992E-3</v>
      </c>
      <c r="P263" s="30">
        <f t="shared" si="29"/>
        <v>1.3727251599999999E-2</v>
      </c>
      <c r="Q263">
        <v>17.884399999999999</v>
      </c>
      <c r="R263" s="31">
        <f t="shared" si="30"/>
        <v>26.468912</v>
      </c>
    </row>
    <row r="264" spans="1:18">
      <c r="A264" s="32">
        <f t="shared" si="32"/>
        <v>0.22499999999999998</v>
      </c>
      <c r="B264">
        <v>0.53011699999999995</v>
      </c>
      <c r="C264">
        <v>3.3530000000000086</v>
      </c>
      <c r="D264">
        <v>0</v>
      </c>
      <c r="E264">
        <v>0.93883300000000003</v>
      </c>
      <c r="F264">
        <v>6.11668E-2</v>
      </c>
      <c r="G264">
        <v>0</v>
      </c>
      <c r="H264">
        <v>1.4652999999999999E-3</v>
      </c>
      <c r="I264">
        <v>1.92227E-4</v>
      </c>
      <c r="J264">
        <v>0.49991799999999997</v>
      </c>
      <c r="K264">
        <f t="shared" si="31"/>
        <v>3.0198999999999976E-2</v>
      </c>
      <c r="M264">
        <v>1334.41</v>
      </c>
      <c r="N264" s="30">
        <f t="shared" si="28"/>
        <v>1.5444560185185186E-2</v>
      </c>
      <c r="O264">
        <v>9.4370099999999991E-3</v>
      </c>
      <c r="P264" s="30">
        <f t="shared" si="29"/>
        <v>1.3966774799999998E-2</v>
      </c>
      <c r="Q264">
        <v>18.001899999999999</v>
      </c>
      <c r="R264" s="31">
        <f t="shared" si="30"/>
        <v>26.642811999999999</v>
      </c>
    </row>
    <row r="265" spans="1:18">
      <c r="A265" s="32">
        <f t="shared" si="32"/>
        <v>0.27499999999999997</v>
      </c>
      <c r="B265">
        <v>0.53093599999999996</v>
      </c>
      <c r="C265">
        <v>2.77800000000002</v>
      </c>
      <c r="D265">
        <v>0</v>
      </c>
      <c r="E265">
        <v>0.93574400000000002</v>
      </c>
      <c r="F265">
        <v>6.4256099999999997E-2</v>
      </c>
      <c r="G265">
        <v>0</v>
      </c>
      <c r="H265">
        <v>1.4045100000000001E-3</v>
      </c>
      <c r="I265">
        <v>1.95861E-4</v>
      </c>
      <c r="J265">
        <v>0.49989899999999998</v>
      </c>
      <c r="K265">
        <f t="shared" si="31"/>
        <v>3.1036999999999981E-2</v>
      </c>
      <c r="M265">
        <v>1348.1</v>
      </c>
      <c r="N265" s="30">
        <f t="shared" si="28"/>
        <v>1.5603009259259257E-2</v>
      </c>
      <c r="O265">
        <v>9.6292300000000008E-3</v>
      </c>
      <c r="P265" s="30">
        <f t="shared" si="29"/>
        <v>1.4251260400000002E-2</v>
      </c>
      <c r="Q265">
        <v>18.133700000000001</v>
      </c>
      <c r="R265" s="31">
        <f t="shared" si="30"/>
        <v>26.837876000000001</v>
      </c>
    </row>
    <row r="266" spans="1:18">
      <c r="A266" s="32">
        <f t="shared" si="32"/>
        <v>0.32499999999999996</v>
      </c>
      <c r="B266">
        <v>0.53158399999999995</v>
      </c>
      <c r="C266">
        <v>2.2120000000000459</v>
      </c>
      <c r="D266">
        <v>0</v>
      </c>
      <c r="E266">
        <v>0.93319700000000005</v>
      </c>
      <c r="F266">
        <v>6.6803500000000002E-2</v>
      </c>
      <c r="G266">
        <v>0</v>
      </c>
      <c r="H266">
        <v>1.3473000000000001E-3</v>
      </c>
      <c r="I266">
        <v>1.9948599999999999E-4</v>
      </c>
      <c r="J266">
        <v>0.49988100000000002</v>
      </c>
      <c r="K266">
        <f t="shared" si="31"/>
        <v>3.1702999999999926E-2</v>
      </c>
      <c r="M266">
        <v>1363.16</v>
      </c>
      <c r="N266" s="30">
        <f t="shared" si="28"/>
        <v>1.5777314814814817E-2</v>
      </c>
      <c r="O266">
        <v>9.8559400000000005E-3</v>
      </c>
      <c r="P266" s="30">
        <f t="shared" si="29"/>
        <v>1.4586791200000001E-2</v>
      </c>
      <c r="Q266">
        <v>18.2822</v>
      </c>
      <c r="R266" s="31">
        <f t="shared" si="30"/>
        <v>27.057655999999998</v>
      </c>
    </row>
    <row r="267" spans="1:18">
      <c r="A267" s="32">
        <f t="shared" si="32"/>
        <v>0.37499999999999994</v>
      </c>
      <c r="B267">
        <v>0.53210999999999997</v>
      </c>
      <c r="C267">
        <v>1.6560000000000059</v>
      </c>
      <c r="D267">
        <v>0</v>
      </c>
      <c r="E267">
        <v>0.93106199999999995</v>
      </c>
      <c r="F267">
        <v>6.89385E-2</v>
      </c>
      <c r="G267">
        <v>0</v>
      </c>
      <c r="H267">
        <v>1.29345E-3</v>
      </c>
      <c r="I267">
        <v>2.0311E-4</v>
      </c>
      <c r="J267">
        <v>0.49986399999999998</v>
      </c>
      <c r="K267">
        <f t="shared" si="31"/>
        <v>3.2245999999999997E-2</v>
      </c>
      <c r="M267">
        <v>1379.73</v>
      </c>
      <c r="N267" s="30">
        <f t="shared" si="28"/>
        <v>1.5969097222222221E-2</v>
      </c>
      <c r="O267">
        <v>9.9928599999999992E-3</v>
      </c>
      <c r="P267" s="30">
        <f t="shared" si="29"/>
        <v>1.4789432799999998E-2</v>
      </c>
      <c r="Q267">
        <v>18.447700000000001</v>
      </c>
      <c r="R267" s="31">
        <f t="shared" si="30"/>
        <v>27.302596000000001</v>
      </c>
    </row>
    <row r="268" spans="1:18">
      <c r="A268" s="32">
        <f t="shared" si="32"/>
        <v>0.42499999999999993</v>
      </c>
      <c r="B268">
        <v>0.53254299999999999</v>
      </c>
      <c r="C268">
        <v>1.1120000000000232</v>
      </c>
      <c r="D268">
        <v>0</v>
      </c>
      <c r="E268">
        <v>0.92925800000000003</v>
      </c>
      <c r="F268">
        <v>7.0741999999999999E-2</v>
      </c>
      <c r="G268">
        <v>0</v>
      </c>
      <c r="H268">
        <v>1.2427199999999999E-3</v>
      </c>
      <c r="I268">
        <v>2.0673499999999999E-4</v>
      </c>
      <c r="J268">
        <v>0.49984699999999999</v>
      </c>
      <c r="K268">
        <f t="shared" si="31"/>
        <v>3.2696000000000003E-2</v>
      </c>
      <c r="M268">
        <v>1397.95</v>
      </c>
      <c r="N268" s="30">
        <f t="shared" si="28"/>
        <v>1.6179976851851852E-2</v>
      </c>
      <c r="O268">
        <v>9.6738199999999996E-3</v>
      </c>
      <c r="P268" s="30">
        <f t="shared" si="29"/>
        <v>1.43172536E-2</v>
      </c>
      <c r="Q268">
        <v>18.623999999999999</v>
      </c>
      <c r="R268" s="31">
        <f t="shared" si="30"/>
        <v>27.563519999999997</v>
      </c>
    </row>
    <row r="269" spans="1:18">
      <c r="A269" s="32">
        <f t="shared" si="32"/>
        <v>0.47499999999999992</v>
      </c>
      <c r="B269">
        <v>0.53290000000000004</v>
      </c>
      <c r="C269">
        <v>0.57699999999999818</v>
      </c>
      <c r="D269">
        <v>0</v>
      </c>
      <c r="E269">
        <v>0.927732</v>
      </c>
      <c r="F269">
        <v>7.2267700000000004E-2</v>
      </c>
      <c r="G269">
        <v>0</v>
      </c>
      <c r="H269">
        <v>1.19479E-3</v>
      </c>
      <c r="I269">
        <v>2.1037200000000001E-4</v>
      </c>
      <c r="J269">
        <v>0.49983100000000003</v>
      </c>
      <c r="K269">
        <f t="shared" si="31"/>
        <v>3.3069000000000015E-2</v>
      </c>
      <c r="M269">
        <v>1417.99</v>
      </c>
      <c r="N269" s="30">
        <f t="shared" si="28"/>
        <v>1.6411921296296296E-2</v>
      </c>
      <c r="O269">
        <v>9.5475000000000004E-3</v>
      </c>
      <c r="P269" s="30">
        <f t="shared" si="29"/>
        <v>1.41303E-2</v>
      </c>
      <c r="Q269">
        <v>18.8154</v>
      </c>
      <c r="R269" s="31">
        <f t="shared" si="30"/>
        <v>27.846792000000001</v>
      </c>
    </row>
    <row r="270" spans="1:18">
      <c r="A270" s="32">
        <f t="shared" si="32"/>
        <v>0.52499999999999991</v>
      </c>
      <c r="B270">
        <v>0.53325199999999995</v>
      </c>
      <c r="C270">
        <v>5.0000000000011369E-2</v>
      </c>
      <c r="D270">
        <v>0</v>
      </c>
      <c r="E270">
        <v>0.77664100000000003</v>
      </c>
      <c r="F270">
        <v>6.1888899999999997E-2</v>
      </c>
      <c r="G270">
        <v>0.161471</v>
      </c>
      <c r="H270">
        <v>1.14916E-3</v>
      </c>
      <c r="I270">
        <v>2.14062E-4</v>
      </c>
      <c r="J270">
        <v>0.49981300000000001</v>
      </c>
      <c r="K270">
        <f t="shared" si="31"/>
        <v>3.3438999999999941E-2</v>
      </c>
      <c r="M270">
        <v>1440.04</v>
      </c>
      <c r="N270" s="30">
        <f t="shared" si="28"/>
        <v>1.6667129629629629E-2</v>
      </c>
      <c r="O270">
        <v>9.6695500000000007E-3</v>
      </c>
      <c r="P270" s="30">
        <f t="shared" si="29"/>
        <v>1.4310934000000001E-2</v>
      </c>
      <c r="Q270">
        <v>19.028600000000001</v>
      </c>
      <c r="R270" s="31">
        <f t="shared" si="30"/>
        <v>28.162328000000002</v>
      </c>
    </row>
    <row r="271" spans="1:18">
      <c r="A271" s="32">
        <f t="shared" si="32"/>
        <v>0.57499999999999996</v>
      </c>
      <c r="B271">
        <v>0.53427599999999997</v>
      </c>
      <c r="C271">
        <v>5.0000000000011369E-2</v>
      </c>
      <c r="D271">
        <v>0</v>
      </c>
      <c r="E271">
        <v>0.48549799999999999</v>
      </c>
      <c r="F271">
        <v>4.1260999999999999E-2</v>
      </c>
      <c r="G271">
        <v>0.47324100000000002</v>
      </c>
      <c r="H271">
        <v>1.14696E-3</v>
      </c>
      <c r="I271">
        <v>2.1447299999999999E-4</v>
      </c>
      <c r="J271">
        <v>0.49977899999999997</v>
      </c>
      <c r="K271">
        <f t="shared" si="31"/>
        <v>3.4497E-2</v>
      </c>
      <c r="M271">
        <v>1464.3</v>
      </c>
      <c r="N271" s="30">
        <f t="shared" si="28"/>
        <v>1.6947916666666667E-2</v>
      </c>
      <c r="O271">
        <v>9.9453100000000006E-3</v>
      </c>
      <c r="P271" s="30">
        <f t="shared" si="29"/>
        <v>1.47190588E-2</v>
      </c>
      <c r="Q271">
        <v>19.2698</v>
      </c>
      <c r="R271" s="31">
        <f t="shared" si="30"/>
        <v>28.519303999999998</v>
      </c>
    </row>
    <row r="272" spans="1:18">
      <c r="A272" s="32">
        <f t="shared" si="32"/>
        <v>0.625</v>
      </c>
      <c r="B272">
        <v>0.535362</v>
      </c>
      <c r="C272">
        <v>5.0000000000011369E-2</v>
      </c>
      <c r="D272">
        <v>0</v>
      </c>
      <c r="E272">
        <v>0.481902</v>
      </c>
      <c r="F272">
        <v>4.3842199999999998E-2</v>
      </c>
      <c r="G272">
        <v>0.47425600000000001</v>
      </c>
      <c r="H272">
        <v>1.14463E-3</v>
      </c>
      <c r="I272">
        <v>2.14909E-4</v>
      </c>
      <c r="J272">
        <v>0.49973099999999998</v>
      </c>
      <c r="K272">
        <f t="shared" si="31"/>
        <v>3.5631000000000024E-2</v>
      </c>
      <c r="M272">
        <v>1490.98</v>
      </c>
      <c r="N272" s="30">
        <f t="shared" si="28"/>
        <v>1.7256712962962963E-2</v>
      </c>
      <c r="O272">
        <v>1.03222E-2</v>
      </c>
      <c r="P272" s="30">
        <f t="shared" si="29"/>
        <v>1.5276856E-2</v>
      </c>
      <c r="Q272">
        <v>19.545200000000001</v>
      </c>
      <c r="R272" s="31">
        <f t="shared" si="30"/>
        <v>28.926896000000003</v>
      </c>
    </row>
    <row r="273" spans="1:18">
      <c r="A273" s="32">
        <f t="shared" si="32"/>
        <v>0.67500000000000004</v>
      </c>
      <c r="B273">
        <v>0.53621399999999997</v>
      </c>
      <c r="C273">
        <v>5.0000000000011369E-2</v>
      </c>
      <c r="D273">
        <v>0</v>
      </c>
      <c r="E273">
        <v>0.47878999999999999</v>
      </c>
      <c r="F273">
        <v>4.5941000000000003E-2</v>
      </c>
      <c r="G273">
        <v>0.475269</v>
      </c>
      <c r="H273">
        <v>1.14281E-3</v>
      </c>
      <c r="I273">
        <v>2.1525099999999999E-4</v>
      </c>
      <c r="J273">
        <v>0.49968400000000002</v>
      </c>
      <c r="K273">
        <f t="shared" si="31"/>
        <v>3.6529999999999951E-2</v>
      </c>
      <c r="M273">
        <v>1520.32</v>
      </c>
      <c r="N273" s="30">
        <f t="shared" si="28"/>
        <v>1.7596296296296294E-2</v>
      </c>
      <c r="O273">
        <v>1.00511E-2</v>
      </c>
      <c r="P273" s="30">
        <f t="shared" si="29"/>
        <v>1.4875628E-2</v>
      </c>
      <c r="Q273">
        <v>19.840199999999999</v>
      </c>
      <c r="R273" s="31">
        <f t="shared" si="30"/>
        <v>29.363495999999998</v>
      </c>
    </row>
    <row r="274" spans="1:18">
      <c r="A274" s="32">
        <f t="shared" si="32"/>
        <v>0.72500000000000009</v>
      </c>
      <c r="B274">
        <v>0.53690599999999999</v>
      </c>
      <c r="C274">
        <v>5.0000000000011369E-2</v>
      </c>
      <c r="D274">
        <v>0</v>
      </c>
      <c r="E274">
        <v>0.475991</v>
      </c>
      <c r="F274">
        <v>4.7688800000000003E-2</v>
      </c>
      <c r="G274">
        <v>0.47632000000000002</v>
      </c>
      <c r="H274">
        <v>1.14134E-3</v>
      </c>
      <c r="I274">
        <v>2.15529E-4</v>
      </c>
      <c r="J274">
        <v>0.499639</v>
      </c>
      <c r="K274">
        <f t="shared" si="31"/>
        <v>3.7266999999999995E-2</v>
      </c>
      <c r="M274">
        <v>1549.67</v>
      </c>
      <c r="N274" s="30">
        <f t="shared" si="28"/>
        <v>1.793599537037037E-2</v>
      </c>
      <c r="O274">
        <v>1.0039599999999999E-2</v>
      </c>
      <c r="P274" s="30">
        <f t="shared" si="29"/>
        <v>1.4858607999999999E-2</v>
      </c>
      <c r="Q274">
        <v>20.134799999999998</v>
      </c>
      <c r="R274" s="31">
        <f t="shared" si="30"/>
        <v>29.799503999999999</v>
      </c>
    </row>
    <row r="275" spans="1:18">
      <c r="A275" s="32">
        <f t="shared" si="32"/>
        <v>0.77500000000000013</v>
      </c>
      <c r="B275">
        <v>0.53748300000000004</v>
      </c>
      <c r="C275">
        <v>5.0000000000011369E-2</v>
      </c>
      <c r="D275">
        <v>0</v>
      </c>
      <c r="E275">
        <v>0.473555</v>
      </c>
      <c r="F275">
        <v>4.9180300000000003E-2</v>
      </c>
      <c r="G275">
        <v>0.47726499999999999</v>
      </c>
      <c r="H275">
        <v>1.14011E-3</v>
      </c>
      <c r="I275">
        <v>2.1576000000000001E-4</v>
      </c>
      <c r="J275">
        <v>0.49959599999999998</v>
      </c>
      <c r="K275">
        <f t="shared" si="31"/>
        <v>3.788700000000006E-2</v>
      </c>
      <c r="M275">
        <v>1581.96</v>
      </c>
      <c r="N275" s="30">
        <f t="shared" si="28"/>
        <v>1.8309722222222224E-2</v>
      </c>
      <c r="O275">
        <v>1.03318E-2</v>
      </c>
      <c r="P275" s="30">
        <f t="shared" si="29"/>
        <v>1.5291064E-2</v>
      </c>
      <c r="Q275">
        <v>20.468299999999999</v>
      </c>
      <c r="R275" s="31">
        <f t="shared" si="30"/>
        <v>30.293083999999997</v>
      </c>
    </row>
    <row r="276" spans="1:18">
      <c r="A276" s="32">
        <f t="shared" si="32"/>
        <v>0.82500000000000018</v>
      </c>
      <c r="B276">
        <v>0.53796999999999995</v>
      </c>
      <c r="C276">
        <v>5.0000000000011369E-2</v>
      </c>
      <c r="D276">
        <v>0</v>
      </c>
      <c r="E276">
        <v>0.47136400000000001</v>
      </c>
      <c r="F276">
        <v>5.0463000000000001E-2</v>
      </c>
      <c r="G276">
        <v>0.47817300000000001</v>
      </c>
      <c r="H276">
        <v>1.13908E-3</v>
      </c>
      <c r="I276">
        <v>2.15956E-4</v>
      </c>
      <c r="J276">
        <v>0.499556</v>
      </c>
      <c r="K276">
        <f t="shared" si="31"/>
        <v>3.8413999999999948E-2</v>
      </c>
      <c r="M276">
        <v>1617.47</v>
      </c>
      <c r="N276" s="30">
        <f t="shared" si="28"/>
        <v>1.8720717592592594E-2</v>
      </c>
      <c r="O276">
        <v>1.0331699999999999E-2</v>
      </c>
      <c r="P276" s="30">
        <f t="shared" si="29"/>
        <v>1.5290915999999998E-2</v>
      </c>
      <c r="Q276">
        <v>20.8352</v>
      </c>
      <c r="R276" s="31">
        <f t="shared" si="30"/>
        <v>30.836096000000001</v>
      </c>
    </row>
    <row r="277" spans="1:18">
      <c r="A277" s="32">
        <f t="shared" si="32"/>
        <v>0.87500000000000022</v>
      </c>
      <c r="B277">
        <v>0.53838600000000003</v>
      </c>
      <c r="C277">
        <v>5.0000000000011369E-2</v>
      </c>
      <c r="D277">
        <v>0</v>
      </c>
      <c r="E277">
        <v>0.46937299999999998</v>
      </c>
      <c r="F277">
        <v>5.1572899999999998E-2</v>
      </c>
      <c r="G277">
        <v>0.47905399999999998</v>
      </c>
      <c r="H277">
        <v>1.1382E-3</v>
      </c>
      <c r="I277">
        <v>2.16123E-4</v>
      </c>
      <c r="J277">
        <v>0.49951699999999999</v>
      </c>
      <c r="K277">
        <f t="shared" si="31"/>
        <v>3.8869000000000042E-2</v>
      </c>
      <c r="M277">
        <v>1652.98</v>
      </c>
      <c r="N277" s="30">
        <f t="shared" si="28"/>
        <v>1.9131712962962961E-2</v>
      </c>
      <c r="O277">
        <v>1.026E-2</v>
      </c>
      <c r="P277" s="30">
        <f t="shared" si="29"/>
        <v>1.51848E-2</v>
      </c>
      <c r="Q277">
        <v>21.1996</v>
      </c>
      <c r="R277" s="31">
        <f t="shared" si="30"/>
        <v>31.375408</v>
      </c>
    </row>
    <row r="278" spans="1:18">
      <c r="A278" s="32">
        <f t="shared" si="32"/>
        <v>0.92500000000000027</v>
      </c>
      <c r="B278">
        <v>0.53874500000000003</v>
      </c>
      <c r="C278">
        <v>5.0000000000011369E-2</v>
      </c>
      <c r="D278">
        <v>0</v>
      </c>
      <c r="E278">
        <v>0.46759699999999998</v>
      </c>
      <c r="F278">
        <v>5.2540900000000001E-2</v>
      </c>
      <c r="G278">
        <v>0.47986200000000001</v>
      </c>
      <c r="H278">
        <v>1.13744E-3</v>
      </c>
      <c r="I278">
        <v>2.1626699999999999E-4</v>
      </c>
      <c r="J278">
        <v>0.49948100000000001</v>
      </c>
      <c r="K278">
        <f t="shared" si="31"/>
        <v>3.9264000000000021E-2</v>
      </c>
      <c r="M278">
        <v>1692.04</v>
      </c>
      <c r="N278" s="30">
        <f t="shared" si="28"/>
        <v>1.9583796296296297E-2</v>
      </c>
      <c r="O278">
        <v>1.0555500000000001E-2</v>
      </c>
      <c r="P278" s="30">
        <f t="shared" si="29"/>
        <v>1.5622140000000001E-2</v>
      </c>
      <c r="Q278">
        <v>21.611899999999999</v>
      </c>
      <c r="R278" s="31">
        <f t="shared" si="30"/>
        <v>31.985611999999996</v>
      </c>
    </row>
    <row r="279" spans="1:18">
      <c r="A279" s="32">
        <f t="shared" si="32"/>
        <v>0.97500000000000031</v>
      </c>
      <c r="B279">
        <v>0.53905400000000003</v>
      </c>
      <c r="C279">
        <v>5.0000000000011369E-2</v>
      </c>
      <c r="D279">
        <v>0</v>
      </c>
      <c r="E279">
        <v>0.46600399999999997</v>
      </c>
      <c r="F279">
        <v>5.3385299999999997E-2</v>
      </c>
      <c r="G279">
        <v>0.48061100000000001</v>
      </c>
      <c r="H279">
        <v>1.1367899999999999E-3</v>
      </c>
      <c r="I279">
        <v>2.16391E-4</v>
      </c>
      <c r="J279">
        <v>0.499448</v>
      </c>
      <c r="K279">
        <f t="shared" si="31"/>
        <v>3.960600000000003E-2</v>
      </c>
      <c r="M279">
        <v>1735.01</v>
      </c>
      <c r="N279" s="30">
        <f t="shared" si="28"/>
        <v>2.008113425925926E-2</v>
      </c>
      <c r="O279">
        <v>1.0407700000000001E-2</v>
      </c>
      <c r="P279" s="30">
        <f t="shared" si="29"/>
        <v>1.5403396000000001E-2</v>
      </c>
      <c r="Q279">
        <v>22.059100000000001</v>
      </c>
      <c r="R279" s="31">
        <f t="shared" si="30"/>
        <v>32.647468000000003</v>
      </c>
    </row>
    <row r="280" spans="1:18">
      <c r="A280" s="32">
        <f t="shared" si="32"/>
        <v>1.0250000000000004</v>
      </c>
      <c r="B280">
        <v>0.53932199999999997</v>
      </c>
      <c r="C280">
        <v>5.0000000000011369E-2</v>
      </c>
      <c r="D280">
        <v>0</v>
      </c>
      <c r="E280">
        <v>0.46459899999999998</v>
      </c>
      <c r="F280">
        <v>5.4122900000000002E-2</v>
      </c>
      <c r="G280">
        <v>0.48127799999999998</v>
      </c>
      <c r="H280">
        <v>1.13623E-3</v>
      </c>
      <c r="I280">
        <v>2.16498E-4</v>
      </c>
      <c r="J280">
        <v>0.499417</v>
      </c>
      <c r="K280">
        <f t="shared" si="31"/>
        <v>3.9904999999999968E-2</v>
      </c>
      <c r="M280">
        <v>1777.97</v>
      </c>
      <c r="N280" s="30">
        <f t="shared" si="28"/>
        <v>2.0578356481481482E-2</v>
      </c>
      <c r="O280">
        <v>1.0524499999999999E-2</v>
      </c>
      <c r="P280" s="30">
        <f t="shared" si="29"/>
        <v>1.5576259999999998E-2</v>
      </c>
      <c r="Q280">
        <v>22.511299999999999</v>
      </c>
      <c r="R280" s="31">
        <f t="shared" si="30"/>
        <v>33.316724000000001</v>
      </c>
    </row>
    <row r="281" spans="1:18">
      <c r="A281" s="32">
        <f t="shared" si="32"/>
        <v>1.0750000000000004</v>
      </c>
      <c r="B281">
        <v>0.53955200000000003</v>
      </c>
      <c r="C281">
        <v>5.0000000000011369E-2</v>
      </c>
      <c r="D281">
        <v>0</v>
      </c>
      <c r="E281">
        <v>0.46336500000000003</v>
      </c>
      <c r="F281">
        <v>5.4764699999999999E-2</v>
      </c>
      <c r="G281">
        <v>0.48187000000000002</v>
      </c>
      <c r="H281">
        <v>1.1357400000000001E-3</v>
      </c>
      <c r="I281">
        <v>2.16591E-4</v>
      </c>
      <c r="J281">
        <v>0.49938900000000003</v>
      </c>
      <c r="K281">
        <f t="shared" si="31"/>
        <v>4.0163000000000004E-2</v>
      </c>
      <c r="M281">
        <v>1800</v>
      </c>
      <c r="N281" s="30">
        <f t="shared" si="28"/>
        <v>2.0833333333333332E-2</v>
      </c>
      <c r="O281">
        <v>1.06868E-2</v>
      </c>
      <c r="P281" s="30">
        <f t="shared" si="29"/>
        <v>1.5816463999999999E-2</v>
      </c>
      <c r="Q281">
        <v>22.746700000000001</v>
      </c>
      <c r="R281" s="31">
        <f t="shared" si="30"/>
        <v>33.665115999999998</v>
      </c>
    </row>
    <row r="282" spans="1:18">
      <c r="A282" s="32">
        <f t="shared" si="32"/>
        <v>1.1250000000000004</v>
      </c>
      <c r="B282">
        <v>0.53974999999999995</v>
      </c>
      <c r="C282">
        <v>5.0000000000011369E-2</v>
      </c>
      <c r="D282">
        <v>0</v>
      </c>
      <c r="E282">
        <v>0.46229199999999998</v>
      </c>
      <c r="F282">
        <v>5.5319E-2</v>
      </c>
      <c r="G282">
        <v>0.48238900000000001</v>
      </c>
      <c r="H282">
        <v>1.1353299999999999E-3</v>
      </c>
      <c r="I282">
        <v>2.1667E-4</v>
      </c>
      <c r="J282">
        <v>0.49936399999999997</v>
      </c>
      <c r="K282">
        <f t="shared" si="31"/>
        <v>4.0385999999999977E-2</v>
      </c>
      <c r="M282">
        <v>1800.25</v>
      </c>
      <c r="N282" s="30">
        <f t="shared" si="28"/>
        <v>2.0836226851851852E-2</v>
      </c>
      <c r="O282">
        <v>1.0688700000000001E-2</v>
      </c>
      <c r="P282" s="30">
        <f t="shared" si="29"/>
        <v>1.5819276E-2</v>
      </c>
      <c r="Q282">
        <v>22.749300000000002</v>
      </c>
      <c r="R282" s="31">
        <f t="shared" si="30"/>
        <v>33.668964000000003</v>
      </c>
    </row>
    <row r="283" spans="1:18">
      <c r="A283" s="32">
        <f t="shared" si="32"/>
        <v>1.1750000000000005</v>
      </c>
      <c r="B283">
        <v>0.53991699999999998</v>
      </c>
      <c r="C283">
        <v>5.0000000000011369E-2</v>
      </c>
      <c r="D283">
        <v>0</v>
      </c>
      <c r="E283">
        <v>0.46137899999999998</v>
      </c>
      <c r="F283">
        <v>5.57939E-2</v>
      </c>
      <c r="G283">
        <v>0.48282700000000001</v>
      </c>
      <c r="H283">
        <v>1.1349699999999999E-3</v>
      </c>
      <c r="I283">
        <v>2.16737E-4</v>
      </c>
      <c r="J283">
        <v>0.49934200000000001</v>
      </c>
      <c r="K283">
        <f t="shared" si="31"/>
        <v>4.0574999999999972E-2</v>
      </c>
      <c r="M283">
        <v>1800.53</v>
      </c>
      <c r="N283" s="30">
        <f t="shared" si="28"/>
        <v>2.0839467592592593E-2</v>
      </c>
      <c r="O283">
        <v>1.0690699999999999E-2</v>
      </c>
      <c r="P283" s="30">
        <f t="shared" si="29"/>
        <v>1.5822236E-2</v>
      </c>
      <c r="Q283">
        <v>22.752300000000002</v>
      </c>
      <c r="R283" s="31">
        <f t="shared" si="30"/>
        <v>33.673404000000005</v>
      </c>
    </row>
    <row r="284" spans="1:18">
      <c r="A284" s="32">
        <f t="shared" si="32"/>
        <v>1.2250000000000005</v>
      </c>
      <c r="B284">
        <v>0.54005700000000001</v>
      </c>
      <c r="C284">
        <v>5.0000000000011369E-2</v>
      </c>
      <c r="D284">
        <v>0</v>
      </c>
      <c r="E284">
        <v>0.46061200000000002</v>
      </c>
      <c r="F284">
        <v>5.61935E-2</v>
      </c>
      <c r="G284">
        <v>0.48319400000000001</v>
      </c>
      <c r="H284">
        <v>1.1346800000000001E-3</v>
      </c>
      <c r="I284">
        <v>2.1679300000000001E-4</v>
      </c>
      <c r="J284">
        <v>0.49932199999999999</v>
      </c>
      <c r="K284">
        <f t="shared" si="31"/>
        <v>4.0735000000000021E-2</v>
      </c>
      <c r="M284">
        <v>1800.83</v>
      </c>
      <c r="N284" s="30">
        <f t="shared" si="28"/>
        <v>2.0842939814814814E-2</v>
      </c>
      <c r="O284">
        <v>1.0692999999999999E-2</v>
      </c>
      <c r="P284" s="30">
        <f t="shared" si="29"/>
        <v>1.5825639999999998E-2</v>
      </c>
      <c r="Q284">
        <v>22.755500000000001</v>
      </c>
      <c r="R284" s="31">
        <f t="shared" si="30"/>
        <v>33.678139999999999</v>
      </c>
    </row>
    <row r="285" spans="1:18">
      <c r="A285" s="32">
        <f t="shared" si="32"/>
        <v>1.2750000000000006</v>
      </c>
      <c r="B285">
        <v>0.54017099999999996</v>
      </c>
      <c r="C285">
        <v>5.0000000000011369E-2</v>
      </c>
      <c r="D285">
        <v>0</v>
      </c>
      <c r="E285">
        <v>0.460003</v>
      </c>
      <c r="F285">
        <v>5.6523999999999998E-2</v>
      </c>
      <c r="G285">
        <v>0.48347299999999999</v>
      </c>
      <c r="H285">
        <v>1.13444E-3</v>
      </c>
      <c r="I285">
        <v>2.16839E-4</v>
      </c>
      <c r="J285">
        <v>0.49930600000000003</v>
      </c>
      <c r="K285">
        <f t="shared" si="31"/>
        <v>4.0864999999999929E-2</v>
      </c>
      <c r="M285">
        <v>1801.16</v>
      </c>
      <c r="N285" s="30">
        <f t="shared" si="28"/>
        <v>2.0846759259259259E-2</v>
      </c>
      <c r="O285">
        <v>1.06956E-2</v>
      </c>
      <c r="P285" s="30">
        <f t="shared" si="29"/>
        <v>1.5829487999999999E-2</v>
      </c>
      <c r="Q285">
        <v>22.7591</v>
      </c>
      <c r="R285" s="31">
        <f t="shared" si="30"/>
        <v>33.683467999999998</v>
      </c>
    </row>
    <row r="286" spans="1:18">
      <c r="A286" s="32">
        <f t="shared" si="32"/>
        <v>1.3250000000000006</v>
      </c>
      <c r="B286">
        <v>0.54026099999999999</v>
      </c>
      <c r="C286">
        <v>5.0000000000011369E-2</v>
      </c>
      <c r="D286">
        <v>0</v>
      </c>
      <c r="E286">
        <v>0.45954499999999998</v>
      </c>
      <c r="F286">
        <v>5.6788199999999997E-2</v>
      </c>
      <c r="G286">
        <v>0.48366700000000001</v>
      </c>
      <c r="H286">
        <v>1.1342500000000001E-3</v>
      </c>
      <c r="I286">
        <v>2.16875E-4</v>
      </c>
      <c r="J286">
        <v>0.49929299999999999</v>
      </c>
      <c r="K286">
        <f t="shared" si="31"/>
        <v>4.0968000000000004E-2</v>
      </c>
      <c r="M286">
        <v>1801.53</v>
      </c>
      <c r="N286" s="30">
        <f t="shared" si="28"/>
        <v>2.0851041666666667E-2</v>
      </c>
      <c r="O286">
        <v>1.06984E-2</v>
      </c>
      <c r="P286" s="30">
        <f t="shared" si="29"/>
        <v>1.5833632E-2</v>
      </c>
      <c r="Q286">
        <v>22.763000000000002</v>
      </c>
      <c r="R286" s="31">
        <f t="shared" si="30"/>
        <v>33.689240000000005</v>
      </c>
    </row>
    <row r="287" spans="1:18">
      <c r="A287" s="32">
        <f t="shared" si="32"/>
        <v>1.3750000000000007</v>
      </c>
      <c r="B287">
        <v>0.540327</v>
      </c>
      <c r="C287">
        <v>5.0000000000011369E-2</v>
      </c>
      <c r="D287">
        <v>0</v>
      </c>
      <c r="E287">
        <v>0.45922099999999999</v>
      </c>
      <c r="F287">
        <v>5.6986799999999997E-2</v>
      </c>
      <c r="G287">
        <v>0.483792</v>
      </c>
      <c r="H287">
        <v>1.13411E-3</v>
      </c>
      <c r="I287">
        <v>2.1690199999999999E-4</v>
      </c>
      <c r="J287">
        <v>0.49928400000000001</v>
      </c>
      <c r="K287">
        <f t="shared" si="31"/>
        <v>4.1042999999999996E-2</v>
      </c>
      <c r="M287">
        <v>1801.93</v>
      </c>
      <c r="N287" s="30">
        <f t="shared" si="28"/>
        <v>2.0855671296296296E-2</v>
      </c>
      <c r="O287">
        <v>1.0701499999999999E-2</v>
      </c>
      <c r="P287" s="30">
        <f t="shared" si="29"/>
        <v>1.583822E-2</v>
      </c>
      <c r="Q287">
        <v>22.767299999999999</v>
      </c>
      <c r="R287" s="31">
        <f t="shared" si="30"/>
        <v>33.695603999999996</v>
      </c>
    </row>
    <row r="288" spans="1:18">
      <c r="A288" s="32">
        <f t="shared" si="32"/>
        <v>1.4250000000000007</v>
      </c>
      <c r="B288">
        <v>0.54037100000000005</v>
      </c>
      <c r="C288">
        <v>5.0000000000011369E-2</v>
      </c>
      <c r="D288">
        <v>0</v>
      </c>
      <c r="E288">
        <v>0.45904200000000001</v>
      </c>
      <c r="F288">
        <v>5.7122899999999997E-2</v>
      </c>
      <c r="G288">
        <v>0.48383500000000002</v>
      </c>
      <c r="H288">
        <v>1.1340199999999999E-3</v>
      </c>
      <c r="I288">
        <v>2.1692E-4</v>
      </c>
      <c r="J288">
        <v>0.49927700000000003</v>
      </c>
      <c r="K288">
        <f t="shared" si="31"/>
        <v>4.1094000000000019E-2</v>
      </c>
      <c r="M288">
        <v>1802.37</v>
      </c>
      <c r="N288" s="30">
        <f t="shared" si="28"/>
        <v>2.0860763888888887E-2</v>
      </c>
      <c r="O288">
        <v>1.07048E-2</v>
      </c>
      <c r="P288" s="30">
        <f t="shared" si="29"/>
        <v>1.5843104E-2</v>
      </c>
      <c r="Q288">
        <v>22.771999999999998</v>
      </c>
      <c r="R288" s="31">
        <f t="shared" si="30"/>
        <v>33.702559999999998</v>
      </c>
    </row>
    <row r="289" spans="1:18">
      <c r="A289" s="32">
        <f t="shared" si="32"/>
        <v>1.4750000000000008</v>
      </c>
      <c r="B289">
        <v>0.54039300000000001</v>
      </c>
      <c r="C289">
        <v>5.0000000000011369E-2</v>
      </c>
      <c r="D289">
        <v>0</v>
      </c>
      <c r="E289">
        <v>0.45889400000000002</v>
      </c>
      <c r="F289">
        <v>5.7183499999999998E-2</v>
      </c>
      <c r="G289">
        <v>0.48392200000000002</v>
      </c>
      <c r="H289">
        <v>1.13397E-3</v>
      </c>
      <c r="I289">
        <v>2.1692900000000001E-4</v>
      </c>
      <c r="J289">
        <v>0.499274</v>
      </c>
      <c r="K289">
        <f t="shared" si="31"/>
        <v>4.1119000000000017E-2</v>
      </c>
      <c r="M289">
        <v>1802.86</v>
      </c>
      <c r="N289" s="30">
        <f t="shared" si="28"/>
        <v>2.0866435185185182E-2</v>
      </c>
      <c r="O289">
        <v>1.0708199999999999E-2</v>
      </c>
      <c r="P289" s="30">
        <f t="shared" si="29"/>
        <v>1.5848135999999999E-2</v>
      </c>
      <c r="Q289">
        <v>22.7773</v>
      </c>
      <c r="R289" s="31">
        <f t="shared" si="30"/>
        <v>33.710403999999997</v>
      </c>
    </row>
    <row r="290" spans="1:18">
      <c r="A290" s="1"/>
      <c r="B290" s="10"/>
      <c r="C290" s="10"/>
      <c r="D290" s="10"/>
      <c r="E290" s="10"/>
      <c r="F290" s="10"/>
      <c r="G290" s="10"/>
      <c r="H290" s="10"/>
      <c r="I290" s="10"/>
      <c r="J290" s="10"/>
      <c r="M290">
        <v>1803.39</v>
      </c>
      <c r="N290" s="30">
        <f t="shared" si="28"/>
        <v>2.0872569444444447E-2</v>
      </c>
      <c r="O290">
        <v>1.07113E-2</v>
      </c>
      <c r="P290" s="30">
        <f t="shared" si="29"/>
        <v>1.5852723999999999E-2</v>
      </c>
      <c r="Q290">
        <v>22.783000000000001</v>
      </c>
      <c r="R290" s="31">
        <f t="shared" si="30"/>
        <v>33.71884</v>
      </c>
    </row>
    <row r="291" spans="1:18">
      <c r="A291" s="1"/>
      <c r="M291">
        <v>1803.98</v>
      </c>
      <c r="N291" s="30">
        <f t="shared" si="28"/>
        <v>2.0879398148148147E-2</v>
      </c>
      <c r="O291">
        <v>1.0713500000000001E-2</v>
      </c>
      <c r="P291" s="30">
        <f t="shared" si="29"/>
        <v>1.5855980000000002E-2</v>
      </c>
      <c r="Q291">
        <v>22.789300000000001</v>
      </c>
      <c r="R291" s="31">
        <f t="shared" si="30"/>
        <v>33.728164</v>
      </c>
    </row>
    <row r="292" spans="1:18">
      <c r="A292" s="1"/>
      <c r="M292">
        <v>1804.63</v>
      </c>
      <c r="N292" s="30">
        <f t="shared" si="28"/>
        <v>2.0886921296296299E-2</v>
      </c>
      <c r="O292">
        <v>1.07139E-2</v>
      </c>
      <c r="P292" s="30">
        <f t="shared" si="29"/>
        <v>1.5856571999999999E-2</v>
      </c>
      <c r="Q292">
        <v>22.796299999999999</v>
      </c>
      <c r="R292" s="31">
        <f t="shared" si="30"/>
        <v>33.738523999999998</v>
      </c>
    </row>
    <row r="293" spans="1:18">
      <c r="A293" s="1"/>
      <c r="M293">
        <v>1805.35</v>
      </c>
      <c r="N293" s="30">
        <f t="shared" si="28"/>
        <v>2.0895254629629628E-2</v>
      </c>
      <c r="O293">
        <v>1.07113E-2</v>
      </c>
      <c r="P293" s="30">
        <f t="shared" si="29"/>
        <v>1.5852723999999999E-2</v>
      </c>
      <c r="Q293">
        <v>22.803899999999999</v>
      </c>
      <c r="R293" s="31">
        <f t="shared" si="30"/>
        <v>33.749772</v>
      </c>
    </row>
    <row r="294" spans="1:18">
      <c r="A294" s="1"/>
      <c r="M294">
        <v>1806.13</v>
      </c>
      <c r="N294" s="30">
        <f t="shared" si="28"/>
        <v>2.090428240740741E-2</v>
      </c>
      <c r="O294">
        <v>1.0704099999999999E-2</v>
      </c>
      <c r="P294" s="30">
        <f t="shared" si="29"/>
        <v>1.5842067999999997E-2</v>
      </c>
      <c r="Q294">
        <v>22.8123</v>
      </c>
      <c r="R294" s="31">
        <f t="shared" si="30"/>
        <v>33.762203999999997</v>
      </c>
    </row>
    <row r="295" spans="1:18">
      <c r="A295" s="1"/>
      <c r="M295">
        <v>1806.99</v>
      </c>
      <c r="N295" s="30">
        <f t="shared" si="28"/>
        <v>2.0914236111111113E-2</v>
      </c>
      <c r="O295">
        <v>1.06908E-2</v>
      </c>
      <c r="P295" s="30">
        <f t="shared" si="29"/>
        <v>1.5822384000000002E-2</v>
      </c>
      <c r="Q295">
        <v>22.8215</v>
      </c>
      <c r="R295" s="31">
        <f t="shared" si="30"/>
        <v>33.775820000000003</v>
      </c>
    </row>
    <row r="296" spans="1:18">
      <c r="A296" s="1"/>
      <c r="M296">
        <v>1807.94</v>
      </c>
      <c r="N296" s="30">
        <f t="shared" si="28"/>
        <v>2.0925231481481482E-2</v>
      </c>
      <c r="O296">
        <v>1.0670000000000001E-2</v>
      </c>
      <c r="P296" s="30">
        <f t="shared" si="29"/>
        <v>1.5791599999999999E-2</v>
      </c>
      <c r="Q296">
        <v>22.831700000000001</v>
      </c>
      <c r="R296" s="31">
        <f t="shared" si="30"/>
        <v>33.790916000000003</v>
      </c>
    </row>
    <row r="297" spans="1:18">
      <c r="A297" s="1"/>
      <c r="M297">
        <v>1808.99</v>
      </c>
      <c r="N297" s="30">
        <f t="shared" si="28"/>
        <v>2.093738425925926E-2</v>
      </c>
      <c r="O297">
        <v>1.0640999999999999E-2</v>
      </c>
      <c r="P297" s="30">
        <f t="shared" si="29"/>
        <v>1.5748679999999998E-2</v>
      </c>
      <c r="Q297">
        <v>22.8428</v>
      </c>
      <c r="R297" s="31">
        <f t="shared" si="30"/>
        <v>33.807344000000001</v>
      </c>
    </row>
    <row r="298" spans="1:18">
      <c r="A298" s="1"/>
      <c r="M298">
        <v>1810.14</v>
      </c>
      <c r="N298" s="30">
        <f t="shared" si="28"/>
        <v>2.0950694444444445E-2</v>
      </c>
      <c r="O298">
        <v>1.06033E-2</v>
      </c>
      <c r="P298" s="30">
        <f t="shared" si="29"/>
        <v>1.5692884000000001E-2</v>
      </c>
      <c r="Q298">
        <v>22.855</v>
      </c>
      <c r="R298" s="31">
        <f t="shared" si="30"/>
        <v>33.825400000000002</v>
      </c>
    </row>
    <row r="299" spans="1:18">
      <c r="A299" s="1"/>
      <c r="M299">
        <v>1811.4</v>
      </c>
      <c r="N299" s="30">
        <f t="shared" si="28"/>
        <v>2.0965277777777777E-2</v>
      </c>
      <c r="O299">
        <v>1.0557499999999999E-2</v>
      </c>
      <c r="P299" s="30">
        <f t="shared" si="29"/>
        <v>1.5625099999999999E-2</v>
      </c>
      <c r="Q299">
        <v>22.868300000000001</v>
      </c>
      <c r="R299" s="31">
        <f t="shared" si="30"/>
        <v>33.845084</v>
      </c>
    </row>
    <row r="300" spans="1:18">
      <c r="A300" s="1"/>
      <c r="M300">
        <v>1812.79</v>
      </c>
      <c r="N300" s="30">
        <f t="shared" si="28"/>
        <v>2.0981365740740741E-2</v>
      </c>
      <c r="O300">
        <v>1.05048E-2</v>
      </c>
      <c r="P300" s="30">
        <f t="shared" si="29"/>
        <v>1.5547103999999999E-2</v>
      </c>
      <c r="Q300">
        <v>22.882899999999999</v>
      </c>
      <c r="R300" s="31">
        <f t="shared" si="30"/>
        <v>33.866692</v>
      </c>
    </row>
    <row r="301" spans="1:18">
      <c r="A301" s="1"/>
      <c r="M301">
        <v>1814.32</v>
      </c>
      <c r="N301" s="30">
        <f t="shared" si="28"/>
        <v>2.0999074074074073E-2</v>
      </c>
      <c r="O301">
        <v>1.04469E-2</v>
      </c>
      <c r="P301" s="30">
        <f t="shared" si="29"/>
        <v>1.5461412000000001E-2</v>
      </c>
      <c r="Q301">
        <v>22.898900000000001</v>
      </c>
      <c r="R301" s="31">
        <f t="shared" si="30"/>
        <v>33.890371999999999</v>
      </c>
    </row>
    <row r="302" spans="1:18">
      <c r="A302" s="1"/>
      <c r="M302">
        <v>1816</v>
      </c>
      <c r="N302" s="30">
        <f t="shared" si="28"/>
        <v>2.101851851851852E-2</v>
      </c>
      <c r="O302">
        <v>1.0386299999999999E-2</v>
      </c>
      <c r="P302" s="30">
        <f t="shared" si="29"/>
        <v>1.5371723999999998E-2</v>
      </c>
      <c r="Q302">
        <v>22.9163</v>
      </c>
      <c r="R302" s="31">
        <f t="shared" si="30"/>
        <v>33.916123999999996</v>
      </c>
    </row>
    <row r="303" spans="1:18">
      <c r="A303" s="1"/>
      <c r="M303">
        <v>1817.85</v>
      </c>
      <c r="N303" s="30">
        <f t="shared" si="28"/>
        <v>2.1039930555555555E-2</v>
      </c>
      <c r="O303">
        <v>1.0325600000000001E-2</v>
      </c>
      <c r="P303" s="30">
        <f t="shared" si="29"/>
        <v>1.5281888E-2</v>
      </c>
      <c r="Q303">
        <v>22.935400000000001</v>
      </c>
      <c r="R303" s="31">
        <f t="shared" si="30"/>
        <v>33.944392000000001</v>
      </c>
    </row>
    <row r="304" spans="1:18">
      <c r="A304" s="1"/>
      <c r="M304">
        <v>1819.89</v>
      </c>
      <c r="N304" s="30">
        <f t="shared" si="28"/>
        <v>2.1063541666666668E-2</v>
      </c>
      <c r="O304">
        <v>1.02673E-2</v>
      </c>
      <c r="P304" s="30">
        <f t="shared" si="29"/>
        <v>1.5195604E-2</v>
      </c>
      <c r="Q304">
        <v>22.956299999999999</v>
      </c>
      <c r="R304" s="31">
        <f t="shared" si="30"/>
        <v>33.975324000000001</v>
      </c>
    </row>
    <row r="305" spans="1:18">
      <c r="A305" s="1"/>
      <c r="M305">
        <v>1822.12</v>
      </c>
      <c r="N305" s="30">
        <f t="shared" si="28"/>
        <v>2.1089351851851852E-2</v>
      </c>
      <c r="O305">
        <v>1.0214000000000001E-2</v>
      </c>
      <c r="P305" s="30">
        <f t="shared" si="29"/>
        <v>1.5116720000000002E-2</v>
      </c>
      <c r="Q305">
        <v>22.979199999999999</v>
      </c>
      <c r="R305" s="31">
        <f t="shared" si="30"/>
        <v>34.009215999999995</v>
      </c>
    </row>
    <row r="306" spans="1:18">
      <c r="A306" s="1"/>
      <c r="M306">
        <v>1824.59</v>
      </c>
      <c r="N306" s="30">
        <f t="shared" si="28"/>
        <v>2.1117939814814815E-2</v>
      </c>
      <c r="O306">
        <v>1.0167799999999999E-2</v>
      </c>
      <c r="P306" s="30">
        <f t="shared" si="29"/>
        <v>1.5048343999999998E-2</v>
      </c>
      <c r="Q306">
        <v>23.004200000000001</v>
      </c>
      <c r="R306" s="31">
        <f t="shared" si="30"/>
        <v>34.046216000000001</v>
      </c>
    </row>
    <row r="307" spans="1:18">
      <c r="A307" s="1"/>
      <c r="M307">
        <v>1827.3</v>
      </c>
      <c r="N307" s="30">
        <f t="shared" si="28"/>
        <v>2.1149305555555557E-2</v>
      </c>
      <c r="O307">
        <v>1.0130699999999999E-2</v>
      </c>
      <c r="P307" s="30">
        <f t="shared" si="29"/>
        <v>1.4993435999999999E-2</v>
      </c>
      <c r="Q307">
        <v>23.031700000000001</v>
      </c>
      <c r="R307" s="31">
        <f t="shared" si="30"/>
        <v>34.086916000000002</v>
      </c>
    </row>
    <row r="308" spans="1:18">
      <c r="A308" s="1"/>
      <c r="M308">
        <v>1830.27</v>
      </c>
      <c r="N308" s="30">
        <f t="shared" si="28"/>
        <v>2.1183680555555556E-2</v>
      </c>
      <c r="O308">
        <v>1.01038E-2</v>
      </c>
      <c r="P308" s="30">
        <f t="shared" si="29"/>
        <v>1.4953623999999999E-2</v>
      </c>
      <c r="Q308">
        <v>23.061800000000002</v>
      </c>
      <c r="R308" s="31">
        <f t="shared" si="30"/>
        <v>34.131464000000001</v>
      </c>
    </row>
    <row r="309" spans="1:18">
      <c r="A309" s="1"/>
      <c r="M309">
        <v>1833.55</v>
      </c>
      <c r="N309" s="30">
        <f t="shared" si="28"/>
        <v>2.1221643518518518E-2</v>
      </c>
      <c r="O309">
        <v>1.0088E-2</v>
      </c>
      <c r="P309" s="30">
        <f t="shared" si="29"/>
        <v>1.4930239999999999E-2</v>
      </c>
      <c r="Q309">
        <v>23.094799999999999</v>
      </c>
      <c r="R309" s="31">
        <f t="shared" si="30"/>
        <v>34.180304</v>
      </c>
    </row>
    <row r="310" spans="1:18">
      <c r="A310" s="1"/>
      <c r="M310">
        <v>1837.16</v>
      </c>
      <c r="N310" s="30">
        <f t="shared" si="28"/>
        <v>2.1263425925925925E-2</v>
      </c>
      <c r="O310">
        <v>1.0083699999999999E-2</v>
      </c>
      <c r="P310" s="30">
        <f t="shared" si="29"/>
        <v>1.4923875999999999E-2</v>
      </c>
      <c r="Q310">
        <v>23.1312</v>
      </c>
      <c r="R310" s="31">
        <f t="shared" si="30"/>
        <v>34.234175999999998</v>
      </c>
    </row>
    <row r="311" spans="1:18">
      <c r="A311" s="1"/>
      <c r="M311">
        <v>1841.12</v>
      </c>
      <c r="N311" s="30">
        <f t="shared" si="28"/>
        <v>2.1309259259259257E-2</v>
      </c>
      <c r="O311">
        <v>1.00908E-2</v>
      </c>
      <c r="P311" s="30">
        <f t="shared" si="29"/>
        <v>1.4934384E-2</v>
      </c>
      <c r="Q311">
        <v>23.171199999999999</v>
      </c>
      <c r="R311" s="31">
        <f t="shared" si="30"/>
        <v>34.293375999999995</v>
      </c>
    </row>
    <row r="312" spans="1:18">
      <c r="A312" s="1"/>
      <c r="M312">
        <v>1845.49</v>
      </c>
      <c r="N312" s="30">
        <f t="shared" si="28"/>
        <v>2.1359837962962962E-2</v>
      </c>
      <c r="O312">
        <v>1.01092E-2</v>
      </c>
      <c r="P312" s="30">
        <f t="shared" si="29"/>
        <v>1.4961616E-2</v>
      </c>
      <c r="Q312">
        <v>23.215299999999999</v>
      </c>
      <c r="R312" s="31">
        <f t="shared" si="30"/>
        <v>34.358643999999998</v>
      </c>
    </row>
    <row r="313" spans="1:18">
      <c r="A313" s="1"/>
      <c r="M313">
        <v>1850.28</v>
      </c>
      <c r="N313" s="30">
        <f t="shared" si="28"/>
        <v>2.1415277777777776E-2</v>
      </c>
      <c r="O313">
        <v>1.0138299999999999E-2</v>
      </c>
      <c r="P313" s="30">
        <f t="shared" si="29"/>
        <v>1.5004683999999999E-2</v>
      </c>
      <c r="Q313">
        <v>23.263999999999999</v>
      </c>
      <c r="R313" s="31">
        <f t="shared" si="30"/>
        <v>34.430720000000001</v>
      </c>
    </row>
    <row r="314" spans="1:18">
      <c r="A314" s="1"/>
      <c r="M314">
        <v>1855.56</v>
      </c>
      <c r="N314" s="30">
        <f t="shared" si="28"/>
        <v>2.1476388888888889E-2</v>
      </c>
      <c r="O314">
        <v>1.0177500000000001E-2</v>
      </c>
      <c r="P314" s="30">
        <f t="shared" si="29"/>
        <v>1.5062700000000002E-2</v>
      </c>
      <c r="Q314">
        <v>23.317699999999999</v>
      </c>
      <c r="R314" s="31">
        <f t="shared" si="30"/>
        <v>34.510196000000001</v>
      </c>
    </row>
    <row r="315" spans="1:18">
      <c r="A315" s="1"/>
      <c r="M315">
        <v>1861.37</v>
      </c>
      <c r="N315" s="30">
        <f t="shared" si="28"/>
        <v>2.1543634259259259E-2</v>
      </c>
      <c r="O315">
        <v>1.02261E-2</v>
      </c>
      <c r="P315" s="30">
        <f t="shared" si="29"/>
        <v>1.5134628000000001E-2</v>
      </c>
      <c r="Q315">
        <v>23.377099999999999</v>
      </c>
      <c r="R315" s="31">
        <f t="shared" si="30"/>
        <v>34.598107999999996</v>
      </c>
    </row>
    <row r="316" spans="1:18">
      <c r="A316" s="1"/>
      <c r="M316">
        <v>1867.76</v>
      </c>
      <c r="N316" s="30">
        <f t="shared" si="28"/>
        <v>2.1617592592592591E-2</v>
      </c>
      <c r="O316">
        <v>1.02837E-2</v>
      </c>
      <c r="P316" s="30">
        <f t="shared" si="29"/>
        <v>1.5219876E-2</v>
      </c>
      <c r="Q316">
        <v>23.442699999999999</v>
      </c>
      <c r="R316" s="31">
        <f t="shared" si="30"/>
        <v>34.695195999999996</v>
      </c>
    </row>
    <row r="317" spans="1:18">
      <c r="A317" s="1"/>
      <c r="M317">
        <v>1874.78</v>
      </c>
      <c r="N317" s="30">
        <f t="shared" si="28"/>
        <v>2.1698842592592592E-2</v>
      </c>
      <c r="O317">
        <v>1.03499E-2</v>
      </c>
      <c r="P317" s="30">
        <f t="shared" si="29"/>
        <v>1.5317852E-2</v>
      </c>
      <c r="Q317">
        <v>23.515499999999999</v>
      </c>
      <c r="R317" s="31">
        <f t="shared" si="30"/>
        <v>34.80294</v>
      </c>
    </row>
    <row r="318" spans="1:18">
      <c r="A318" s="1"/>
      <c r="M318">
        <v>1882.51</v>
      </c>
      <c r="N318" s="30">
        <f t="shared" si="28"/>
        <v>2.1788310185185185E-2</v>
      </c>
      <c r="O318">
        <v>1.0424599999999999E-2</v>
      </c>
      <c r="P318" s="30">
        <f t="shared" si="29"/>
        <v>1.5428407999999999E-2</v>
      </c>
      <c r="Q318">
        <v>23.596</v>
      </c>
      <c r="R318" s="31">
        <f t="shared" si="30"/>
        <v>34.922080000000001</v>
      </c>
    </row>
    <row r="319" spans="1:18">
      <c r="A319" s="1"/>
      <c r="M319">
        <v>1891.01</v>
      </c>
      <c r="N319" s="30">
        <f t="shared" si="28"/>
        <v>2.1886689814814814E-2</v>
      </c>
      <c r="O319">
        <v>1.0508E-2</v>
      </c>
      <c r="P319" s="30">
        <f t="shared" si="29"/>
        <v>1.5551839999999999E-2</v>
      </c>
      <c r="Q319">
        <v>23.685300000000002</v>
      </c>
      <c r="R319" s="31">
        <f t="shared" si="30"/>
        <v>35.054244000000004</v>
      </c>
    </row>
    <row r="320" spans="1:18">
      <c r="A320" s="1"/>
      <c r="M320">
        <v>1900.36</v>
      </c>
      <c r="N320" s="30">
        <f t="shared" si="28"/>
        <v>2.1994907407407407E-2</v>
      </c>
      <c r="O320">
        <v>1.05215E-2</v>
      </c>
      <c r="P320" s="30">
        <f t="shared" si="29"/>
        <v>1.5571819999999998E-2</v>
      </c>
      <c r="Q320">
        <v>23.7837</v>
      </c>
      <c r="R320" s="31">
        <f t="shared" si="30"/>
        <v>35.199875999999996</v>
      </c>
    </row>
    <row r="321" spans="1:18">
      <c r="A321" s="1"/>
      <c r="M321">
        <v>1909.71</v>
      </c>
      <c r="N321" s="30">
        <f t="shared" si="28"/>
        <v>2.2103125000000001E-2</v>
      </c>
      <c r="O321">
        <v>1.0409099999999999E-2</v>
      </c>
      <c r="P321" s="30">
        <f t="shared" si="29"/>
        <v>1.5405467999999999E-2</v>
      </c>
      <c r="Q321">
        <v>23.8811</v>
      </c>
      <c r="R321" s="31">
        <f t="shared" si="30"/>
        <v>35.344028000000002</v>
      </c>
    </row>
    <row r="322" spans="1:18">
      <c r="A322" s="1"/>
      <c r="M322">
        <v>1920</v>
      </c>
      <c r="N322" s="30">
        <f t="shared" si="28"/>
        <v>2.2222222222222223E-2</v>
      </c>
      <c r="O322">
        <v>1.0263E-2</v>
      </c>
      <c r="P322" s="30">
        <f t="shared" si="29"/>
        <v>1.518924E-2</v>
      </c>
      <c r="Q322">
        <v>23.986599999999999</v>
      </c>
      <c r="R322" s="31">
        <f t="shared" si="30"/>
        <v>35.500167999999995</v>
      </c>
    </row>
    <row r="323" spans="1:18">
      <c r="A323" s="1"/>
      <c r="M323">
        <v>1931.31</v>
      </c>
      <c r="N323" s="30">
        <f t="shared" ref="N323:N386" si="33">M323/(3600*24)</f>
        <v>2.2353124999999998E-2</v>
      </c>
      <c r="O323">
        <v>1.01735E-2</v>
      </c>
      <c r="P323" s="30">
        <f t="shared" ref="P323:P386" si="34">O323*1.48</f>
        <v>1.5056780000000001E-2</v>
      </c>
      <c r="Q323">
        <v>24.101800000000001</v>
      </c>
      <c r="R323" s="31">
        <f t="shared" ref="R323:R386" si="35">Q323*1.48</f>
        <v>35.670664000000002</v>
      </c>
    </row>
    <row r="324" spans="1:18">
      <c r="A324" s="1"/>
      <c r="M324">
        <v>1943.76</v>
      </c>
      <c r="N324" s="30">
        <f t="shared" si="33"/>
        <v>2.2497222222222221E-2</v>
      </c>
      <c r="O324">
        <v>1.01647E-2</v>
      </c>
      <c r="P324" s="30">
        <f t="shared" si="34"/>
        <v>1.5043756E-2</v>
      </c>
      <c r="Q324">
        <v>24.228300000000001</v>
      </c>
      <c r="R324" s="31">
        <f t="shared" si="35"/>
        <v>35.857883999999999</v>
      </c>
    </row>
    <row r="325" spans="1:18">
      <c r="A325" s="1"/>
      <c r="M325">
        <v>1957.45</v>
      </c>
      <c r="N325" s="30">
        <f t="shared" si="33"/>
        <v>2.2655671296296295E-2</v>
      </c>
      <c r="O325">
        <v>1.0222500000000001E-2</v>
      </c>
      <c r="P325" s="30">
        <f t="shared" si="34"/>
        <v>1.51293E-2</v>
      </c>
      <c r="Q325">
        <v>24.368200000000002</v>
      </c>
      <c r="R325" s="31">
        <f t="shared" si="35"/>
        <v>36.064936000000003</v>
      </c>
    </row>
    <row r="326" spans="1:18">
      <c r="A326" s="1"/>
      <c r="M326">
        <v>1972.51</v>
      </c>
      <c r="N326" s="30">
        <f t="shared" si="33"/>
        <v>2.2829976851851851E-2</v>
      </c>
      <c r="O326">
        <v>1.03261E-2</v>
      </c>
      <c r="P326" s="30">
        <f t="shared" si="34"/>
        <v>1.5282627999999999E-2</v>
      </c>
      <c r="Q326">
        <v>24.523700000000002</v>
      </c>
      <c r="R326" s="31">
        <f t="shared" si="35"/>
        <v>36.295076000000002</v>
      </c>
    </row>
    <row r="327" spans="1:18">
      <c r="A327" s="1"/>
      <c r="M327">
        <v>1989.08</v>
      </c>
      <c r="N327" s="30">
        <f t="shared" si="33"/>
        <v>2.3021759259259259E-2</v>
      </c>
      <c r="O327">
        <v>1.04598E-2</v>
      </c>
      <c r="P327" s="30">
        <f t="shared" si="34"/>
        <v>1.5480503999999999E-2</v>
      </c>
      <c r="Q327">
        <v>24.696999999999999</v>
      </c>
      <c r="R327" s="31">
        <f t="shared" si="35"/>
        <v>36.551559999999995</v>
      </c>
    </row>
    <row r="328" spans="1:18">
      <c r="A328" s="1"/>
      <c r="M328">
        <v>2007.3</v>
      </c>
      <c r="N328" s="30">
        <f t="shared" si="33"/>
        <v>2.3232638888888889E-2</v>
      </c>
      <c r="O328">
        <v>1.0311600000000001E-2</v>
      </c>
      <c r="P328" s="30">
        <f t="shared" si="34"/>
        <v>1.5261168E-2</v>
      </c>
      <c r="Q328">
        <v>24.884899999999998</v>
      </c>
      <c r="R328" s="31">
        <f t="shared" si="35"/>
        <v>36.829651999999996</v>
      </c>
    </row>
    <row r="329" spans="1:18">
      <c r="A329" s="1"/>
      <c r="M329">
        <v>2025.52</v>
      </c>
      <c r="N329" s="30">
        <f t="shared" si="33"/>
        <v>2.344351851851852E-2</v>
      </c>
      <c r="O329">
        <v>1.01694E-2</v>
      </c>
      <c r="P329" s="30">
        <f t="shared" si="34"/>
        <v>1.5050712000000001E-2</v>
      </c>
      <c r="Q329">
        <v>25.0702</v>
      </c>
      <c r="R329" s="31">
        <f t="shared" si="35"/>
        <v>37.103895999999999</v>
      </c>
    </row>
    <row r="330" spans="1:18">
      <c r="A330" s="1"/>
      <c r="M330">
        <v>2045.57</v>
      </c>
      <c r="N330" s="30">
        <f t="shared" si="33"/>
        <v>2.3675578703703702E-2</v>
      </c>
      <c r="O330">
        <v>1.01534E-2</v>
      </c>
      <c r="P330" s="30">
        <f t="shared" si="34"/>
        <v>1.5027031999999999E-2</v>
      </c>
      <c r="Q330">
        <v>25.273700000000002</v>
      </c>
      <c r="R330" s="31">
        <f t="shared" si="35"/>
        <v>37.405076000000001</v>
      </c>
    </row>
    <row r="331" spans="1:18">
      <c r="A331" s="1"/>
      <c r="M331">
        <v>2067.62</v>
      </c>
      <c r="N331" s="30">
        <f t="shared" si="33"/>
        <v>2.3930787037037035E-2</v>
      </c>
      <c r="O331">
        <v>1.0248800000000001E-2</v>
      </c>
      <c r="P331" s="30">
        <f t="shared" si="34"/>
        <v>1.5168224000000001E-2</v>
      </c>
      <c r="Q331">
        <v>25.499700000000001</v>
      </c>
      <c r="R331" s="31">
        <f t="shared" si="35"/>
        <v>37.739556</v>
      </c>
    </row>
    <row r="332" spans="1:18">
      <c r="A332" s="1"/>
      <c r="M332">
        <v>2091.87</v>
      </c>
      <c r="N332" s="30">
        <f t="shared" si="33"/>
        <v>2.4211458333333331E-2</v>
      </c>
      <c r="O332">
        <v>1.0257799999999999E-2</v>
      </c>
      <c r="P332" s="30">
        <f t="shared" si="34"/>
        <v>1.5181543999999998E-2</v>
      </c>
      <c r="Q332">
        <v>25.7485</v>
      </c>
      <c r="R332" s="31">
        <f t="shared" si="35"/>
        <v>38.107779999999998</v>
      </c>
    </row>
    <row r="333" spans="1:18">
      <c r="A333" s="1"/>
      <c r="M333">
        <v>2116.13</v>
      </c>
      <c r="N333" s="30">
        <f t="shared" si="33"/>
        <v>2.4492245370370373E-2</v>
      </c>
      <c r="O333">
        <v>1.0103300000000001E-2</v>
      </c>
      <c r="P333" s="30">
        <f t="shared" si="34"/>
        <v>1.4952884000000001E-2</v>
      </c>
      <c r="Q333">
        <v>25.993600000000001</v>
      </c>
      <c r="R333" s="31">
        <f t="shared" si="35"/>
        <v>38.470528000000002</v>
      </c>
    </row>
    <row r="334" spans="1:18">
      <c r="A334" s="1"/>
      <c r="M334">
        <v>2142.81</v>
      </c>
      <c r="N334" s="30">
        <f t="shared" si="33"/>
        <v>2.4801041666666666E-2</v>
      </c>
      <c r="O334">
        <v>1.0069099999999999E-2</v>
      </c>
      <c r="P334" s="30">
        <f t="shared" si="34"/>
        <v>1.4902267999999998E-2</v>
      </c>
      <c r="Q334">
        <v>26.2622</v>
      </c>
      <c r="R334" s="31">
        <f t="shared" si="35"/>
        <v>38.868056000000003</v>
      </c>
    </row>
    <row r="335" spans="1:18">
      <c r="A335" s="1"/>
      <c r="M335">
        <v>2172.15</v>
      </c>
      <c r="N335" s="30">
        <f t="shared" si="33"/>
        <v>2.5140625E-2</v>
      </c>
      <c r="O335">
        <v>1.0179300000000001E-2</v>
      </c>
      <c r="P335" s="30">
        <f t="shared" si="34"/>
        <v>1.5065364000000001E-2</v>
      </c>
      <c r="Q335">
        <v>26.561</v>
      </c>
      <c r="R335" s="31">
        <f t="shared" si="35"/>
        <v>39.310279999999999</v>
      </c>
    </row>
    <row r="336" spans="1:18">
      <c r="A336" s="1"/>
      <c r="M336">
        <v>2204.44</v>
      </c>
      <c r="N336" s="30">
        <f t="shared" si="33"/>
        <v>2.5514351851851854E-2</v>
      </c>
      <c r="O336">
        <v>1.0012099999999999E-2</v>
      </c>
      <c r="P336" s="30">
        <f t="shared" si="34"/>
        <v>1.4817907999999999E-2</v>
      </c>
      <c r="Q336">
        <v>26.8842</v>
      </c>
      <c r="R336" s="31">
        <f t="shared" si="35"/>
        <v>39.788615999999998</v>
      </c>
    </row>
    <row r="337" spans="1:18">
      <c r="A337" s="1"/>
      <c r="M337">
        <v>2236.7199999999998</v>
      </c>
      <c r="N337" s="30">
        <f t="shared" si="33"/>
        <v>2.588796296296296E-2</v>
      </c>
      <c r="O337">
        <v>9.9431199999999997E-3</v>
      </c>
      <c r="P337" s="30">
        <f t="shared" si="34"/>
        <v>1.47158176E-2</v>
      </c>
      <c r="Q337">
        <v>27.205200000000001</v>
      </c>
      <c r="R337" s="31">
        <f t="shared" si="35"/>
        <v>40.263696000000003</v>
      </c>
    </row>
    <row r="338" spans="1:18">
      <c r="A338" s="1"/>
      <c r="M338">
        <v>2272.23</v>
      </c>
      <c r="N338" s="30">
        <f t="shared" si="33"/>
        <v>2.6298958333333334E-2</v>
      </c>
      <c r="O338">
        <v>1.00351E-2</v>
      </c>
      <c r="P338" s="30">
        <f t="shared" si="34"/>
        <v>1.4851948E-2</v>
      </c>
      <c r="Q338">
        <v>27.561499999999999</v>
      </c>
      <c r="R338" s="31">
        <f t="shared" si="35"/>
        <v>40.791019999999996</v>
      </c>
    </row>
    <row r="339" spans="1:18">
      <c r="A339" s="1"/>
      <c r="M339">
        <v>2311.29</v>
      </c>
      <c r="N339" s="30">
        <f t="shared" si="33"/>
        <v>2.6751041666666666E-2</v>
      </c>
      <c r="O339">
        <v>9.8256999999999997E-3</v>
      </c>
      <c r="P339" s="30">
        <f t="shared" si="34"/>
        <v>1.4542036E-2</v>
      </c>
      <c r="Q339">
        <v>27.9453</v>
      </c>
      <c r="R339" s="31">
        <f t="shared" si="35"/>
        <v>41.359043999999997</v>
      </c>
    </row>
    <row r="340" spans="1:18">
      <c r="A340" s="1"/>
      <c r="M340">
        <v>2350.35</v>
      </c>
      <c r="N340" s="30">
        <f t="shared" si="33"/>
        <v>2.7203124999999998E-2</v>
      </c>
      <c r="O340">
        <v>9.8089800000000001E-3</v>
      </c>
      <c r="P340" s="30">
        <f t="shared" si="34"/>
        <v>1.4517290400000001E-2</v>
      </c>
      <c r="Q340">
        <v>28.328499999999998</v>
      </c>
      <c r="R340" s="31">
        <f t="shared" si="35"/>
        <v>41.926179999999995</v>
      </c>
    </row>
    <row r="341" spans="1:18">
      <c r="A341" s="1"/>
      <c r="M341">
        <v>2389.41</v>
      </c>
      <c r="N341" s="30">
        <f t="shared" si="33"/>
        <v>2.765520833333333E-2</v>
      </c>
      <c r="O341">
        <v>9.6992299999999997E-3</v>
      </c>
      <c r="P341" s="30">
        <f t="shared" si="34"/>
        <v>1.4354860399999999E-2</v>
      </c>
      <c r="Q341">
        <v>28.7073</v>
      </c>
      <c r="R341" s="31">
        <f t="shared" si="35"/>
        <v>42.486803999999999</v>
      </c>
    </row>
    <row r="342" spans="1:18">
      <c r="A342" s="1"/>
      <c r="M342">
        <v>2428.48</v>
      </c>
      <c r="N342" s="30">
        <f t="shared" si="33"/>
        <v>2.8107407407407407E-2</v>
      </c>
      <c r="O342">
        <v>9.5994600000000006E-3</v>
      </c>
      <c r="P342" s="30">
        <f t="shared" si="34"/>
        <v>1.42072008E-2</v>
      </c>
      <c r="Q342">
        <v>29.0823</v>
      </c>
      <c r="R342" s="31">
        <f t="shared" si="35"/>
        <v>43.041803999999999</v>
      </c>
    </row>
    <row r="343" spans="1:18">
      <c r="A343" s="1"/>
      <c r="M343">
        <v>2467.54</v>
      </c>
      <c r="N343" s="30">
        <f t="shared" si="33"/>
        <v>2.8559490740740739E-2</v>
      </c>
      <c r="O343">
        <v>9.6362099999999992E-3</v>
      </c>
      <c r="P343" s="30">
        <f t="shared" si="34"/>
        <v>1.4261590799999998E-2</v>
      </c>
      <c r="Q343">
        <v>29.4587</v>
      </c>
      <c r="R343" s="31">
        <f t="shared" si="35"/>
        <v>43.598875999999997</v>
      </c>
    </row>
    <row r="344" spans="1:18">
      <c r="A344" s="1"/>
      <c r="M344">
        <v>2510.5100000000002</v>
      </c>
      <c r="N344" s="30">
        <f t="shared" si="33"/>
        <v>2.9056828703703706E-2</v>
      </c>
      <c r="O344">
        <v>9.4406400000000001E-3</v>
      </c>
      <c r="P344" s="30">
        <f t="shared" si="34"/>
        <v>1.39721472E-2</v>
      </c>
      <c r="Q344">
        <v>29.8644</v>
      </c>
      <c r="R344" s="31">
        <f t="shared" si="35"/>
        <v>44.199311999999999</v>
      </c>
    </row>
    <row r="345" spans="1:18">
      <c r="A345" s="1"/>
      <c r="M345">
        <v>2553.4699999999998</v>
      </c>
      <c r="N345" s="30">
        <f t="shared" si="33"/>
        <v>2.9554050925925925E-2</v>
      </c>
      <c r="O345">
        <v>9.4151400000000007E-3</v>
      </c>
      <c r="P345" s="30">
        <f t="shared" si="34"/>
        <v>1.39344072E-2</v>
      </c>
      <c r="Q345">
        <v>30.268899999999999</v>
      </c>
      <c r="R345" s="31">
        <f t="shared" si="35"/>
        <v>44.797971999999994</v>
      </c>
    </row>
    <row r="346" spans="1:18">
      <c r="A346" s="1"/>
      <c r="M346">
        <v>2600.7399999999998</v>
      </c>
      <c r="N346" s="30">
        <f t="shared" si="33"/>
        <v>3.0101157407407406E-2</v>
      </c>
      <c r="O346">
        <v>9.2635800000000004E-3</v>
      </c>
      <c r="P346" s="30">
        <f t="shared" si="34"/>
        <v>1.3710098400000001E-2</v>
      </c>
      <c r="Q346">
        <v>30.706800000000001</v>
      </c>
      <c r="R346" s="31">
        <f t="shared" si="35"/>
        <v>45.446064</v>
      </c>
    </row>
    <row r="347" spans="1:18">
      <c r="A347" s="1"/>
      <c r="M347">
        <v>2652.73</v>
      </c>
      <c r="N347" s="30">
        <f t="shared" si="33"/>
        <v>3.0702893518518518E-2</v>
      </c>
      <c r="O347">
        <v>9.2135299999999993E-3</v>
      </c>
      <c r="P347" s="30">
        <f t="shared" si="34"/>
        <v>1.3636024399999998E-2</v>
      </c>
      <c r="Q347">
        <v>31.1858</v>
      </c>
      <c r="R347" s="31">
        <f t="shared" si="35"/>
        <v>46.154983999999999</v>
      </c>
    </row>
    <row r="348" spans="1:18">
      <c r="A348" s="1"/>
      <c r="M348">
        <v>2700</v>
      </c>
      <c r="N348" s="30">
        <f t="shared" si="33"/>
        <v>3.125E-2</v>
      </c>
      <c r="O348">
        <v>9.0712899999999992E-3</v>
      </c>
      <c r="P348" s="30">
        <f t="shared" si="34"/>
        <v>1.3425509199999998E-2</v>
      </c>
      <c r="Q348">
        <v>31.614599999999999</v>
      </c>
      <c r="R348" s="31">
        <f t="shared" si="35"/>
        <v>46.789608000000001</v>
      </c>
    </row>
    <row r="349" spans="1:18">
      <c r="A349" s="1"/>
      <c r="M349">
        <v>2700.25</v>
      </c>
      <c r="N349" s="30">
        <f t="shared" si="33"/>
        <v>3.1252893518518517E-2</v>
      </c>
      <c r="O349">
        <v>9.0705300000000003E-3</v>
      </c>
      <c r="P349" s="30">
        <f t="shared" si="34"/>
        <v>1.3424384399999999E-2</v>
      </c>
      <c r="Q349">
        <v>31.616900000000001</v>
      </c>
      <c r="R349" s="31">
        <f t="shared" si="35"/>
        <v>46.793012000000004</v>
      </c>
    </row>
    <row r="350" spans="1:18">
      <c r="A350" s="1"/>
      <c r="M350">
        <v>2700.53</v>
      </c>
      <c r="N350" s="30">
        <f t="shared" si="33"/>
        <v>3.1256134259259265E-2</v>
      </c>
      <c r="O350">
        <v>9.0697E-3</v>
      </c>
      <c r="P350" s="30">
        <f t="shared" si="34"/>
        <v>1.3423156E-2</v>
      </c>
      <c r="Q350">
        <v>31.619299999999999</v>
      </c>
      <c r="R350" s="31">
        <f t="shared" si="35"/>
        <v>46.796563999999996</v>
      </c>
    </row>
    <row r="351" spans="1:18">
      <c r="A351" s="1"/>
      <c r="M351">
        <v>2700.83</v>
      </c>
      <c r="N351" s="30">
        <f t="shared" si="33"/>
        <v>3.1259606481481482E-2</v>
      </c>
      <c r="O351">
        <v>9.0687800000000002E-3</v>
      </c>
      <c r="P351" s="30">
        <f t="shared" si="34"/>
        <v>1.3421794400000001E-2</v>
      </c>
      <c r="Q351">
        <v>31.6221</v>
      </c>
      <c r="R351" s="31">
        <f t="shared" si="35"/>
        <v>46.800708</v>
      </c>
    </row>
    <row r="352" spans="1:18">
      <c r="A352" s="1"/>
      <c r="M352">
        <v>2701.16</v>
      </c>
      <c r="N352" s="30">
        <f t="shared" si="33"/>
        <v>3.1263425925925924E-2</v>
      </c>
      <c r="O352">
        <v>9.0677599999999994E-3</v>
      </c>
      <c r="P352" s="30">
        <f t="shared" si="34"/>
        <v>1.34202848E-2</v>
      </c>
      <c r="Q352">
        <v>31.6251</v>
      </c>
      <c r="R352" s="31">
        <f t="shared" si="35"/>
        <v>46.805148000000003</v>
      </c>
    </row>
    <row r="353" spans="1:18">
      <c r="A353" s="1"/>
      <c r="M353">
        <v>2701.53</v>
      </c>
      <c r="N353" s="30">
        <f t="shared" si="33"/>
        <v>3.1267708333333338E-2</v>
      </c>
      <c r="O353">
        <v>9.0666299999999991E-3</v>
      </c>
      <c r="P353" s="30">
        <f t="shared" si="34"/>
        <v>1.3418612399999998E-2</v>
      </c>
      <c r="Q353">
        <v>31.628399999999999</v>
      </c>
      <c r="R353" s="31">
        <f t="shared" si="35"/>
        <v>46.810032</v>
      </c>
    </row>
    <row r="354" spans="1:18">
      <c r="A354" s="1"/>
      <c r="M354">
        <v>2701.93</v>
      </c>
      <c r="N354" s="30">
        <f t="shared" si="33"/>
        <v>3.1272337962962964E-2</v>
      </c>
      <c r="O354">
        <v>9.0653899999999996E-3</v>
      </c>
      <c r="P354" s="30">
        <f t="shared" si="34"/>
        <v>1.3416777199999999E-2</v>
      </c>
      <c r="Q354">
        <v>31.632100000000001</v>
      </c>
      <c r="R354" s="31">
        <f t="shared" si="35"/>
        <v>46.815508000000001</v>
      </c>
    </row>
    <row r="355" spans="1:18">
      <c r="A355" s="1"/>
      <c r="M355">
        <v>2702.37</v>
      </c>
      <c r="N355" s="30">
        <f t="shared" si="33"/>
        <v>3.1277430555555555E-2</v>
      </c>
      <c r="O355">
        <v>9.0639999999999991E-3</v>
      </c>
      <c r="P355" s="30">
        <f t="shared" si="34"/>
        <v>1.3414719999999998E-2</v>
      </c>
      <c r="Q355">
        <v>31.636099999999999</v>
      </c>
      <c r="R355" s="31">
        <f t="shared" si="35"/>
        <v>46.821427999999997</v>
      </c>
    </row>
    <row r="356" spans="1:18">
      <c r="A356" s="1"/>
      <c r="M356">
        <v>2702.86</v>
      </c>
      <c r="N356" s="30">
        <f t="shared" si="33"/>
        <v>3.1283101851851854E-2</v>
      </c>
      <c r="O356">
        <v>9.0624699999999996E-3</v>
      </c>
      <c r="P356" s="30">
        <f t="shared" si="34"/>
        <v>1.34124556E-2</v>
      </c>
      <c r="Q356">
        <v>31.640499999999999</v>
      </c>
      <c r="R356" s="31">
        <f t="shared" si="35"/>
        <v>46.827939999999998</v>
      </c>
    </row>
    <row r="357" spans="1:18">
      <c r="A357" s="1"/>
      <c r="M357">
        <v>2703.39</v>
      </c>
      <c r="N357" s="30">
        <f t="shared" si="33"/>
        <v>3.1289236111111111E-2</v>
      </c>
      <c r="O357">
        <v>9.0607699999999992E-3</v>
      </c>
      <c r="P357" s="30">
        <f t="shared" si="34"/>
        <v>1.3409939599999999E-2</v>
      </c>
      <c r="Q357">
        <v>31.645399999999999</v>
      </c>
      <c r="R357" s="31">
        <f t="shared" si="35"/>
        <v>46.835191999999999</v>
      </c>
    </row>
    <row r="358" spans="1:18">
      <c r="A358" s="1"/>
      <c r="M358">
        <v>2703.98</v>
      </c>
      <c r="N358" s="30">
        <f t="shared" si="33"/>
        <v>3.1296064814814818E-2</v>
      </c>
      <c r="O358">
        <v>9.0588700000000001E-3</v>
      </c>
      <c r="P358" s="30">
        <f t="shared" si="34"/>
        <v>1.3407127600000001E-2</v>
      </c>
      <c r="Q358">
        <v>31.650700000000001</v>
      </c>
      <c r="R358" s="31">
        <f t="shared" si="35"/>
        <v>46.843035999999998</v>
      </c>
    </row>
    <row r="359" spans="1:18">
      <c r="A359" s="1"/>
      <c r="M359">
        <v>2704.63</v>
      </c>
      <c r="N359" s="30">
        <f t="shared" si="33"/>
        <v>3.1303587962962967E-2</v>
      </c>
      <c r="O359">
        <v>9.0567400000000006E-3</v>
      </c>
      <c r="P359" s="30">
        <f t="shared" si="34"/>
        <v>1.3403975200000001E-2</v>
      </c>
      <c r="Q359">
        <v>31.656600000000001</v>
      </c>
      <c r="R359" s="31">
        <f t="shared" si="35"/>
        <v>46.851768</v>
      </c>
    </row>
    <row r="360" spans="1:18">
      <c r="A360" s="1"/>
      <c r="M360">
        <v>2705.35</v>
      </c>
      <c r="N360" s="30">
        <f t="shared" si="33"/>
        <v>3.1311921296296293E-2</v>
      </c>
      <c r="O360">
        <v>9.0543399999999993E-3</v>
      </c>
      <c r="P360" s="30">
        <f t="shared" si="34"/>
        <v>1.3400423199999999E-2</v>
      </c>
      <c r="Q360">
        <v>31.663</v>
      </c>
      <c r="R360" s="31">
        <f t="shared" si="35"/>
        <v>46.861240000000002</v>
      </c>
    </row>
    <row r="361" spans="1:18">
      <c r="A361" s="1"/>
      <c r="M361">
        <v>2706.13</v>
      </c>
      <c r="N361" s="30">
        <f t="shared" si="33"/>
        <v>3.1320949074074074E-2</v>
      </c>
      <c r="O361">
        <v>9.0515999999999999E-3</v>
      </c>
      <c r="P361" s="30">
        <f t="shared" si="34"/>
        <v>1.3396368000000001E-2</v>
      </c>
      <c r="Q361">
        <v>31.670100000000001</v>
      </c>
      <c r="R361" s="31">
        <f t="shared" si="35"/>
        <v>46.871748000000004</v>
      </c>
    </row>
    <row r="362" spans="1:18">
      <c r="A362" s="1"/>
      <c r="M362">
        <v>2706.99</v>
      </c>
      <c r="N362" s="30">
        <f t="shared" si="33"/>
        <v>3.1330902777777773E-2</v>
      </c>
      <c r="O362">
        <v>9.0484199999999997E-3</v>
      </c>
      <c r="P362" s="30">
        <f t="shared" si="34"/>
        <v>1.33916616E-2</v>
      </c>
      <c r="Q362">
        <v>31.677900000000001</v>
      </c>
      <c r="R362" s="31">
        <f t="shared" si="35"/>
        <v>46.883292000000004</v>
      </c>
    </row>
    <row r="363" spans="1:18">
      <c r="A363" s="1"/>
      <c r="M363">
        <v>2707.94</v>
      </c>
      <c r="N363" s="30">
        <f t="shared" si="33"/>
        <v>3.1341898148148147E-2</v>
      </c>
      <c r="O363">
        <v>9.0446699999999994E-3</v>
      </c>
      <c r="P363" s="30">
        <f t="shared" si="34"/>
        <v>1.3386111599999998E-2</v>
      </c>
      <c r="Q363">
        <v>31.686499999999999</v>
      </c>
      <c r="R363" s="31">
        <f t="shared" si="35"/>
        <v>46.89602</v>
      </c>
    </row>
    <row r="364" spans="1:18">
      <c r="A364" s="1"/>
      <c r="M364">
        <v>2708.99</v>
      </c>
      <c r="N364" s="30">
        <f t="shared" si="33"/>
        <v>3.1354050925925921E-2</v>
      </c>
      <c r="O364">
        <v>9.0402199999999999E-3</v>
      </c>
      <c r="P364" s="30">
        <f t="shared" si="34"/>
        <v>1.3379525599999999E-2</v>
      </c>
      <c r="Q364">
        <v>31.696000000000002</v>
      </c>
      <c r="R364" s="31">
        <f t="shared" si="35"/>
        <v>46.910080000000001</v>
      </c>
    </row>
    <row r="365" spans="1:18">
      <c r="A365" s="1"/>
      <c r="M365">
        <v>2710.14</v>
      </c>
      <c r="N365" s="30">
        <f t="shared" si="33"/>
        <v>3.136736111111111E-2</v>
      </c>
      <c r="O365">
        <v>9.0348600000000005E-3</v>
      </c>
      <c r="P365" s="30">
        <f t="shared" si="34"/>
        <v>1.33715928E-2</v>
      </c>
      <c r="Q365">
        <v>31.706399999999999</v>
      </c>
      <c r="R365" s="31">
        <f t="shared" si="35"/>
        <v>46.925471999999999</v>
      </c>
    </row>
    <row r="366" spans="1:18">
      <c r="A366" s="1"/>
      <c r="M366">
        <v>2711.4</v>
      </c>
      <c r="N366" s="30">
        <f t="shared" si="33"/>
        <v>3.1381944444444448E-2</v>
      </c>
      <c r="O366">
        <v>9.0284300000000005E-3</v>
      </c>
      <c r="P366" s="30">
        <f t="shared" si="34"/>
        <v>1.3362076400000001E-2</v>
      </c>
      <c r="Q366">
        <v>31.7178</v>
      </c>
      <c r="R366" s="31">
        <f t="shared" si="35"/>
        <v>46.942343999999999</v>
      </c>
    </row>
    <row r="367" spans="1:18">
      <c r="A367" s="1"/>
      <c r="M367">
        <v>2712.79</v>
      </c>
      <c r="N367" s="30">
        <f t="shared" si="33"/>
        <v>3.1398032407407406E-2</v>
      </c>
      <c r="O367">
        <v>9.0207499999999993E-3</v>
      </c>
      <c r="P367" s="30">
        <f t="shared" si="34"/>
        <v>1.3350709999999998E-2</v>
      </c>
      <c r="Q367">
        <v>31.7303</v>
      </c>
      <c r="R367" s="31">
        <f t="shared" si="35"/>
        <v>46.960844000000002</v>
      </c>
    </row>
    <row r="368" spans="1:18">
      <c r="A368" s="1"/>
      <c r="M368">
        <v>2714.32</v>
      </c>
      <c r="N368" s="30">
        <f t="shared" si="33"/>
        <v>3.1415740740740744E-2</v>
      </c>
      <c r="O368">
        <v>9.0116999999999992E-3</v>
      </c>
      <c r="P368" s="30">
        <f t="shared" si="34"/>
        <v>1.3337315999999998E-2</v>
      </c>
      <c r="Q368">
        <v>31.7441</v>
      </c>
      <c r="R368" s="31">
        <f t="shared" si="35"/>
        <v>46.981268</v>
      </c>
    </row>
    <row r="369" spans="1:18">
      <c r="A369" s="1"/>
      <c r="M369">
        <v>2716</v>
      </c>
      <c r="N369" s="30">
        <f t="shared" si="33"/>
        <v>3.1435185185185184E-2</v>
      </c>
      <c r="O369">
        <v>9.0012500000000006E-3</v>
      </c>
      <c r="P369" s="30">
        <f t="shared" si="34"/>
        <v>1.3321850000000001E-2</v>
      </c>
      <c r="Q369">
        <v>31.7592</v>
      </c>
      <c r="R369" s="31">
        <f t="shared" si="35"/>
        <v>47.003616000000001</v>
      </c>
    </row>
    <row r="370" spans="1:18">
      <c r="A370" s="1"/>
      <c r="M370">
        <v>2717.85</v>
      </c>
      <c r="N370" s="30">
        <f t="shared" si="33"/>
        <v>3.1456597222222223E-2</v>
      </c>
      <c r="O370">
        <v>8.9894499999999995E-3</v>
      </c>
      <c r="P370" s="30">
        <f t="shared" si="34"/>
        <v>1.3304386E-2</v>
      </c>
      <c r="Q370">
        <v>31.7758</v>
      </c>
      <c r="R370" s="31">
        <f t="shared" si="35"/>
        <v>47.028184000000003</v>
      </c>
    </row>
    <row r="371" spans="1:18">
      <c r="A371" s="1"/>
      <c r="M371">
        <v>2719.89</v>
      </c>
      <c r="N371" s="30">
        <f t="shared" si="33"/>
        <v>3.1480208333333329E-2</v>
      </c>
      <c r="O371">
        <v>8.9764900000000002E-3</v>
      </c>
      <c r="P371" s="30">
        <f t="shared" si="34"/>
        <v>1.3285205200000001E-2</v>
      </c>
      <c r="Q371">
        <v>31.7941</v>
      </c>
      <c r="R371" s="31">
        <f t="shared" si="35"/>
        <v>47.055267999999998</v>
      </c>
    </row>
    <row r="372" spans="1:18">
      <c r="A372" s="1"/>
      <c r="M372">
        <v>2722.12</v>
      </c>
      <c r="N372" s="30">
        <f t="shared" si="33"/>
        <v>3.1506018518518517E-2</v>
      </c>
      <c r="O372">
        <v>8.9626900000000006E-3</v>
      </c>
      <c r="P372" s="30">
        <f t="shared" si="34"/>
        <v>1.3264781200000001E-2</v>
      </c>
      <c r="Q372">
        <v>31.8142</v>
      </c>
      <c r="R372" s="31">
        <f t="shared" si="35"/>
        <v>47.085015999999996</v>
      </c>
    </row>
    <row r="373" spans="1:18">
      <c r="A373" s="1"/>
      <c r="M373">
        <v>2724.59</v>
      </c>
      <c r="N373" s="30">
        <f t="shared" si="33"/>
        <v>3.1534606481481486E-2</v>
      </c>
      <c r="O373">
        <v>8.94847E-3</v>
      </c>
      <c r="P373" s="30">
        <f t="shared" si="34"/>
        <v>1.3243735600000001E-2</v>
      </c>
      <c r="Q373">
        <v>31.836200000000002</v>
      </c>
      <c r="R373" s="31">
        <f t="shared" si="35"/>
        <v>47.117576</v>
      </c>
    </row>
    <row r="374" spans="1:18">
      <c r="A374" s="1"/>
      <c r="M374">
        <v>2727.3</v>
      </c>
      <c r="N374" s="30">
        <f t="shared" si="33"/>
        <v>3.1565972222222224E-2</v>
      </c>
      <c r="O374">
        <v>8.9343500000000006E-3</v>
      </c>
      <c r="P374" s="30">
        <f t="shared" si="34"/>
        <v>1.3222838000000001E-2</v>
      </c>
      <c r="Q374">
        <v>31.860399999999998</v>
      </c>
      <c r="R374" s="31">
        <f t="shared" si="35"/>
        <v>47.153391999999997</v>
      </c>
    </row>
    <row r="375" spans="1:18">
      <c r="A375" s="1"/>
      <c r="M375">
        <v>2730.27</v>
      </c>
      <c r="N375" s="30">
        <f t="shared" si="33"/>
        <v>3.1600347222222221E-2</v>
      </c>
      <c r="O375">
        <v>8.9209200000000006E-3</v>
      </c>
      <c r="P375" s="30">
        <f t="shared" si="34"/>
        <v>1.32029616E-2</v>
      </c>
      <c r="Q375">
        <v>31.887</v>
      </c>
      <c r="R375" s="31">
        <f t="shared" si="35"/>
        <v>47.19276</v>
      </c>
    </row>
    <row r="376" spans="1:18">
      <c r="A376" s="1"/>
      <c r="M376">
        <v>2733.55</v>
      </c>
      <c r="N376" s="30">
        <f t="shared" si="33"/>
        <v>3.1638310185185189E-2</v>
      </c>
      <c r="O376">
        <v>8.9088199999999996E-3</v>
      </c>
      <c r="P376" s="30">
        <f t="shared" si="34"/>
        <v>1.31850536E-2</v>
      </c>
      <c r="Q376">
        <v>31.9162</v>
      </c>
      <c r="R376" s="31">
        <f t="shared" si="35"/>
        <v>47.235976000000001</v>
      </c>
    </row>
    <row r="377" spans="1:18">
      <c r="A377" s="1"/>
      <c r="M377">
        <v>2737.16</v>
      </c>
      <c r="N377" s="30">
        <f t="shared" si="33"/>
        <v>3.1680092592592593E-2</v>
      </c>
      <c r="O377">
        <v>8.8986800000000008E-3</v>
      </c>
      <c r="P377" s="30">
        <f t="shared" si="34"/>
        <v>1.3170046400000001E-2</v>
      </c>
      <c r="Q377">
        <v>31.9483</v>
      </c>
      <c r="R377" s="31">
        <f t="shared" si="35"/>
        <v>47.283484000000001</v>
      </c>
    </row>
    <row r="378" spans="1:18">
      <c r="A378" s="1"/>
      <c r="M378">
        <v>2741.12</v>
      </c>
      <c r="N378" s="30">
        <f t="shared" si="33"/>
        <v>3.1725925925925921E-2</v>
      </c>
      <c r="O378">
        <v>8.8910800000000009E-3</v>
      </c>
      <c r="P378" s="30">
        <f t="shared" si="34"/>
        <v>1.3158798400000001E-2</v>
      </c>
      <c r="Q378">
        <v>31.983499999999999</v>
      </c>
      <c r="R378" s="31">
        <f t="shared" si="35"/>
        <v>47.33558</v>
      </c>
    </row>
    <row r="379" spans="1:18">
      <c r="A379" s="1"/>
      <c r="M379">
        <v>2745.49</v>
      </c>
      <c r="N379" s="30">
        <f t="shared" si="33"/>
        <v>3.177650462962963E-2</v>
      </c>
      <c r="O379">
        <v>8.8865699999999999E-3</v>
      </c>
      <c r="P379" s="30">
        <f t="shared" si="34"/>
        <v>1.3152123599999999E-2</v>
      </c>
      <c r="Q379">
        <v>32.022300000000001</v>
      </c>
      <c r="R379" s="31">
        <f t="shared" si="35"/>
        <v>47.393004000000005</v>
      </c>
    </row>
    <row r="380" spans="1:18">
      <c r="A380" s="1"/>
      <c r="M380">
        <v>2750.28</v>
      </c>
      <c r="N380" s="30">
        <f t="shared" si="33"/>
        <v>3.1831944444444447E-2</v>
      </c>
      <c r="O380">
        <v>8.8856100000000004E-3</v>
      </c>
      <c r="P380" s="30">
        <f t="shared" si="34"/>
        <v>1.31507028E-2</v>
      </c>
      <c r="Q380">
        <v>32.064900000000002</v>
      </c>
      <c r="R380" s="31">
        <f t="shared" si="35"/>
        <v>47.456052</v>
      </c>
    </row>
    <row r="381" spans="1:18">
      <c r="A381" s="1"/>
      <c r="M381">
        <v>2755.56</v>
      </c>
      <c r="N381" s="30">
        <f t="shared" si="33"/>
        <v>3.1893055555555556E-2</v>
      </c>
      <c r="O381">
        <v>8.8885600000000002E-3</v>
      </c>
      <c r="P381" s="30">
        <f t="shared" si="34"/>
        <v>1.3155068800000001E-2</v>
      </c>
      <c r="Q381">
        <v>32.111899999999999</v>
      </c>
      <c r="R381" s="31">
        <f t="shared" si="35"/>
        <v>47.525611999999995</v>
      </c>
    </row>
    <row r="382" spans="1:18">
      <c r="A382" s="1"/>
      <c r="M382">
        <v>2761.37</v>
      </c>
      <c r="N382" s="30">
        <f t="shared" si="33"/>
        <v>3.1960300925925923E-2</v>
      </c>
      <c r="O382">
        <v>8.8956899999999995E-3</v>
      </c>
      <c r="P382" s="30">
        <f t="shared" si="34"/>
        <v>1.31656212E-2</v>
      </c>
      <c r="Q382">
        <v>32.163499999999999</v>
      </c>
      <c r="R382" s="31">
        <f t="shared" si="35"/>
        <v>47.601979999999998</v>
      </c>
    </row>
    <row r="383" spans="1:18">
      <c r="A383" s="1"/>
      <c r="M383">
        <v>2767.76</v>
      </c>
      <c r="N383" s="30">
        <f t="shared" si="33"/>
        <v>3.2034259259259262E-2</v>
      </c>
      <c r="O383">
        <v>8.9071700000000007E-3</v>
      </c>
      <c r="P383" s="30">
        <f t="shared" si="34"/>
        <v>1.3182611600000001E-2</v>
      </c>
      <c r="Q383">
        <v>32.220399999999998</v>
      </c>
      <c r="R383" s="31">
        <f t="shared" si="35"/>
        <v>47.686191999999998</v>
      </c>
    </row>
    <row r="384" spans="1:18">
      <c r="A384" s="1"/>
      <c r="M384">
        <v>2774.78</v>
      </c>
      <c r="N384" s="30">
        <f t="shared" si="33"/>
        <v>3.211550925925926E-2</v>
      </c>
      <c r="O384">
        <v>8.92306E-3</v>
      </c>
      <c r="P384" s="30">
        <f t="shared" si="34"/>
        <v>1.32061288E-2</v>
      </c>
      <c r="Q384">
        <v>32.283099999999997</v>
      </c>
      <c r="R384" s="31">
        <f t="shared" si="35"/>
        <v>47.778987999999998</v>
      </c>
    </row>
    <row r="385" spans="1:18">
      <c r="A385" s="1"/>
      <c r="M385">
        <v>2782.51</v>
      </c>
      <c r="N385" s="30">
        <f t="shared" si="33"/>
        <v>3.2204976851851856E-2</v>
      </c>
      <c r="O385">
        <v>8.9254299999999998E-3</v>
      </c>
      <c r="P385" s="30">
        <f t="shared" si="34"/>
        <v>1.32096364E-2</v>
      </c>
      <c r="Q385">
        <v>32.3521</v>
      </c>
      <c r="R385" s="31">
        <f t="shared" si="35"/>
        <v>47.881107999999998</v>
      </c>
    </row>
    <row r="386" spans="1:18">
      <c r="A386" s="1"/>
      <c r="M386">
        <v>2791.01</v>
      </c>
      <c r="N386" s="30">
        <f t="shared" si="33"/>
        <v>3.2303356481481485E-2</v>
      </c>
      <c r="O386">
        <v>8.8950999999999995E-3</v>
      </c>
      <c r="P386" s="30">
        <f t="shared" si="34"/>
        <v>1.3164747999999999E-2</v>
      </c>
      <c r="Q386">
        <v>32.427700000000002</v>
      </c>
      <c r="R386" s="31">
        <f t="shared" si="35"/>
        <v>47.992996000000005</v>
      </c>
    </row>
    <row r="387" spans="1:18">
      <c r="A387" s="1"/>
      <c r="M387">
        <v>2800.36</v>
      </c>
      <c r="N387" s="30">
        <f t="shared" ref="N387:N450" si="36">M387/(3600*24)</f>
        <v>3.2411574074074079E-2</v>
      </c>
      <c r="O387">
        <v>8.8350300000000007E-3</v>
      </c>
      <c r="P387" s="30">
        <f t="shared" ref="P387:P450" si="37">O387*1.48</f>
        <v>1.3075844400000002E-2</v>
      </c>
      <c r="Q387">
        <v>32.510300000000001</v>
      </c>
      <c r="R387" s="31">
        <f t="shared" ref="R387:R450" si="38">Q387*1.48</f>
        <v>48.115244000000004</v>
      </c>
    </row>
    <row r="388" spans="1:18">
      <c r="A388" s="1"/>
      <c r="M388">
        <v>2810.65</v>
      </c>
      <c r="N388" s="30">
        <f t="shared" si="36"/>
        <v>3.2530671296296297E-2</v>
      </c>
      <c r="O388">
        <v>8.7652700000000004E-3</v>
      </c>
      <c r="P388" s="30">
        <f t="shared" si="37"/>
        <v>1.2972599600000001E-2</v>
      </c>
      <c r="Q388">
        <v>32.600499999999997</v>
      </c>
      <c r="R388" s="31">
        <f t="shared" si="38"/>
        <v>48.248739999999998</v>
      </c>
    </row>
    <row r="389" spans="1:18">
      <c r="A389" s="1"/>
      <c r="M389">
        <v>2821.96</v>
      </c>
      <c r="N389" s="30">
        <f t="shared" si="36"/>
        <v>3.2661574074074072E-2</v>
      </c>
      <c r="O389">
        <v>8.7061199999999995E-3</v>
      </c>
      <c r="P389" s="30">
        <f t="shared" si="37"/>
        <v>1.2885057599999999E-2</v>
      </c>
      <c r="Q389">
        <v>32.698999999999998</v>
      </c>
      <c r="R389" s="31">
        <f t="shared" si="38"/>
        <v>48.39452</v>
      </c>
    </row>
    <row r="390" spans="1:18">
      <c r="A390" s="1"/>
      <c r="M390">
        <v>2834.41</v>
      </c>
      <c r="N390" s="30">
        <f t="shared" si="36"/>
        <v>3.2805671296296295E-2</v>
      </c>
      <c r="O390">
        <v>8.6691200000000006E-3</v>
      </c>
      <c r="P390" s="30">
        <f t="shared" si="37"/>
        <v>1.28302976E-2</v>
      </c>
      <c r="Q390">
        <v>32.806899999999999</v>
      </c>
      <c r="R390" s="31">
        <f t="shared" si="38"/>
        <v>48.554212</v>
      </c>
    </row>
    <row r="391" spans="1:18">
      <c r="A391" s="1"/>
      <c r="M391">
        <v>2848.1</v>
      </c>
      <c r="N391" s="30">
        <f t="shared" si="36"/>
        <v>3.2964120370370366E-2</v>
      </c>
      <c r="O391">
        <v>8.6571600000000005E-3</v>
      </c>
      <c r="P391" s="30">
        <f t="shared" si="37"/>
        <v>1.2812596800000001E-2</v>
      </c>
      <c r="Q391">
        <v>32.925400000000003</v>
      </c>
      <c r="R391" s="31">
        <f t="shared" si="38"/>
        <v>48.729592000000004</v>
      </c>
    </row>
    <row r="392" spans="1:18">
      <c r="A392" s="1"/>
      <c r="M392">
        <v>2863.16</v>
      </c>
      <c r="N392" s="30">
        <f t="shared" si="36"/>
        <v>3.3138425925925925E-2</v>
      </c>
      <c r="O392">
        <v>8.6679700000000005E-3</v>
      </c>
      <c r="P392" s="30">
        <f t="shared" si="37"/>
        <v>1.2828595600000001E-2</v>
      </c>
      <c r="Q392">
        <v>33.055900000000001</v>
      </c>
      <c r="R392" s="31">
        <f t="shared" si="38"/>
        <v>48.922732000000003</v>
      </c>
    </row>
    <row r="393" spans="1:18">
      <c r="A393" s="1"/>
      <c r="M393">
        <v>2879.73</v>
      </c>
      <c r="N393" s="30">
        <f t="shared" si="36"/>
        <v>3.3330208333333333E-2</v>
      </c>
      <c r="O393">
        <v>8.6973299999999996E-3</v>
      </c>
      <c r="P393" s="30">
        <f t="shared" si="37"/>
        <v>1.2872048399999999E-2</v>
      </c>
      <c r="Q393">
        <v>33.200000000000003</v>
      </c>
      <c r="R393" s="31">
        <f t="shared" si="38"/>
        <v>49.136000000000003</v>
      </c>
    </row>
    <row r="394" spans="1:18">
      <c r="A394" s="1"/>
      <c r="M394">
        <v>2897.95</v>
      </c>
      <c r="N394" s="30">
        <f t="shared" si="36"/>
        <v>3.3541087962962964E-2</v>
      </c>
      <c r="O394">
        <v>8.6713699999999994E-3</v>
      </c>
      <c r="P394" s="30">
        <f t="shared" si="37"/>
        <v>1.28336276E-2</v>
      </c>
      <c r="Q394">
        <v>33.357999999999997</v>
      </c>
      <c r="R394" s="31">
        <f t="shared" si="38"/>
        <v>49.369839999999996</v>
      </c>
    </row>
    <row r="395" spans="1:18">
      <c r="A395" s="1"/>
      <c r="M395">
        <v>2917.99</v>
      </c>
      <c r="N395" s="30">
        <f t="shared" si="36"/>
        <v>3.3773032407407408E-2</v>
      </c>
      <c r="O395">
        <v>8.5894200000000004E-3</v>
      </c>
      <c r="P395" s="30">
        <f t="shared" si="37"/>
        <v>1.27123416E-2</v>
      </c>
      <c r="Q395">
        <v>33.530200000000001</v>
      </c>
      <c r="R395" s="31">
        <f t="shared" si="38"/>
        <v>49.624696</v>
      </c>
    </row>
    <row r="396" spans="1:18">
      <c r="A396" s="1"/>
      <c r="M396">
        <v>2940.04</v>
      </c>
      <c r="N396" s="30">
        <f t="shared" si="36"/>
        <v>3.4028240740740741E-2</v>
      </c>
      <c r="O396">
        <v>8.5162599999999995E-3</v>
      </c>
      <c r="P396" s="30">
        <f t="shared" si="37"/>
        <v>1.2604064799999998E-2</v>
      </c>
      <c r="Q396">
        <v>33.718000000000004</v>
      </c>
      <c r="R396" s="31">
        <f t="shared" si="38"/>
        <v>49.902640000000005</v>
      </c>
    </row>
    <row r="397" spans="1:18">
      <c r="A397" s="1"/>
      <c r="M397">
        <v>2964.3</v>
      </c>
      <c r="N397" s="30">
        <f t="shared" si="36"/>
        <v>3.4309027777777779E-2</v>
      </c>
      <c r="O397">
        <v>8.4895600000000002E-3</v>
      </c>
      <c r="P397" s="30">
        <f t="shared" si="37"/>
        <v>1.25645488E-2</v>
      </c>
      <c r="Q397">
        <v>33.923900000000003</v>
      </c>
      <c r="R397" s="31">
        <f t="shared" si="38"/>
        <v>50.207372000000007</v>
      </c>
    </row>
    <row r="398" spans="1:18">
      <c r="A398" s="1"/>
      <c r="M398">
        <v>2990.98</v>
      </c>
      <c r="N398" s="30">
        <f t="shared" si="36"/>
        <v>3.4617824074074072E-2</v>
      </c>
      <c r="O398">
        <v>8.5101499999999993E-3</v>
      </c>
      <c r="P398" s="30">
        <f t="shared" si="37"/>
        <v>1.2595021999999999E-2</v>
      </c>
      <c r="Q398">
        <v>34.1509</v>
      </c>
      <c r="R398" s="31">
        <f t="shared" si="38"/>
        <v>50.543331999999999</v>
      </c>
    </row>
    <row r="399" spans="1:18">
      <c r="A399" s="1"/>
      <c r="M399">
        <v>3020.32</v>
      </c>
      <c r="N399" s="30">
        <f t="shared" si="36"/>
        <v>3.4957407407407409E-2</v>
      </c>
      <c r="O399">
        <v>8.4455199999999998E-3</v>
      </c>
      <c r="P399" s="30">
        <f t="shared" si="37"/>
        <v>1.2499369599999999E-2</v>
      </c>
      <c r="Q399">
        <v>34.398800000000001</v>
      </c>
      <c r="R399" s="31">
        <f t="shared" si="38"/>
        <v>50.910223999999999</v>
      </c>
    </row>
    <row r="400" spans="1:18">
      <c r="A400" s="1"/>
      <c r="M400">
        <v>3052.61</v>
      </c>
      <c r="N400" s="30">
        <f t="shared" si="36"/>
        <v>3.533113425925926E-2</v>
      </c>
      <c r="O400">
        <v>8.3699299999999994E-3</v>
      </c>
      <c r="P400" s="30">
        <f t="shared" si="37"/>
        <v>1.23874964E-2</v>
      </c>
      <c r="Q400">
        <v>34.668999999999997</v>
      </c>
      <c r="R400" s="31">
        <f t="shared" si="38"/>
        <v>51.310119999999998</v>
      </c>
    </row>
    <row r="401" spans="1:18">
      <c r="A401" s="1"/>
      <c r="M401">
        <v>3088.12</v>
      </c>
      <c r="N401" s="30">
        <f t="shared" si="36"/>
        <v>3.5742129629629631E-2</v>
      </c>
      <c r="O401">
        <v>8.3614799999999993E-3</v>
      </c>
      <c r="P401" s="30">
        <f t="shared" si="37"/>
        <v>1.2374990399999999E-2</v>
      </c>
      <c r="Q401">
        <v>34.965899999999998</v>
      </c>
      <c r="R401" s="31">
        <f t="shared" si="38"/>
        <v>51.749531999999995</v>
      </c>
    </row>
    <row r="402" spans="1:18">
      <c r="A402" s="1"/>
      <c r="M402">
        <v>3127.18</v>
      </c>
      <c r="N402" s="30">
        <f t="shared" si="36"/>
        <v>3.6194212962962963E-2</v>
      </c>
      <c r="O402">
        <v>7.8080700000000003E-3</v>
      </c>
      <c r="P402" s="30">
        <f t="shared" si="37"/>
        <v>1.15559436E-2</v>
      </c>
      <c r="Q402">
        <v>35.270899999999997</v>
      </c>
      <c r="R402" s="31">
        <f t="shared" si="38"/>
        <v>52.200931999999995</v>
      </c>
    </row>
    <row r="403" spans="1:18">
      <c r="A403" s="1"/>
      <c r="M403">
        <v>3170.15</v>
      </c>
      <c r="N403" s="30">
        <f t="shared" si="36"/>
        <v>3.669155092592593E-2</v>
      </c>
      <c r="O403">
        <v>6.4082200000000001E-3</v>
      </c>
      <c r="P403" s="30">
        <f t="shared" si="37"/>
        <v>9.4841656000000003E-3</v>
      </c>
      <c r="Q403">
        <v>35.546300000000002</v>
      </c>
      <c r="R403" s="31">
        <f t="shared" si="38"/>
        <v>52.608524000000003</v>
      </c>
    </row>
    <row r="404" spans="1:18">
      <c r="A404" s="1"/>
      <c r="M404">
        <v>3217.41</v>
      </c>
      <c r="N404" s="30">
        <f t="shared" si="36"/>
        <v>3.7238541666666666E-2</v>
      </c>
      <c r="O404">
        <v>4.8841400000000004E-3</v>
      </c>
      <c r="P404" s="30">
        <f t="shared" si="37"/>
        <v>7.2285272000000003E-3</v>
      </c>
      <c r="Q404">
        <v>35.777099999999997</v>
      </c>
      <c r="R404" s="31">
        <f t="shared" si="38"/>
        <v>52.950107999999993</v>
      </c>
    </row>
    <row r="405" spans="1:18">
      <c r="A405" s="1"/>
      <c r="M405">
        <v>3269.4</v>
      </c>
      <c r="N405" s="30">
        <f t="shared" si="36"/>
        <v>3.7840277777777778E-2</v>
      </c>
      <c r="O405">
        <v>3.6220900000000001E-3</v>
      </c>
      <c r="P405" s="30">
        <f t="shared" si="37"/>
        <v>5.3606931999999998E-3</v>
      </c>
      <c r="Q405">
        <v>35.965400000000002</v>
      </c>
      <c r="R405" s="31">
        <f t="shared" si="38"/>
        <v>53.228792000000006</v>
      </c>
    </row>
    <row r="406" spans="1:18">
      <c r="A406" s="1"/>
      <c r="M406">
        <v>3326.59</v>
      </c>
      <c r="N406" s="30">
        <f t="shared" si="36"/>
        <v>3.8502199074074074E-2</v>
      </c>
      <c r="O406">
        <v>2.6668199999999999E-3</v>
      </c>
      <c r="P406" s="30">
        <f t="shared" si="37"/>
        <v>3.9468936000000001E-3</v>
      </c>
      <c r="Q406">
        <v>36.117899999999999</v>
      </c>
      <c r="R406" s="31">
        <f t="shared" si="38"/>
        <v>53.454491999999995</v>
      </c>
    </row>
    <row r="407" spans="1:18">
      <c r="A407" s="1"/>
      <c r="M407">
        <v>3389.5</v>
      </c>
      <c r="N407" s="30">
        <f t="shared" si="36"/>
        <v>3.9230324074074077E-2</v>
      </c>
      <c r="O407">
        <v>1.9631200000000001E-3</v>
      </c>
      <c r="P407" s="30">
        <f t="shared" si="37"/>
        <v>2.9054176000000002E-3</v>
      </c>
      <c r="Q407">
        <v>36.241399999999999</v>
      </c>
      <c r="R407" s="31">
        <f t="shared" si="38"/>
        <v>53.637271999999996</v>
      </c>
    </row>
    <row r="408" spans="1:18">
      <c r="A408" s="1"/>
      <c r="M408">
        <v>3458.7</v>
      </c>
      <c r="N408" s="30">
        <f t="shared" si="36"/>
        <v>4.0031249999999997E-2</v>
      </c>
      <c r="O408">
        <v>1.44534E-3</v>
      </c>
      <c r="P408" s="30">
        <f t="shared" si="37"/>
        <v>2.1391031999999999E-3</v>
      </c>
      <c r="Q408">
        <v>36.341500000000003</v>
      </c>
      <c r="R408" s="31">
        <f t="shared" si="38"/>
        <v>53.785420000000002</v>
      </c>
    </row>
    <row r="409" spans="1:18">
      <c r="A409" s="1"/>
      <c r="M409">
        <v>3534.82</v>
      </c>
      <c r="N409" s="30">
        <f t="shared" si="36"/>
        <v>4.0912268518518521E-2</v>
      </c>
      <c r="O409">
        <v>1.0631200000000001E-3</v>
      </c>
      <c r="P409" s="30">
        <f t="shared" si="37"/>
        <v>1.5734176000000001E-3</v>
      </c>
      <c r="Q409">
        <v>36.422400000000003</v>
      </c>
      <c r="R409" s="31">
        <f t="shared" si="38"/>
        <v>53.905152000000001</v>
      </c>
    </row>
    <row r="410" spans="1:18">
      <c r="A410" s="1"/>
      <c r="M410">
        <v>3600</v>
      </c>
      <c r="N410" s="30">
        <f t="shared" si="36"/>
        <v>4.1666666666666664E-2</v>
      </c>
      <c r="O410">
        <v>8.2871300000000002E-4</v>
      </c>
      <c r="P410" s="30">
        <f t="shared" si="37"/>
        <v>1.2264952400000001E-3</v>
      </c>
      <c r="Q410">
        <v>36.476399999999998</v>
      </c>
      <c r="R410" s="31">
        <f t="shared" si="38"/>
        <v>53.985071999999995</v>
      </c>
    </row>
    <row r="411" spans="1:18">
      <c r="A411" s="1"/>
      <c r="M411">
        <v>3600.25</v>
      </c>
      <c r="N411" s="30">
        <f t="shared" si="36"/>
        <v>4.1669560185185188E-2</v>
      </c>
      <c r="O411">
        <v>8.2789099999999998E-4</v>
      </c>
      <c r="P411" s="30">
        <f t="shared" si="37"/>
        <v>1.2252786799999999E-3</v>
      </c>
      <c r="Q411">
        <v>36.476599999999998</v>
      </c>
      <c r="R411" s="31">
        <f t="shared" si="38"/>
        <v>53.985367999999994</v>
      </c>
    </row>
    <row r="412" spans="1:18">
      <c r="A412" s="1"/>
      <c r="M412">
        <v>3600.53</v>
      </c>
      <c r="N412" s="30">
        <f t="shared" si="36"/>
        <v>4.1672800925925929E-2</v>
      </c>
      <c r="O412">
        <v>8.2698500000000002E-4</v>
      </c>
      <c r="P412" s="30">
        <f t="shared" si="37"/>
        <v>1.2239378000000001E-3</v>
      </c>
      <c r="Q412">
        <v>36.476799999999997</v>
      </c>
      <c r="R412" s="31">
        <f t="shared" si="38"/>
        <v>53.985663999999993</v>
      </c>
    </row>
    <row r="413" spans="1:18">
      <c r="A413" s="1"/>
      <c r="M413">
        <v>3600.83</v>
      </c>
      <c r="N413" s="30">
        <f t="shared" si="36"/>
        <v>4.1676273148148146E-2</v>
      </c>
      <c r="O413">
        <v>8.2598999999999997E-4</v>
      </c>
      <c r="P413" s="30">
        <f t="shared" si="37"/>
        <v>1.2224651999999999E-3</v>
      </c>
      <c r="Q413">
        <v>36.4771</v>
      </c>
      <c r="R413" s="31">
        <f t="shared" si="38"/>
        <v>53.986108000000002</v>
      </c>
    </row>
    <row r="414" spans="1:18">
      <c r="A414" s="1"/>
      <c r="M414">
        <v>3601.16</v>
      </c>
      <c r="N414" s="30">
        <f t="shared" si="36"/>
        <v>4.1680092592592588E-2</v>
      </c>
      <c r="O414">
        <v>8.2489499999999997E-4</v>
      </c>
      <c r="P414" s="30">
        <f t="shared" si="37"/>
        <v>1.2208446E-3</v>
      </c>
      <c r="Q414">
        <v>36.477400000000003</v>
      </c>
      <c r="R414" s="31">
        <f t="shared" si="38"/>
        <v>53.986552000000003</v>
      </c>
    </row>
    <row r="415" spans="1:18">
      <c r="A415" s="1"/>
      <c r="M415">
        <v>3601.53</v>
      </c>
      <c r="N415" s="30">
        <f t="shared" si="36"/>
        <v>4.1684375000000003E-2</v>
      </c>
      <c r="O415">
        <v>8.2369099999999998E-4</v>
      </c>
      <c r="P415" s="30">
        <f t="shared" si="37"/>
        <v>1.21906268E-3</v>
      </c>
      <c r="Q415">
        <v>36.477699999999999</v>
      </c>
      <c r="R415" s="31">
        <f t="shared" si="38"/>
        <v>53.986995999999998</v>
      </c>
    </row>
    <row r="416" spans="1:18">
      <c r="A416" s="1"/>
      <c r="M416">
        <v>3601.93</v>
      </c>
      <c r="N416" s="30">
        <f t="shared" si="36"/>
        <v>4.1689004629629628E-2</v>
      </c>
      <c r="O416">
        <v>8.2236699999999995E-4</v>
      </c>
      <c r="P416" s="30">
        <f t="shared" si="37"/>
        <v>1.21710316E-3</v>
      </c>
      <c r="Q416">
        <v>36.478000000000002</v>
      </c>
      <c r="R416" s="31">
        <f t="shared" si="38"/>
        <v>53.987439999999999</v>
      </c>
    </row>
    <row r="417" spans="1:18">
      <c r="A417" s="1"/>
      <c r="M417">
        <v>3602.37</v>
      </c>
      <c r="N417" s="30">
        <f t="shared" si="36"/>
        <v>4.1694097222222219E-2</v>
      </c>
      <c r="O417">
        <v>8.2091200000000003E-4</v>
      </c>
      <c r="P417" s="30">
        <f t="shared" si="37"/>
        <v>1.2149497600000001E-3</v>
      </c>
      <c r="Q417">
        <v>36.478400000000001</v>
      </c>
      <c r="R417" s="31">
        <f t="shared" si="38"/>
        <v>53.988031999999997</v>
      </c>
    </row>
    <row r="418" spans="1:18">
      <c r="A418" s="1"/>
      <c r="M418">
        <v>3602.86</v>
      </c>
      <c r="N418" s="30">
        <f t="shared" si="36"/>
        <v>4.1699768518518518E-2</v>
      </c>
      <c r="O418">
        <v>8.1931300000000001E-4</v>
      </c>
      <c r="P418" s="30">
        <f t="shared" si="37"/>
        <v>1.2125832400000001E-3</v>
      </c>
      <c r="Q418">
        <v>36.4788</v>
      </c>
      <c r="R418" s="31">
        <f t="shared" si="38"/>
        <v>53.988624000000002</v>
      </c>
    </row>
    <row r="419" spans="1:18">
      <c r="A419" s="1"/>
      <c r="M419">
        <v>3603.39</v>
      </c>
      <c r="N419" s="30">
        <f t="shared" si="36"/>
        <v>4.1705902777777776E-2</v>
      </c>
      <c r="O419">
        <v>8.1755499999999997E-4</v>
      </c>
      <c r="P419" s="30">
        <f t="shared" si="37"/>
        <v>1.2099813999999999E-3</v>
      </c>
      <c r="Q419">
        <v>36.479199999999999</v>
      </c>
      <c r="R419" s="31">
        <f t="shared" si="38"/>
        <v>53.989215999999999</v>
      </c>
    </row>
    <row r="420" spans="1:18">
      <c r="A420" s="1"/>
      <c r="M420">
        <v>3603.98</v>
      </c>
      <c r="N420" s="30">
        <f t="shared" si="36"/>
        <v>4.1712731481481483E-2</v>
      </c>
      <c r="O420">
        <v>8.1562300000000002E-4</v>
      </c>
      <c r="P420" s="30">
        <f t="shared" si="37"/>
        <v>1.20712204E-3</v>
      </c>
      <c r="Q420">
        <v>36.479700000000001</v>
      </c>
      <c r="R420" s="31">
        <f t="shared" si="38"/>
        <v>53.989955999999999</v>
      </c>
    </row>
    <row r="421" spans="1:18">
      <c r="A421" s="1"/>
      <c r="M421">
        <v>3604.63</v>
      </c>
      <c r="N421" s="30">
        <f t="shared" si="36"/>
        <v>4.1720254629629631E-2</v>
      </c>
      <c r="O421">
        <v>8.1350200000000002E-4</v>
      </c>
      <c r="P421" s="30">
        <f t="shared" si="37"/>
        <v>1.20398296E-3</v>
      </c>
      <c r="Q421">
        <v>36.480200000000004</v>
      </c>
      <c r="R421" s="31">
        <f t="shared" si="38"/>
        <v>53.990696000000007</v>
      </c>
    </row>
    <row r="422" spans="1:18">
      <c r="A422" s="1"/>
      <c r="M422">
        <v>3605.35</v>
      </c>
      <c r="N422" s="30">
        <f t="shared" si="36"/>
        <v>4.1728587962962964E-2</v>
      </c>
      <c r="O422">
        <v>8.1117199999999998E-4</v>
      </c>
      <c r="P422" s="30">
        <f t="shared" si="37"/>
        <v>1.20053456E-3</v>
      </c>
      <c r="Q422">
        <v>36.480800000000002</v>
      </c>
      <c r="R422" s="31">
        <f t="shared" si="38"/>
        <v>53.991584000000003</v>
      </c>
    </row>
    <row r="423" spans="1:18">
      <c r="A423" s="1"/>
      <c r="M423">
        <v>3606.13</v>
      </c>
      <c r="N423" s="30">
        <f t="shared" si="36"/>
        <v>4.1737615740740745E-2</v>
      </c>
      <c r="O423">
        <v>8.0861500000000005E-4</v>
      </c>
      <c r="P423" s="30">
        <f t="shared" si="37"/>
        <v>1.1967502E-3</v>
      </c>
      <c r="Q423">
        <v>36.481400000000001</v>
      </c>
      <c r="R423" s="31">
        <f t="shared" si="38"/>
        <v>53.992471999999999</v>
      </c>
    </row>
    <row r="424" spans="1:18">
      <c r="A424" s="1"/>
      <c r="M424">
        <v>3606.99</v>
      </c>
      <c r="N424" s="30">
        <f t="shared" si="36"/>
        <v>4.1747569444444445E-2</v>
      </c>
      <c r="O424">
        <v>8.0580799999999998E-4</v>
      </c>
      <c r="P424" s="30">
        <f t="shared" si="37"/>
        <v>1.19259584E-3</v>
      </c>
      <c r="Q424">
        <v>36.482100000000003</v>
      </c>
      <c r="R424" s="31">
        <f t="shared" si="38"/>
        <v>53.993508000000006</v>
      </c>
    </row>
    <row r="425" spans="1:18">
      <c r="A425" s="1"/>
      <c r="M425">
        <v>3607.94</v>
      </c>
      <c r="N425" s="30">
        <f t="shared" si="36"/>
        <v>4.1758564814814818E-2</v>
      </c>
      <c r="O425">
        <v>8.0272999999999998E-4</v>
      </c>
      <c r="P425" s="30">
        <f t="shared" si="37"/>
        <v>1.1880403999999999E-3</v>
      </c>
      <c r="Q425">
        <v>36.482900000000001</v>
      </c>
      <c r="R425" s="31">
        <f t="shared" si="38"/>
        <v>53.994692000000001</v>
      </c>
    </row>
    <row r="426" spans="1:18">
      <c r="A426" s="1"/>
      <c r="M426">
        <v>3608.99</v>
      </c>
      <c r="N426" s="30">
        <f t="shared" si="36"/>
        <v>4.1770717592592592E-2</v>
      </c>
      <c r="O426">
        <v>7.9935499999999997E-4</v>
      </c>
      <c r="P426" s="30">
        <f t="shared" si="37"/>
        <v>1.1830453999999999E-3</v>
      </c>
      <c r="Q426">
        <v>36.483699999999999</v>
      </c>
      <c r="R426" s="31">
        <f t="shared" si="38"/>
        <v>53.995875999999996</v>
      </c>
    </row>
    <row r="427" spans="1:18">
      <c r="A427" s="1"/>
      <c r="M427">
        <v>3610.14</v>
      </c>
      <c r="N427" s="30">
        <f t="shared" si="36"/>
        <v>4.1784027777777774E-2</v>
      </c>
      <c r="O427">
        <v>7.9565799999999998E-4</v>
      </c>
      <c r="P427" s="30">
        <f t="shared" si="37"/>
        <v>1.17757384E-3</v>
      </c>
      <c r="Q427">
        <v>36.4846</v>
      </c>
      <c r="R427" s="31">
        <f t="shared" si="38"/>
        <v>53.997208000000001</v>
      </c>
    </row>
    <row r="428" spans="1:18">
      <c r="A428" s="1"/>
      <c r="M428">
        <v>3611.4</v>
      </c>
      <c r="N428" s="30">
        <f t="shared" si="36"/>
        <v>4.1798611111111113E-2</v>
      </c>
      <c r="O428">
        <v>7.9160899999999998E-4</v>
      </c>
      <c r="P428" s="30">
        <f t="shared" si="37"/>
        <v>1.1715813199999999E-3</v>
      </c>
      <c r="Q428">
        <v>36.485599999999998</v>
      </c>
      <c r="R428" s="31">
        <f t="shared" si="38"/>
        <v>53.998687999999994</v>
      </c>
    </row>
    <row r="429" spans="1:18">
      <c r="A429" s="1"/>
      <c r="M429">
        <v>3612.79</v>
      </c>
      <c r="N429" s="30">
        <f t="shared" si="36"/>
        <v>4.1814699074074077E-2</v>
      </c>
      <c r="O429">
        <v>7.8717900000000005E-4</v>
      </c>
      <c r="P429" s="30">
        <f t="shared" si="37"/>
        <v>1.16502492E-3</v>
      </c>
      <c r="Q429">
        <v>36.486699999999999</v>
      </c>
      <c r="R429" s="31">
        <f t="shared" si="38"/>
        <v>54.000315999999998</v>
      </c>
    </row>
    <row r="430" spans="1:18">
      <c r="A430" s="1"/>
      <c r="M430">
        <v>3614.32</v>
      </c>
      <c r="N430" s="30">
        <f t="shared" si="36"/>
        <v>4.1832407407407408E-2</v>
      </c>
      <c r="O430">
        <v>7.82335E-4</v>
      </c>
      <c r="P430" s="30">
        <f t="shared" si="37"/>
        <v>1.1578558E-3</v>
      </c>
      <c r="Q430">
        <v>36.487900000000003</v>
      </c>
      <c r="R430" s="31">
        <f t="shared" si="38"/>
        <v>54.002092000000005</v>
      </c>
    </row>
    <row r="431" spans="1:18">
      <c r="A431" s="1"/>
      <c r="M431">
        <v>3616</v>
      </c>
      <c r="N431" s="30">
        <f t="shared" si="36"/>
        <v>4.1851851851851848E-2</v>
      </c>
      <c r="O431">
        <v>7.7704300000000005E-4</v>
      </c>
      <c r="P431" s="30">
        <f t="shared" si="37"/>
        <v>1.1500236400000001E-3</v>
      </c>
      <c r="Q431">
        <v>36.489199999999997</v>
      </c>
      <c r="R431" s="31">
        <f t="shared" si="38"/>
        <v>54.004015999999993</v>
      </c>
    </row>
    <row r="432" spans="1:18">
      <c r="A432" s="1"/>
      <c r="M432">
        <v>3617.85</v>
      </c>
      <c r="N432" s="30">
        <f t="shared" si="36"/>
        <v>4.1873263888888887E-2</v>
      </c>
      <c r="O432">
        <v>7.7126699999999996E-4</v>
      </c>
      <c r="P432" s="30">
        <f t="shared" si="37"/>
        <v>1.1414751599999999E-3</v>
      </c>
      <c r="Q432">
        <v>36.490600000000001</v>
      </c>
      <c r="R432" s="31">
        <f t="shared" si="38"/>
        <v>54.006087999999998</v>
      </c>
    </row>
    <row r="433" spans="1:18">
      <c r="A433" s="1"/>
      <c r="M433">
        <v>3619.89</v>
      </c>
      <c r="N433" s="30">
        <f t="shared" si="36"/>
        <v>4.1896875E-2</v>
      </c>
      <c r="O433">
        <v>7.6496799999999998E-4</v>
      </c>
      <c r="P433" s="30">
        <f t="shared" si="37"/>
        <v>1.13215264E-3</v>
      </c>
      <c r="Q433">
        <v>36.492199999999997</v>
      </c>
      <c r="R433" s="31">
        <f t="shared" si="38"/>
        <v>54.008455999999995</v>
      </c>
    </row>
    <row r="434" spans="1:18">
      <c r="A434" s="1"/>
      <c r="M434">
        <v>3622.12</v>
      </c>
      <c r="N434" s="30">
        <f t="shared" si="36"/>
        <v>4.1922685185185181E-2</v>
      </c>
      <c r="O434">
        <v>7.5810999999999999E-4</v>
      </c>
      <c r="P434" s="30">
        <f t="shared" si="37"/>
        <v>1.1220028E-3</v>
      </c>
      <c r="Q434">
        <v>36.493899999999996</v>
      </c>
      <c r="R434" s="31">
        <f t="shared" si="38"/>
        <v>54.010971999999995</v>
      </c>
    </row>
    <row r="435" spans="1:18">
      <c r="A435" s="1"/>
      <c r="M435">
        <v>3624.59</v>
      </c>
      <c r="N435" s="30">
        <f t="shared" si="36"/>
        <v>4.1951273148148151E-2</v>
      </c>
      <c r="O435">
        <v>7.5065500000000003E-4</v>
      </c>
      <c r="P435" s="30">
        <f t="shared" si="37"/>
        <v>1.1109694E-3</v>
      </c>
      <c r="Q435">
        <v>36.495699999999999</v>
      </c>
      <c r="R435" s="31">
        <f t="shared" si="38"/>
        <v>54.013635999999998</v>
      </c>
    </row>
    <row r="436" spans="1:18">
      <c r="A436" s="1"/>
      <c r="M436">
        <v>3627.3</v>
      </c>
      <c r="N436" s="30">
        <f t="shared" si="36"/>
        <v>4.1982638888888889E-2</v>
      </c>
      <c r="O436">
        <v>7.4255999999999996E-4</v>
      </c>
      <c r="P436" s="30">
        <f t="shared" si="37"/>
        <v>1.0989888E-3</v>
      </c>
      <c r="Q436">
        <v>36.497799999999998</v>
      </c>
      <c r="R436" s="31">
        <f t="shared" si="38"/>
        <v>54.016743999999996</v>
      </c>
    </row>
    <row r="437" spans="1:18">
      <c r="A437" s="1"/>
      <c r="M437">
        <v>3630.27</v>
      </c>
      <c r="N437" s="30">
        <f t="shared" si="36"/>
        <v>4.2017013888888892E-2</v>
      </c>
      <c r="O437">
        <v>7.3378500000000004E-4</v>
      </c>
      <c r="P437" s="30">
        <f t="shared" si="37"/>
        <v>1.0860018000000001E-3</v>
      </c>
      <c r="Q437">
        <v>36.499899999999997</v>
      </c>
      <c r="R437" s="31">
        <f t="shared" si="38"/>
        <v>54.019851999999993</v>
      </c>
    </row>
    <row r="438" spans="1:18">
      <c r="A438" s="1"/>
      <c r="M438">
        <v>3633.55</v>
      </c>
      <c r="N438" s="30">
        <f t="shared" si="36"/>
        <v>4.2054976851851854E-2</v>
      </c>
      <c r="O438">
        <v>7.2428800000000002E-4</v>
      </c>
      <c r="P438" s="30">
        <f t="shared" si="37"/>
        <v>1.07194624E-3</v>
      </c>
      <c r="Q438">
        <v>36.502299999999998</v>
      </c>
      <c r="R438" s="31">
        <f t="shared" si="38"/>
        <v>54.023403999999999</v>
      </c>
    </row>
    <row r="439" spans="1:18">
      <c r="A439" s="1"/>
      <c r="M439">
        <v>3637.16</v>
      </c>
      <c r="N439" s="30">
        <f t="shared" si="36"/>
        <v>4.2096759259259257E-2</v>
      </c>
      <c r="O439">
        <v>7.14027E-4</v>
      </c>
      <c r="P439" s="30">
        <f t="shared" si="37"/>
        <v>1.0567599600000001E-3</v>
      </c>
      <c r="Q439">
        <v>36.504899999999999</v>
      </c>
      <c r="R439" s="31">
        <f t="shared" si="38"/>
        <v>54.027251999999997</v>
      </c>
    </row>
    <row r="440" spans="1:18">
      <c r="A440" s="1"/>
      <c r="M440">
        <v>3641.12</v>
      </c>
      <c r="N440" s="30">
        <f t="shared" si="36"/>
        <v>4.2142592592592593E-2</v>
      </c>
      <c r="O440">
        <v>7.0296099999999999E-4</v>
      </c>
      <c r="P440" s="30">
        <f t="shared" si="37"/>
        <v>1.04038228E-3</v>
      </c>
      <c r="Q440">
        <v>36.5077</v>
      </c>
      <c r="R440" s="31">
        <f t="shared" si="38"/>
        <v>54.031396000000001</v>
      </c>
    </row>
    <row r="441" spans="1:18">
      <c r="A441" s="1"/>
      <c r="M441">
        <v>3645.49</v>
      </c>
      <c r="N441" s="30">
        <f t="shared" si="36"/>
        <v>4.2193171296296295E-2</v>
      </c>
      <c r="O441">
        <v>6.9105000000000002E-4</v>
      </c>
      <c r="P441" s="30">
        <f t="shared" si="37"/>
        <v>1.0227540000000001E-3</v>
      </c>
      <c r="Q441">
        <v>36.5107</v>
      </c>
      <c r="R441" s="31">
        <f t="shared" si="38"/>
        <v>54.035835999999996</v>
      </c>
    </row>
    <row r="442" spans="1:18">
      <c r="A442" s="1"/>
      <c r="M442">
        <v>3650.28</v>
      </c>
      <c r="N442" s="30">
        <f t="shared" si="36"/>
        <v>4.2248611111111112E-2</v>
      </c>
      <c r="O442">
        <v>6.7825600000000002E-4</v>
      </c>
      <c r="P442" s="30">
        <f t="shared" si="37"/>
        <v>1.00381888E-3</v>
      </c>
      <c r="Q442">
        <v>36.5139</v>
      </c>
      <c r="R442" s="31">
        <f t="shared" si="38"/>
        <v>54.040571999999997</v>
      </c>
    </row>
    <row r="443" spans="1:18">
      <c r="A443" s="1"/>
      <c r="M443">
        <v>3655.56</v>
      </c>
      <c r="N443" s="30">
        <f t="shared" si="36"/>
        <v>4.2309722222222221E-2</v>
      </c>
      <c r="O443">
        <v>6.6454600000000002E-4</v>
      </c>
      <c r="P443" s="30">
        <f t="shared" si="37"/>
        <v>9.8352808000000012E-4</v>
      </c>
      <c r="Q443">
        <v>36.517499999999998</v>
      </c>
      <c r="R443" s="31">
        <f t="shared" si="38"/>
        <v>54.045899999999996</v>
      </c>
    </row>
    <row r="444" spans="1:18">
      <c r="A444" s="1"/>
      <c r="M444">
        <v>3661.37</v>
      </c>
      <c r="N444" s="30">
        <f t="shared" si="36"/>
        <v>4.2376967592592595E-2</v>
      </c>
      <c r="O444">
        <v>6.4988899999999996E-4</v>
      </c>
      <c r="P444" s="30">
        <f t="shared" si="37"/>
        <v>9.6183571999999991E-4</v>
      </c>
      <c r="Q444">
        <v>36.5212</v>
      </c>
      <c r="R444" s="31">
        <f t="shared" si="38"/>
        <v>54.051375999999998</v>
      </c>
    </row>
    <row r="445" spans="1:18">
      <c r="A445" s="1"/>
      <c r="M445">
        <v>3667.76</v>
      </c>
      <c r="N445" s="30">
        <f t="shared" si="36"/>
        <v>4.2450925925925927E-2</v>
      </c>
      <c r="O445">
        <v>6.3425999999999999E-4</v>
      </c>
      <c r="P445" s="30">
        <f t="shared" si="37"/>
        <v>9.387048E-4</v>
      </c>
      <c r="Q445">
        <v>36.525300000000001</v>
      </c>
      <c r="R445" s="31">
        <f t="shared" si="38"/>
        <v>54.057444000000004</v>
      </c>
    </row>
    <row r="446" spans="1:18">
      <c r="A446" s="1"/>
      <c r="M446">
        <v>3674.78</v>
      </c>
      <c r="N446" s="30">
        <f t="shared" si="36"/>
        <v>4.2532175925925932E-2</v>
      </c>
      <c r="O446">
        <v>6.1764299999999997E-4</v>
      </c>
      <c r="P446" s="30">
        <f t="shared" si="37"/>
        <v>9.1411163999999994E-4</v>
      </c>
      <c r="Q446">
        <v>36.529600000000002</v>
      </c>
      <c r="R446" s="31">
        <f t="shared" si="38"/>
        <v>54.063808000000002</v>
      </c>
    </row>
    <row r="447" spans="1:18">
      <c r="A447" s="1"/>
      <c r="M447">
        <v>3682.51</v>
      </c>
      <c r="N447" s="30">
        <f t="shared" si="36"/>
        <v>4.2621643518518521E-2</v>
      </c>
      <c r="O447">
        <v>6.0002799999999995E-4</v>
      </c>
      <c r="P447" s="30">
        <f t="shared" si="37"/>
        <v>8.8804143999999987E-4</v>
      </c>
      <c r="Q447">
        <v>36.534300000000002</v>
      </c>
      <c r="R447" s="31">
        <f t="shared" si="38"/>
        <v>54.070764000000004</v>
      </c>
    </row>
    <row r="448" spans="1:18">
      <c r="A448" s="1"/>
      <c r="M448">
        <v>3691.01</v>
      </c>
      <c r="N448" s="30">
        <f t="shared" si="36"/>
        <v>4.2720023148148149E-2</v>
      </c>
      <c r="O448">
        <v>5.8200000000000005E-4</v>
      </c>
      <c r="P448" s="30">
        <f t="shared" si="37"/>
        <v>8.6136000000000003E-4</v>
      </c>
      <c r="Q448">
        <v>36.539200000000001</v>
      </c>
      <c r="R448" s="31">
        <f t="shared" si="38"/>
        <v>54.078015999999998</v>
      </c>
    </row>
    <row r="449" spans="1:18">
      <c r="A449" s="1"/>
      <c r="M449">
        <v>3700.36</v>
      </c>
      <c r="N449" s="30">
        <f t="shared" si="36"/>
        <v>4.2828240740740743E-2</v>
      </c>
      <c r="O449">
        <v>5.6314400000000001E-4</v>
      </c>
      <c r="P449" s="30">
        <f t="shared" si="37"/>
        <v>8.3345312000000001E-4</v>
      </c>
      <c r="Q449">
        <v>36.544499999999999</v>
      </c>
      <c r="R449" s="31">
        <f t="shared" si="38"/>
        <v>54.085859999999997</v>
      </c>
    </row>
    <row r="450" spans="1:18">
      <c r="A450" s="1"/>
      <c r="M450">
        <v>3710.65</v>
      </c>
      <c r="N450" s="30">
        <f t="shared" si="36"/>
        <v>4.2947337962962961E-2</v>
      </c>
      <c r="O450">
        <v>5.4277999999999998E-4</v>
      </c>
      <c r="P450" s="30">
        <f t="shared" si="37"/>
        <v>8.0331439999999999E-4</v>
      </c>
      <c r="Q450">
        <v>36.5501</v>
      </c>
      <c r="R450" s="31">
        <f t="shared" si="38"/>
        <v>54.094147999999997</v>
      </c>
    </row>
    <row r="451" spans="1:18">
      <c r="A451" s="1"/>
      <c r="M451">
        <v>3721.96</v>
      </c>
      <c r="N451" s="30">
        <f t="shared" ref="N451:N514" si="39">M451/(3600*24)</f>
        <v>4.3078240740740743E-2</v>
      </c>
      <c r="O451">
        <v>5.2131300000000003E-4</v>
      </c>
      <c r="P451" s="30">
        <f t="shared" ref="P451:P514" si="40">O451*1.48</f>
        <v>7.7154323999999999E-4</v>
      </c>
      <c r="Q451">
        <v>36.555999999999997</v>
      </c>
      <c r="R451" s="31">
        <f t="shared" ref="R451:R514" si="41">Q451*1.48</f>
        <v>54.102879999999999</v>
      </c>
    </row>
    <row r="452" spans="1:18">
      <c r="A452" s="1"/>
      <c r="M452">
        <v>3734.41</v>
      </c>
      <c r="N452" s="30">
        <f t="shared" si="39"/>
        <v>4.3222337962962959E-2</v>
      </c>
      <c r="O452">
        <v>4.9890600000000002E-4</v>
      </c>
      <c r="P452" s="30">
        <f t="shared" si="40"/>
        <v>7.3838088000000002E-4</v>
      </c>
      <c r="Q452">
        <v>36.562199999999997</v>
      </c>
      <c r="R452" s="31">
        <f t="shared" si="41"/>
        <v>54.112055999999995</v>
      </c>
    </row>
    <row r="453" spans="1:18">
      <c r="A453" s="1"/>
      <c r="M453">
        <v>3748.1</v>
      </c>
      <c r="N453" s="30">
        <f t="shared" si="39"/>
        <v>4.3380787037037037E-2</v>
      </c>
      <c r="O453">
        <v>4.75682E-4</v>
      </c>
      <c r="P453" s="30">
        <f t="shared" si="40"/>
        <v>7.0400935999999999E-4</v>
      </c>
      <c r="Q453">
        <v>36.5687</v>
      </c>
      <c r="R453" s="31">
        <f t="shared" si="41"/>
        <v>54.121676000000001</v>
      </c>
    </row>
    <row r="454" spans="1:18">
      <c r="A454" s="1"/>
      <c r="M454">
        <v>3763.16</v>
      </c>
      <c r="N454" s="30">
        <f t="shared" si="39"/>
        <v>4.355509259259259E-2</v>
      </c>
      <c r="O454">
        <v>4.5175599999999999E-4</v>
      </c>
      <c r="P454" s="30">
        <f t="shared" si="40"/>
        <v>6.6859888000000002E-4</v>
      </c>
      <c r="Q454">
        <v>36.575499999999998</v>
      </c>
      <c r="R454" s="31">
        <f t="shared" si="41"/>
        <v>54.131739999999994</v>
      </c>
    </row>
    <row r="455" spans="1:18">
      <c r="A455" s="1"/>
      <c r="M455">
        <v>3779.73</v>
      </c>
      <c r="N455" s="30">
        <f t="shared" si="39"/>
        <v>4.3746874999999998E-2</v>
      </c>
      <c r="O455">
        <v>4.27098E-4</v>
      </c>
      <c r="P455" s="30">
        <f t="shared" si="40"/>
        <v>6.3210503999999994E-4</v>
      </c>
      <c r="Q455">
        <v>36.582599999999999</v>
      </c>
      <c r="R455" s="31">
        <f t="shared" si="41"/>
        <v>54.142247999999995</v>
      </c>
    </row>
    <row r="456" spans="1:18">
      <c r="A456" s="1"/>
      <c r="M456">
        <v>3797.95</v>
      </c>
      <c r="N456" s="30">
        <f t="shared" si="39"/>
        <v>4.3957754629629628E-2</v>
      </c>
      <c r="O456">
        <v>4.0203400000000001E-4</v>
      </c>
      <c r="P456" s="30">
        <f t="shared" si="40"/>
        <v>5.9501032000000001E-4</v>
      </c>
      <c r="Q456">
        <v>36.5899</v>
      </c>
      <c r="R456" s="31">
        <f t="shared" si="41"/>
        <v>54.153052000000002</v>
      </c>
    </row>
    <row r="457" spans="1:18">
      <c r="A457" s="1"/>
      <c r="M457">
        <v>3817.99</v>
      </c>
      <c r="N457" s="30">
        <f t="shared" si="39"/>
        <v>4.4189699074074072E-2</v>
      </c>
      <c r="O457">
        <v>3.7668400000000001E-4</v>
      </c>
      <c r="P457" s="30">
        <f t="shared" si="40"/>
        <v>5.5749232000000006E-4</v>
      </c>
      <c r="Q457">
        <v>36.5974</v>
      </c>
      <c r="R457" s="31">
        <f t="shared" si="41"/>
        <v>54.164152000000001</v>
      </c>
    </row>
    <row r="458" spans="1:18">
      <c r="A458" s="1"/>
      <c r="M458">
        <v>3840.04</v>
      </c>
      <c r="N458" s="30">
        <f t="shared" si="39"/>
        <v>4.4444907407407405E-2</v>
      </c>
      <c r="O458">
        <v>3.5118999999999998E-4</v>
      </c>
      <c r="P458" s="30">
        <f t="shared" si="40"/>
        <v>5.1976119999999995E-4</v>
      </c>
      <c r="Q458">
        <v>36.605200000000004</v>
      </c>
      <c r="R458" s="31">
        <f t="shared" si="41"/>
        <v>54.175696000000002</v>
      </c>
    </row>
    <row r="459" spans="1:18">
      <c r="A459" s="1"/>
      <c r="M459">
        <v>3864.3</v>
      </c>
      <c r="N459" s="30">
        <f t="shared" si="39"/>
        <v>4.472569444444445E-2</v>
      </c>
      <c r="O459">
        <v>3.2571500000000002E-4</v>
      </c>
      <c r="P459" s="30">
        <f t="shared" si="40"/>
        <v>4.8205820000000001E-4</v>
      </c>
      <c r="Q459">
        <v>36.613100000000003</v>
      </c>
      <c r="R459" s="31">
        <f t="shared" si="41"/>
        <v>54.187388000000006</v>
      </c>
    </row>
    <row r="460" spans="1:18">
      <c r="A460" s="1"/>
      <c r="M460">
        <v>3890.98</v>
      </c>
      <c r="N460" s="30">
        <f t="shared" si="39"/>
        <v>4.5034490740740743E-2</v>
      </c>
      <c r="O460">
        <v>3.00439E-4</v>
      </c>
      <c r="P460" s="30">
        <f t="shared" si="40"/>
        <v>4.4464971999999997E-4</v>
      </c>
      <c r="Q460">
        <v>36.621099999999998</v>
      </c>
      <c r="R460" s="31">
        <f t="shared" si="41"/>
        <v>54.199227999999998</v>
      </c>
    </row>
    <row r="461" spans="1:18">
      <c r="A461" s="1"/>
      <c r="M461">
        <v>3920.32</v>
      </c>
      <c r="N461" s="30">
        <f t="shared" si="39"/>
        <v>4.5374074074074074E-2</v>
      </c>
      <c r="O461">
        <v>2.7555E-4</v>
      </c>
      <c r="P461" s="30">
        <f t="shared" si="40"/>
        <v>4.07814E-4</v>
      </c>
      <c r="Q461">
        <v>36.629199999999997</v>
      </c>
      <c r="R461" s="31">
        <f t="shared" si="41"/>
        <v>54.211215999999993</v>
      </c>
    </row>
    <row r="462" spans="1:18">
      <c r="A462" s="1"/>
      <c r="M462">
        <v>3952.61</v>
      </c>
      <c r="N462" s="30">
        <f t="shared" si="39"/>
        <v>4.5747800925925924E-2</v>
      </c>
      <c r="O462">
        <v>2.5123399999999997E-4</v>
      </c>
      <c r="P462" s="30">
        <f t="shared" si="40"/>
        <v>3.7182631999999998E-4</v>
      </c>
      <c r="Q462">
        <v>36.637300000000003</v>
      </c>
      <c r="R462" s="31">
        <f t="shared" si="41"/>
        <v>54.223204000000003</v>
      </c>
    </row>
    <row r="463" spans="1:18">
      <c r="A463" s="1"/>
      <c r="M463">
        <v>3988.12</v>
      </c>
      <c r="N463" s="30">
        <f t="shared" si="39"/>
        <v>4.6158796296296295E-2</v>
      </c>
      <c r="O463">
        <v>2.27677E-4</v>
      </c>
      <c r="P463" s="30">
        <f t="shared" si="40"/>
        <v>3.3696196E-4</v>
      </c>
      <c r="Q463">
        <v>36.645400000000002</v>
      </c>
      <c r="R463" s="31">
        <f t="shared" si="41"/>
        <v>54.235192000000005</v>
      </c>
    </row>
    <row r="464" spans="1:18">
      <c r="A464" s="1"/>
      <c r="M464">
        <v>4027.18</v>
      </c>
      <c r="N464" s="30">
        <f t="shared" si="39"/>
        <v>4.6610879629629627E-2</v>
      </c>
      <c r="O464">
        <v>2.0505299999999999E-4</v>
      </c>
      <c r="P464" s="30">
        <f t="shared" si="40"/>
        <v>3.0347843999999996E-4</v>
      </c>
      <c r="Q464">
        <v>36.653399999999998</v>
      </c>
      <c r="R464" s="31">
        <f t="shared" si="41"/>
        <v>54.247031999999997</v>
      </c>
    </row>
    <row r="465" spans="1:18">
      <c r="A465" s="1"/>
      <c r="M465">
        <v>4070.15</v>
      </c>
      <c r="N465" s="30">
        <f t="shared" si="39"/>
        <v>4.7108217592592594E-2</v>
      </c>
      <c r="O465">
        <v>1.8352400000000001E-4</v>
      </c>
      <c r="P465" s="30">
        <f t="shared" si="40"/>
        <v>2.7161551999999999E-4</v>
      </c>
      <c r="Q465">
        <v>36.661299999999997</v>
      </c>
      <c r="R465" s="31">
        <f t="shared" si="41"/>
        <v>54.258723999999994</v>
      </c>
    </row>
    <row r="466" spans="1:18">
      <c r="A466" s="1"/>
      <c r="M466">
        <v>4117.41</v>
      </c>
      <c r="N466" s="30">
        <f t="shared" si="39"/>
        <v>4.7655208333333331E-2</v>
      </c>
      <c r="O466">
        <v>1.63232E-4</v>
      </c>
      <c r="P466" s="30">
        <f t="shared" si="40"/>
        <v>2.4158335999999999E-4</v>
      </c>
      <c r="Q466">
        <v>36.668999999999997</v>
      </c>
      <c r="R466" s="31">
        <f t="shared" si="41"/>
        <v>54.270119999999991</v>
      </c>
    </row>
    <row r="467" spans="1:18">
      <c r="A467" s="1"/>
      <c r="M467">
        <v>4169.3999999999996</v>
      </c>
      <c r="N467" s="30">
        <f t="shared" si="39"/>
        <v>4.8256944444444443E-2</v>
      </c>
      <c r="O467">
        <v>1.44294E-4</v>
      </c>
      <c r="P467" s="30">
        <f t="shared" si="40"/>
        <v>2.1355511999999999E-4</v>
      </c>
      <c r="Q467">
        <v>36.676499999999997</v>
      </c>
      <c r="R467" s="31">
        <f t="shared" si="41"/>
        <v>54.281219999999998</v>
      </c>
    </row>
    <row r="468" spans="1:18">
      <c r="A468" s="1"/>
      <c r="M468">
        <v>4226.59</v>
      </c>
      <c r="N468" s="30">
        <f t="shared" si="39"/>
        <v>4.8918865740740745E-2</v>
      </c>
      <c r="O468">
        <v>1.26799E-4</v>
      </c>
      <c r="P468" s="30">
        <f t="shared" si="40"/>
        <v>1.8766252000000002E-4</v>
      </c>
      <c r="Q468">
        <v>36.683700000000002</v>
      </c>
      <c r="R468" s="31">
        <f t="shared" si="41"/>
        <v>54.291876000000002</v>
      </c>
    </row>
    <row r="469" spans="1:18">
      <c r="A469" s="1"/>
      <c r="M469">
        <v>4289.5</v>
      </c>
      <c r="N469" s="30">
        <f t="shared" si="39"/>
        <v>4.9646990740740742E-2</v>
      </c>
      <c r="O469">
        <v>1.1080499999999999E-4</v>
      </c>
      <c r="P469" s="30">
        <f t="shared" si="40"/>
        <v>1.639914E-4</v>
      </c>
      <c r="Q469">
        <v>36.6907</v>
      </c>
      <c r="R469" s="31">
        <f t="shared" si="41"/>
        <v>54.302236000000001</v>
      </c>
    </row>
    <row r="470" spans="1:18">
      <c r="A470" s="1"/>
      <c r="M470">
        <v>4358.7</v>
      </c>
      <c r="N470" s="30">
        <f t="shared" si="39"/>
        <v>5.0447916666666662E-2</v>
      </c>
      <c r="O470">
        <v>9.63357E-5</v>
      </c>
      <c r="P470" s="30">
        <f t="shared" si="40"/>
        <v>1.4257683599999999E-4</v>
      </c>
      <c r="Q470">
        <v>36.697400000000002</v>
      </c>
      <c r="R470" s="31">
        <f t="shared" si="41"/>
        <v>54.312152000000005</v>
      </c>
    </row>
    <row r="471" spans="1:18">
      <c r="A471" s="1"/>
      <c r="M471">
        <v>4434.82</v>
      </c>
      <c r="N471" s="30">
        <f t="shared" si="39"/>
        <v>5.1328935185185179E-2</v>
      </c>
      <c r="O471">
        <v>8.3383199999999998E-5</v>
      </c>
      <c r="P471" s="30">
        <f t="shared" si="40"/>
        <v>1.2340713599999999E-4</v>
      </c>
      <c r="Q471">
        <v>36.703699999999998</v>
      </c>
      <c r="R471" s="31">
        <f t="shared" si="41"/>
        <v>54.321475999999997</v>
      </c>
    </row>
    <row r="472" spans="1:18">
      <c r="A472" s="1"/>
      <c r="M472">
        <v>4518.5600000000004</v>
      </c>
      <c r="N472" s="30">
        <f t="shared" si="39"/>
        <v>5.2298148148148156E-2</v>
      </c>
      <c r="O472">
        <v>7.1907699999999996E-5</v>
      </c>
      <c r="P472" s="30">
        <f t="shared" si="40"/>
        <v>1.06423396E-4</v>
      </c>
      <c r="Q472">
        <v>36.709699999999998</v>
      </c>
      <c r="R472" s="31">
        <f t="shared" si="41"/>
        <v>54.330355999999995</v>
      </c>
    </row>
    <row r="473" spans="1:18">
      <c r="A473" s="1"/>
      <c r="M473">
        <v>4610.66</v>
      </c>
      <c r="N473" s="30">
        <f t="shared" si="39"/>
        <v>5.3364120370370367E-2</v>
      </c>
      <c r="O473">
        <v>6.1842599999999996E-5</v>
      </c>
      <c r="P473" s="30">
        <f t="shared" si="40"/>
        <v>9.1527047999999991E-5</v>
      </c>
      <c r="Q473">
        <v>36.715400000000002</v>
      </c>
      <c r="R473" s="31">
        <f t="shared" si="41"/>
        <v>54.338792000000005</v>
      </c>
    </row>
    <row r="474" spans="1:18">
      <c r="A474" s="1"/>
      <c r="M474">
        <v>4711.9799999999996</v>
      </c>
      <c r="N474" s="30">
        <f t="shared" si="39"/>
        <v>5.4536805555555554E-2</v>
      </c>
      <c r="O474">
        <v>5.30984E-5</v>
      </c>
      <c r="P474" s="30">
        <f t="shared" si="40"/>
        <v>7.8585632000000003E-5</v>
      </c>
      <c r="Q474">
        <v>36.720799999999997</v>
      </c>
      <c r="R474" s="31">
        <f t="shared" si="41"/>
        <v>54.346783999999992</v>
      </c>
    </row>
    <row r="475" spans="1:18">
      <c r="A475" s="1"/>
      <c r="M475">
        <v>4823.43</v>
      </c>
      <c r="N475" s="30">
        <f t="shared" si="39"/>
        <v>5.5826736111111115E-2</v>
      </c>
      <c r="O475">
        <v>4.5568800000000003E-5</v>
      </c>
      <c r="P475" s="30">
        <f t="shared" si="40"/>
        <v>6.7441824000000008E-5</v>
      </c>
      <c r="Q475">
        <v>36.725900000000003</v>
      </c>
      <c r="R475" s="31">
        <f t="shared" si="41"/>
        <v>54.354332000000007</v>
      </c>
    </row>
    <row r="476" spans="1:18">
      <c r="A476" s="1"/>
      <c r="M476">
        <v>4946.0200000000004</v>
      </c>
      <c r="N476" s="30">
        <f t="shared" si="39"/>
        <v>5.724560185185186E-2</v>
      </c>
      <c r="O476">
        <v>3.9136700000000001E-5</v>
      </c>
      <c r="P476" s="30">
        <f t="shared" si="40"/>
        <v>5.7922316000000003E-5</v>
      </c>
      <c r="Q476">
        <v>36.730699999999999</v>
      </c>
      <c r="R476" s="31">
        <f t="shared" si="41"/>
        <v>54.361435999999998</v>
      </c>
    </row>
    <row r="477" spans="1:18">
      <c r="A477" s="1"/>
      <c r="M477">
        <v>5080.87</v>
      </c>
      <c r="N477" s="30">
        <f t="shared" si="39"/>
        <v>5.8806365740740739E-2</v>
      </c>
      <c r="O477">
        <v>3.3679900000000003E-5</v>
      </c>
      <c r="P477" s="30">
        <f t="shared" si="40"/>
        <v>4.9846252000000006E-5</v>
      </c>
      <c r="Q477">
        <v>36.735199999999999</v>
      </c>
      <c r="R477" s="31">
        <f t="shared" si="41"/>
        <v>54.368096000000001</v>
      </c>
    </row>
    <row r="478" spans="1:18">
      <c r="A478" s="1"/>
      <c r="M478">
        <v>5229.21</v>
      </c>
      <c r="N478" s="30">
        <f t="shared" si="39"/>
        <v>6.0523263888888887E-2</v>
      </c>
      <c r="O478">
        <v>2.9076599999999999E-5</v>
      </c>
      <c r="P478" s="30">
        <f t="shared" si="40"/>
        <v>4.3033367999999999E-5</v>
      </c>
      <c r="Q478">
        <v>36.7395</v>
      </c>
      <c r="R478" s="31">
        <f t="shared" si="41"/>
        <v>54.374459999999999</v>
      </c>
    </row>
    <row r="479" spans="1:18">
      <c r="A479" s="1"/>
      <c r="M479">
        <v>5392.38</v>
      </c>
      <c r="N479" s="30">
        <f t="shared" si="39"/>
        <v>6.2411805555555554E-2</v>
      </c>
      <c r="O479">
        <v>2.5210100000000001E-5</v>
      </c>
      <c r="P479" s="30">
        <f t="shared" si="40"/>
        <v>3.7310948E-5</v>
      </c>
      <c r="Q479">
        <v>36.743699999999997</v>
      </c>
      <c r="R479" s="31">
        <f t="shared" si="41"/>
        <v>54.380675999999994</v>
      </c>
    </row>
    <row r="480" spans="1:18">
      <c r="A480" s="1"/>
      <c r="M480">
        <v>5571.87</v>
      </c>
      <c r="N480" s="30">
        <f t="shared" si="39"/>
        <v>6.4489236111111112E-2</v>
      </c>
      <c r="O480">
        <v>2.1971999999999999E-5</v>
      </c>
      <c r="P480" s="30">
        <f t="shared" si="40"/>
        <v>3.2518560000000001E-5</v>
      </c>
      <c r="Q480">
        <v>36.747599999999998</v>
      </c>
      <c r="R480" s="31">
        <f t="shared" si="41"/>
        <v>54.386447999999994</v>
      </c>
    </row>
    <row r="481" spans="1:18">
      <c r="A481" s="1"/>
      <c r="M481">
        <v>5769.3</v>
      </c>
      <c r="N481" s="30">
        <f t="shared" si="39"/>
        <v>6.6774305555555552E-2</v>
      </c>
      <c r="O481">
        <v>1.9264300000000001E-5</v>
      </c>
      <c r="P481" s="30">
        <f t="shared" si="40"/>
        <v>2.8511164000000001E-5</v>
      </c>
      <c r="Q481">
        <v>36.751399999999997</v>
      </c>
      <c r="R481" s="31">
        <f t="shared" si="41"/>
        <v>54.392071999999992</v>
      </c>
    </row>
    <row r="482" spans="1:18">
      <c r="A482" s="1"/>
      <c r="M482">
        <v>5986.48</v>
      </c>
      <c r="N482" s="30">
        <f t="shared" si="39"/>
        <v>6.9287962962962954E-2</v>
      </c>
      <c r="O482">
        <v>1.70001E-5</v>
      </c>
      <c r="P482" s="30">
        <f t="shared" si="40"/>
        <v>2.5160148000000001E-5</v>
      </c>
      <c r="Q482">
        <v>36.755099999999999</v>
      </c>
      <c r="R482" s="31">
        <f t="shared" si="41"/>
        <v>54.397548</v>
      </c>
    </row>
    <row r="483" spans="1:18">
      <c r="A483" s="1"/>
      <c r="M483">
        <v>6225.38</v>
      </c>
      <c r="N483" s="30">
        <f t="shared" si="39"/>
        <v>7.2053009259259254E-2</v>
      </c>
      <c r="O483">
        <v>1.5104500000000001E-5</v>
      </c>
      <c r="P483" s="30">
        <f t="shared" si="40"/>
        <v>2.2354660000000002E-5</v>
      </c>
      <c r="Q483">
        <v>36.758699999999997</v>
      </c>
      <c r="R483" s="31">
        <f t="shared" si="41"/>
        <v>54.402875999999999</v>
      </c>
    </row>
    <row r="484" spans="1:18">
      <c r="A484" s="1"/>
      <c r="M484">
        <v>6488.17</v>
      </c>
      <c r="N484" s="30">
        <f t="shared" si="39"/>
        <v>7.5094560185185191E-2</v>
      </c>
      <c r="O484">
        <v>1.35133E-5</v>
      </c>
      <c r="P484" s="30">
        <f t="shared" si="40"/>
        <v>1.9999684000000001E-5</v>
      </c>
      <c r="Q484">
        <v>36.762300000000003</v>
      </c>
      <c r="R484" s="31">
        <f t="shared" si="41"/>
        <v>54.408204000000005</v>
      </c>
    </row>
    <row r="485" spans="1:18">
      <c r="A485" s="1"/>
      <c r="M485">
        <v>6777.24</v>
      </c>
      <c r="N485" s="30">
        <f t="shared" si="39"/>
        <v>7.8440277777777775E-2</v>
      </c>
      <c r="O485">
        <v>1.2172400000000001E-5</v>
      </c>
      <c r="P485" s="30">
        <f t="shared" si="40"/>
        <v>1.8015152000000002E-5</v>
      </c>
      <c r="Q485">
        <v>36.765799999999999</v>
      </c>
      <c r="R485" s="31">
        <f t="shared" si="41"/>
        <v>54.413384000000001</v>
      </c>
    </row>
    <row r="486" spans="1:18">
      <c r="A486" s="1"/>
      <c r="M486">
        <v>7095.21</v>
      </c>
      <c r="N486" s="30">
        <f t="shared" si="39"/>
        <v>8.2120486111111113E-2</v>
      </c>
      <c r="O486">
        <v>1.10366E-5</v>
      </c>
      <c r="P486" s="30">
        <f t="shared" si="40"/>
        <v>1.6334167999999999E-5</v>
      </c>
      <c r="Q486">
        <v>36.769300000000001</v>
      </c>
      <c r="R486" s="31">
        <f t="shared" si="41"/>
        <v>54.418564000000003</v>
      </c>
    </row>
    <row r="487" spans="1:18">
      <c r="A487" s="1"/>
      <c r="M487">
        <v>7444.98</v>
      </c>
      <c r="N487" s="30">
        <f t="shared" si="39"/>
        <v>8.6168749999999988E-2</v>
      </c>
      <c r="O487">
        <v>1.00686E-5</v>
      </c>
      <c r="P487" s="30">
        <f t="shared" si="40"/>
        <v>1.4901528000000001E-5</v>
      </c>
      <c r="Q487">
        <v>36.772799999999997</v>
      </c>
      <c r="R487" s="31">
        <f t="shared" si="41"/>
        <v>54.423743999999992</v>
      </c>
    </row>
    <row r="488" spans="1:18">
      <c r="A488" s="1"/>
      <c r="M488">
        <v>7829.73</v>
      </c>
      <c r="N488" s="30">
        <f t="shared" si="39"/>
        <v>9.0621874999999991E-2</v>
      </c>
      <c r="O488">
        <v>9.2372700000000001E-6</v>
      </c>
      <c r="P488" s="30">
        <f t="shared" si="40"/>
        <v>1.36711596E-5</v>
      </c>
      <c r="Q488">
        <v>36.776400000000002</v>
      </c>
      <c r="R488" s="31">
        <f t="shared" si="41"/>
        <v>54.429072000000005</v>
      </c>
    </row>
    <row r="489" spans="1:18">
      <c r="A489" s="1"/>
      <c r="M489">
        <v>8252.9599999999991</v>
      </c>
      <c r="N489" s="30">
        <f t="shared" si="39"/>
        <v>9.5520370370370367E-2</v>
      </c>
      <c r="O489">
        <v>8.5174700000000006E-6</v>
      </c>
      <c r="P489" s="30">
        <f t="shared" si="40"/>
        <v>1.2605855600000001E-5</v>
      </c>
      <c r="Q489">
        <v>36.78</v>
      </c>
      <c r="R489" s="31">
        <f t="shared" si="41"/>
        <v>54.434400000000004</v>
      </c>
    </row>
    <row r="490" spans="1:18">
      <c r="A490" s="1"/>
      <c r="M490">
        <v>8718.5</v>
      </c>
      <c r="N490" s="30">
        <f t="shared" si="39"/>
        <v>0.10090856481481482</v>
      </c>
      <c r="O490">
        <v>7.8885000000000008E-6</v>
      </c>
      <c r="P490" s="30">
        <f t="shared" si="40"/>
        <v>1.1674980000000001E-5</v>
      </c>
      <c r="Q490">
        <v>36.7836</v>
      </c>
      <c r="R490" s="31">
        <f t="shared" si="41"/>
        <v>54.439728000000002</v>
      </c>
    </row>
    <row r="491" spans="1:18">
      <c r="A491" s="1"/>
      <c r="M491">
        <v>9230.6</v>
      </c>
      <c r="N491" s="30">
        <f t="shared" si="39"/>
        <v>0.10683564814814815</v>
      </c>
      <c r="O491">
        <v>7.3335899999999997E-6</v>
      </c>
      <c r="P491" s="30">
        <f t="shared" si="40"/>
        <v>1.08537132E-5</v>
      </c>
      <c r="Q491">
        <v>36.787399999999998</v>
      </c>
      <c r="R491" s="31">
        <f t="shared" si="41"/>
        <v>54.445352</v>
      </c>
    </row>
    <row r="492" spans="1:18">
      <c r="A492" s="1"/>
      <c r="M492">
        <v>9793.91</v>
      </c>
      <c r="N492" s="30">
        <f t="shared" si="39"/>
        <v>0.11335543981481482</v>
      </c>
      <c r="O492">
        <v>6.8391999999999997E-6</v>
      </c>
      <c r="P492" s="30">
        <f t="shared" si="40"/>
        <v>1.0122015999999999E-5</v>
      </c>
      <c r="Q492">
        <v>36.791200000000003</v>
      </c>
      <c r="R492" s="31">
        <f t="shared" si="41"/>
        <v>54.450976000000004</v>
      </c>
    </row>
    <row r="493" spans="1:18">
      <c r="A493" s="1"/>
      <c r="M493">
        <v>10413.6</v>
      </c>
      <c r="N493" s="30">
        <f t="shared" si="39"/>
        <v>0.12052777777777778</v>
      </c>
      <c r="O493">
        <v>6.39447E-6</v>
      </c>
      <c r="P493" s="30">
        <f t="shared" si="40"/>
        <v>9.4638155999999998E-6</v>
      </c>
      <c r="Q493">
        <v>36.795200000000001</v>
      </c>
      <c r="R493" s="31">
        <f t="shared" si="41"/>
        <v>54.456896</v>
      </c>
    </row>
    <row r="494" spans="1:18">
      <c r="A494" s="1"/>
      <c r="M494">
        <v>11095.2</v>
      </c>
      <c r="N494" s="30">
        <f t="shared" si="39"/>
        <v>0.12841666666666668</v>
      </c>
      <c r="O494">
        <v>5.9907699999999999E-6</v>
      </c>
      <c r="P494" s="30">
        <f t="shared" si="40"/>
        <v>8.8663395999999998E-6</v>
      </c>
      <c r="Q494">
        <v>36.799300000000002</v>
      </c>
      <c r="R494" s="31">
        <f t="shared" si="41"/>
        <v>54.462963999999999</v>
      </c>
    </row>
    <row r="495" spans="1:18">
      <c r="A495" s="1"/>
      <c r="M495">
        <v>11844.9</v>
      </c>
      <c r="N495" s="30">
        <f t="shared" si="39"/>
        <v>0.13709374999999999</v>
      </c>
      <c r="O495">
        <v>5.6212800000000002E-6</v>
      </c>
      <c r="P495" s="30">
        <f t="shared" si="40"/>
        <v>8.3194944000000006E-6</v>
      </c>
      <c r="Q495">
        <v>36.8035</v>
      </c>
      <c r="R495" s="31">
        <f t="shared" si="41"/>
        <v>54.469180000000001</v>
      </c>
    </row>
    <row r="496" spans="1:18">
      <c r="A496" s="1"/>
      <c r="M496">
        <v>12669.7</v>
      </c>
      <c r="N496" s="30">
        <f t="shared" si="39"/>
        <v>0.14664004629629632</v>
      </c>
      <c r="O496">
        <v>5.2806599999999999E-6</v>
      </c>
      <c r="P496" s="30">
        <f t="shared" si="40"/>
        <v>7.8153768000000003E-6</v>
      </c>
      <c r="Q496">
        <v>36.807899999999997</v>
      </c>
      <c r="R496" s="31">
        <f t="shared" si="41"/>
        <v>54.475691999999995</v>
      </c>
    </row>
    <row r="497" spans="1:18">
      <c r="A497" s="1"/>
      <c r="M497">
        <v>13576.9</v>
      </c>
      <c r="N497" s="30">
        <f t="shared" si="39"/>
        <v>0.1571400462962963</v>
      </c>
      <c r="O497">
        <v>4.9647199999999998E-6</v>
      </c>
      <c r="P497" s="30">
        <f t="shared" si="40"/>
        <v>7.3477855999999996E-6</v>
      </c>
      <c r="Q497">
        <v>36.812399999999997</v>
      </c>
      <c r="R497" s="31">
        <f t="shared" si="41"/>
        <v>54.482351999999992</v>
      </c>
    </row>
    <row r="498" spans="1:18">
      <c r="A498" s="1"/>
      <c r="M498">
        <v>14574.8</v>
      </c>
      <c r="N498" s="30">
        <f t="shared" si="39"/>
        <v>0.16868981481481482</v>
      </c>
      <c r="O498">
        <v>4.9209800000000003E-6</v>
      </c>
      <c r="P498" s="30">
        <f t="shared" si="40"/>
        <v>7.2830504000000003E-6</v>
      </c>
      <c r="Q498">
        <v>36.817300000000003</v>
      </c>
      <c r="R498" s="31">
        <f t="shared" si="41"/>
        <v>54.489604000000007</v>
      </c>
    </row>
    <row r="499" spans="1:18">
      <c r="A499" s="1"/>
      <c r="M499">
        <v>15672.6</v>
      </c>
      <c r="N499" s="30">
        <f t="shared" si="39"/>
        <v>0.18139583333333334</v>
      </c>
      <c r="O499">
        <v>4.7645900000000002E-6</v>
      </c>
      <c r="P499" s="30">
        <f t="shared" si="40"/>
        <v>7.0515932000000003E-6</v>
      </c>
      <c r="Q499">
        <v>36.822499999999998</v>
      </c>
      <c r="R499" s="31">
        <f t="shared" si="41"/>
        <v>54.497299999999996</v>
      </c>
    </row>
    <row r="500" spans="1:18">
      <c r="A500" s="1"/>
      <c r="M500">
        <v>16880.099999999999</v>
      </c>
      <c r="N500" s="30">
        <f t="shared" si="39"/>
        <v>0.19537152777777775</v>
      </c>
      <c r="O500">
        <v>4.5181E-6</v>
      </c>
      <c r="P500" s="30">
        <f t="shared" si="40"/>
        <v>6.6867879999999998E-6</v>
      </c>
      <c r="Q500">
        <v>36.828000000000003</v>
      </c>
      <c r="R500" s="31">
        <f t="shared" si="41"/>
        <v>54.505440000000007</v>
      </c>
    </row>
    <row r="501" spans="1:18">
      <c r="A501" s="1"/>
      <c r="M501">
        <v>18208.3</v>
      </c>
      <c r="N501" s="30">
        <f t="shared" si="39"/>
        <v>0.21074421296296295</v>
      </c>
      <c r="O501">
        <v>4.2656899999999998E-6</v>
      </c>
      <c r="P501" s="30">
        <f t="shared" si="40"/>
        <v>6.3132211999999998E-6</v>
      </c>
      <c r="Q501">
        <v>36.833599999999997</v>
      </c>
      <c r="R501" s="31">
        <f t="shared" si="41"/>
        <v>54.513727999999993</v>
      </c>
    </row>
    <row r="502" spans="1:18">
      <c r="A502" s="1"/>
      <c r="M502">
        <v>19669.400000000001</v>
      </c>
      <c r="N502" s="30">
        <f t="shared" si="39"/>
        <v>0.22765509259259262</v>
      </c>
      <c r="O502">
        <v>4.0267900000000003E-6</v>
      </c>
      <c r="P502" s="30">
        <f t="shared" si="40"/>
        <v>5.9596492000000003E-6</v>
      </c>
      <c r="Q502">
        <v>36.839500000000001</v>
      </c>
      <c r="R502" s="31">
        <f t="shared" si="41"/>
        <v>54.522460000000002</v>
      </c>
    </row>
    <row r="503" spans="1:18">
      <c r="A503" s="1"/>
      <c r="M503">
        <v>21276.6</v>
      </c>
      <c r="N503" s="30">
        <f t="shared" si="39"/>
        <v>0.24625694444444443</v>
      </c>
      <c r="O503">
        <v>3.8019500000000001E-6</v>
      </c>
      <c r="P503" s="30">
        <f t="shared" si="40"/>
        <v>5.6268860000000003E-6</v>
      </c>
      <c r="Q503">
        <v>36.845599999999997</v>
      </c>
      <c r="R503" s="31">
        <f t="shared" si="41"/>
        <v>54.531487999999996</v>
      </c>
    </row>
    <row r="504" spans="1:18">
      <c r="A504" s="1"/>
      <c r="M504">
        <v>23044.5</v>
      </c>
      <c r="N504" s="30">
        <f t="shared" si="39"/>
        <v>0.26671875</v>
      </c>
      <c r="O504">
        <v>3.5888599999999998E-6</v>
      </c>
      <c r="P504" s="30">
        <f t="shared" si="40"/>
        <v>5.3115127999999997E-6</v>
      </c>
      <c r="Q504">
        <v>36.851999999999997</v>
      </c>
      <c r="R504" s="31">
        <f t="shared" si="41"/>
        <v>54.540959999999991</v>
      </c>
    </row>
    <row r="505" spans="1:18">
      <c r="A505" s="1"/>
      <c r="M505">
        <v>24989.200000000001</v>
      </c>
      <c r="N505" s="30">
        <f t="shared" si="39"/>
        <v>0.28922685185185187</v>
      </c>
      <c r="O505">
        <v>3.3858599999999998E-6</v>
      </c>
      <c r="P505" s="30">
        <f t="shared" si="40"/>
        <v>5.0110727999999998E-6</v>
      </c>
      <c r="Q505">
        <v>36.858600000000003</v>
      </c>
      <c r="R505" s="31">
        <f t="shared" si="41"/>
        <v>54.550728000000007</v>
      </c>
    </row>
    <row r="506" spans="1:18">
      <c r="A506" s="1"/>
      <c r="M506">
        <v>27128.400000000001</v>
      </c>
      <c r="N506" s="30">
        <f t="shared" si="39"/>
        <v>0.31398611111111113</v>
      </c>
      <c r="O506">
        <v>3.19218E-6</v>
      </c>
      <c r="P506" s="30">
        <f t="shared" si="40"/>
        <v>4.7244264000000001E-6</v>
      </c>
      <c r="Q506">
        <v>36.865400000000001</v>
      </c>
      <c r="R506" s="31">
        <f t="shared" si="41"/>
        <v>54.560791999999999</v>
      </c>
    </row>
    <row r="507" spans="1:18">
      <c r="A507" s="1"/>
      <c r="M507">
        <v>29481.4</v>
      </c>
      <c r="N507" s="30">
        <f t="shared" si="39"/>
        <v>0.34121990740740743</v>
      </c>
      <c r="O507">
        <v>3.0075800000000001E-6</v>
      </c>
      <c r="P507" s="30">
        <f t="shared" si="40"/>
        <v>4.4512183999999997E-6</v>
      </c>
      <c r="Q507">
        <v>36.872500000000002</v>
      </c>
      <c r="R507" s="31">
        <f t="shared" si="41"/>
        <v>54.571300000000001</v>
      </c>
    </row>
    <row r="508" spans="1:18">
      <c r="A508" s="1"/>
      <c r="M508">
        <v>32069.8</v>
      </c>
      <c r="N508" s="30">
        <f t="shared" si="39"/>
        <v>0.37117824074074074</v>
      </c>
      <c r="O508">
        <v>2.8498199999999999E-6</v>
      </c>
      <c r="P508" s="30">
        <f t="shared" si="40"/>
        <v>4.2177336000000002E-6</v>
      </c>
      <c r="Q508">
        <v>36.879800000000003</v>
      </c>
      <c r="R508" s="31">
        <f t="shared" si="41"/>
        <v>54.582104000000001</v>
      </c>
    </row>
    <row r="509" spans="1:18">
      <c r="A509" s="1"/>
      <c r="M509">
        <v>34917.1</v>
      </c>
      <c r="N509" s="30">
        <f t="shared" si="39"/>
        <v>0.40413310185185186</v>
      </c>
      <c r="O509">
        <v>2.8468699999999998E-6</v>
      </c>
      <c r="P509" s="30">
        <f t="shared" si="40"/>
        <v>4.2133675999999995E-6</v>
      </c>
      <c r="Q509">
        <v>36.887900000000002</v>
      </c>
      <c r="R509" s="31">
        <f t="shared" si="41"/>
        <v>54.594092000000003</v>
      </c>
    </row>
    <row r="510" spans="1:18">
      <c r="A510" s="1"/>
      <c r="M510">
        <v>38049</v>
      </c>
      <c r="N510" s="30">
        <f t="shared" si="39"/>
        <v>0.44038194444444445</v>
      </c>
      <c r="O510">
        <v>2.7244699999999999E-6</v>
      </c>
      <c r="P510" s="30">
        <f t="shared" si="40"/>
        <v>4.0322156E-6</v>
      </c>
      <c r="Q510">
        <v>36.896500000000003</v>
      </c>
      <c r="R510" s="31">
        <f t="shared" si="41"/>
        <v>54.606820000000006</v>
      </c>
    </row>
    <row r="511" spans="1:18">
      <c r="A511" s="1"/>
      <c r="M511">
        <v>41494.199999999997</v>
      </c>
      <c r="N511" s="30">
        <f t="shared" si="39"/>
        <v>0.48025694444444439</v>
      </c>
      <c r="O511">
        <v>2.5740700000000001E-6</v>
      </c>
      <c r="P511" s="30">
        <f t="shared" si="40"/>
        <v>3.8096236E-6</v>
      </c>
      <c r="Q511">
        <v>36.905299999999997</v>
      </c>
      <c r="R511" s="31">
        <f t="shared" si="41"/>
        <v>54.619843999999993</v>
      </c>
    </row>
    <row r="512" spans="1:18">
      <c r="A512" s="1"/>
      <c r="M512">
        <v>45283.9</v>
      </c>
      <c r="N512" s="30">
        <f t="shared" si="39"/>
        <v>0.52411921296296293</v>
      </c>
      <c r="O512">
        <v>2.4236099999999998E-6</v>
      </c>
      <c r="P512" s="30">
        <f t="shared" si="40"/>
        <v>3.5869427999999997E-6</v>
      </c>
      <c r="Q512">
        <v>36.914499999999997</v>
      </c>
      <c r="R512" s="31">
        <f t="shared" si="41"/>
        <v>54.633459999999992</v>
      </c>
    </row>
    <row r="513" spans="1:18">
      <c r="A513" s="1"/>
      <c r="M513">
        <v>49452.5</v>
      </c>
      <c r="N513" s="30">
        <f t="shared" si="39"/>
        <v>0.57236689814814812</v>
      </c>
      <c r="O513">
        <v>2.2783700000000001E-6</v>
      </c>
      <c r="P513" s="30">
        <f t="shared" si="40"/>
        <v>3.3719876E-6</v>
      </c>
      <c r="Q513">
        <v>36.923999999999999</v>
      </c>
      <c r="R513" s="31">
        <f t="shared" si="41"/>
        <v>54.64752</v>
      </c>
    </row>
    <row r="514" spans="1:18">
      <c r="A514" s="1"/>
      <c r="M514">
        <v>54038</v>
      </c>
      <c r="N514" s="30">
        <f t="shared" si="39"/>
        <v>0.62543981481481481</v>
      </c>
      <c r="O514">
        <v>2.1391899999999999E-6</v>
      </c>
      <c r="P514" s="30">
        <f t="shared" si="40"/>
        <v>3.1660012E-6</v>
      </c>
      <c r="Q514">
        <v>36.933799999999998</v>
      </c>
      <c r="R514" s="31">
        <f t="shared" si="41"/>
        <v>54.662023999999995</v>
      </c>
    </row>
    <row r="515" spans="1:18">
      <c r="A515" s="1"/>
      <c r="M515">
        <v>59082</v>
      </c>
      <c r="N515" s="30">
        <f t="shared" ref="N515:N578" si="42">M515/(3600*24)</f>
        <v>0.68381944444444442</v>
      </c>
      <c r="O515">
        <v>2.0456200000000001E-6</v>
      </c>
      <c r="P515" s="30">
        <f t="shared" ref="P515:P578" si="43">O515*1.48</f>
        <v>3.0275176000000001E-6</v>
      </c>
      <c r="Q515">
        <v>36.944200000000002</v>
      </c>
      <c r="R515" s="31">
        <f t="shared" ref="R515:R578" si="44">Q515*1.48</f>
        <v>54.677416000000001</v>
      </c>
    </row>
    <row r="516" spans="1:18">
      <c r="A516" s="1"/>
      <c r="M516">
        <v>64630.5</v>
      </c>
      <c r="N516" s="30">
        <f t="shared" si="42"/>
        <v>0.74803819444444442</v>
      </c>
      <c r="O516">
        <v>2.00709E-6</v>
      </c>
      <c r="P516" s="30">
        <f t="shared" si="43"/>
        <v>2.9704932000000001E-6</v>
      </c>
      <c r="Q516">
        <v>36.955300000000001</v>
      </c>
      <c r="R516" s="31">
        <f t="shared" si="44"/>
        <v>54.693843999999999</v>
      </c>
    </row>
    <row r="517" spans="1:18">
      <c r="A517" s="1"/>
      <c r="M517">
        <v>70733.8</v>
      </c>
      <c r="N517" s="30">
        <f t="shared" si="42"/>
        <v>0.8186782407407408</v>
      </c>
      <c r="O517">
        <v>1.9001499999999999E-6</v>
      </c>
      <c r="P517" s="30">
        <f t="shared" si="43"/>
        <v>2.8122219999999997E-6</v>
      </c>
      <c r="Q517">
        <v>36.966900000000003</v>
      </c>
      <c r="R517" s="31">
        <f t="shared" si="44"/>
        <v>54.711012000000004</v>
      </c>
    </row>
    <row r="518" spans="1:18">
      <c r="A518" s="1"/>
      <c r="M518">
        <v>77447.399999999994</v>
      </c>
      <c r="N518" s="30">
        <f t="shared" si="42"/>
        <v>0.89638194444444441</v>
      </c>
      <c r="O518">
        <v>1.77336E-6</v>
      </c>
      <c r="P518" s="30">
        <f t="shared" si="43"/>
        <v>2.6245727999999998E-6</v>
      </c>
      <c r="Q518">
        <v>36.9788</v>
      </c>
      <c r="R518" s="31">
        <f t="shared" si="44"/>
        <v>54.728623999999996</v>
      </c>
    </row>
    <row r="519" spans="1:18">
      <c r="A519" s="1"/>
      <c r="M519">
        <v>84832.4</v>
      </c>
      <c r="N519" s="30">
        <f t="shared" si="42"/>
        <v>0.98185648148148141</v>
      </c>
      <c r="O519">
        <v>1.6418699999999999E-6</v>
      </c>
      <c r="P519" s="30">
        <f t="shared" si="43"/>
        <v>2.4299675999999998E-6</v>
      </c>
      <c r="Q519">
        <v>36.990900000000003</v>
      </c>
      <c r="R519" s="31">
        <f t="shared" si="44"/>
        <v>54.746532000000002</v>
      </c>
    </row>
    <row r="520" spans="1:18">
      <c r="A520" s="1"/>
      <c r="M520">
        <v>86400</v>
      </c>
      <c r="N520" s="30">
        <f t="shared" si="42"/>
        <v>1</v>
      </c>
      <c r="O520">
        <v>1.61481E-6</v>
      </c>
      <c r="P520" s="30">
        <f t="shared" si="43"/>
        <v>2.3899188000000002E-6</v>
      </c>
      <c r="Q520">
        <v>36.993400000000001</v>
      </c>
      <c r="R520" s="31">
        <f t="shared" si="44"/>
        <v>54.750232000000004</v>
      </c>
    </row>
    <row r="521" spans="1:18">
      <c r="A521" s="1"/>
      <c r="M521">
        <v>86400.3</v>
      </c>
      <c r="N521" s="30">
        <f t="shared" si="42"/>
        <v>1.0000034722222222</v>
      </c>
      <c r="O521">
        <v>1.61481E-6</v>
      </c>
      <c r="P521" s="30">
        <f t="shared" si="43"/>
        <v>2.3899188000000002E-6</v>
      </c>
      <c r="Q521">
        <v>36.993400000000001</v>
      </c>
      <c r="R521" s="31">
        <f t="shared" si="44"/>
        <v>54.750232000000004</v>
      </c>
    </row>
    <row r="522" spans="1:18">
      <c r="A522" s="1"/>
      <c r="M522">
        <v>86400.5</v>
      </c>
      <c r="N522" s="30">
        <f t="shared" si="42"/>
        <v>1.0000057870370371</v>
      </c>
      <c r="O522">
        <v>1.61481E-6</v>
      </c>
      <c r="P522" s="30">
        <f t="shared" si="43"/>
        <v>2.3899188000000002E-6</v>
      </c>
      <c r="Q522">
        <v>36.993400000000001</v>
      </c>
      <c r="R522" s="31">
        <f t="shared" si="44"/>
        <v>54.750232000000004</v>
      </c>
    </row>
    <row r="523" spans="1:18">
      <c r="A523" s="1"/>
      <c r="M523">
        <v>86400.8</v>
      </c>
      <c r="N523" s="30">
        <f t="shared" si="42"/>
        <v>1.0000092592592593</v>
      </c>
      <c r="O523">
        <v>1.61481E-6</v>
      </c>
      <c r="P523" s="30">
        <f t="shared" si="43"/>
        <v>2.3899188000000002E-6</v>
      </c>
      <c r="Q523">
        <v>36.993400000000001</v>
      </c>
      <c r="R523" s="31">
        <f t="shared" si="44"/>
        <v>54.750232000000004</v>
      </c>
    </row>
    <row r="524" spans="1:18">
      <c r="A524" s="1"/>
      <c r="M524">
        <v>86401.2</v>
      </c>
      <c r="N524" s="30">
        <f t="shared" si="42"/>
        <v>1.0000138888888888</v>
      </c>
      <c r="O524">
        <v>1.61481E-6</v>
      </c>
      <c r="P524" s="30">
        <f t="shared" si="43"/>
        <v>2.3899188000000002E-6</v>
      </c>
      <c r="Q524">
        <v>36.993400000000001</v>
      </c>
      <c r="R524" s="31">
        <f t="shared" si="44"/>
        <v>54.750232000000004</v>
      </c>
    </row>
    <row r="525" spans="1:18">
      <c r="A525" s="1"/>
      <c r="M525">
        <v>86401.5</v>
      </c>
      <c r="N525" s="30">
        <f t="shared" si="42"/>
        <v>1.0000173611111112</v>
      </c>
      <c r="O525">
        <v>1.61481E-6</v>
      </c>
      <c r="P525" s="30">
        <f t="shared" si="43"/>
        <v>2.3899188000000002E-6</v>
      </c>
      <c r="Q525">
        <v>36.993400000000001</v>
      </c>
      <c r="R525" s="31">
        <f t="shared" si="44"/>
        <v>54.750232000000004</v>
      </c>
    </row>
    <row r="526" spans="1:18">
      <c r="A526" s="1"/>
      <c r="M526">
        <v>86401.9</v>
      </c>
      <c r="N526" s="30">
        <f t="shared" si="42"/>
        <v>1.0000219907407406</v>
      </c>
      <c r="O526">
        <v>1.61481E-6</v>
      </c>
      <c r="P526" s="30">
        <f t="shared" si="43"/>
        <v>2.3899188000000002E-6</v>
      </c>
      <c r="Q526">
        <v>36.993499999999997</v>
      </c>
      <c r="R526" s="31">
        <f t="shared" si="44"/>
        <v>54.750379999999993</v>
      </c>
    </row>
    <row r="527" spans="1:18">
      <c r="A527" s="1"/>
      <c r="M527">
        <v>86402.4</v>
      </c>
      <c r="N527" s="30">
        <f t="shared" si="42"/>
        <v>1.0000277777777777</v>
      </c>
      <c r="O527">
        <v>1.61481E-6</v>
      </c>
      <c r="P527" s="30">
        <f t="shared" si="43"/>
        <v>2.3899188000000002E-6</v>
      </c>
      <c r="Q527">
        <v>36.993499999999997</v>
      </c>
      <c r="R527" s="31">
        <f t="shared" si="44"/>
        <v>54.750379999999993</v>
      </c>
    </row>
    <row r="528" spans="1:18">
      <c r="A528" s="1"/>
      <c r="M528">
        <v>86402.9</v>
      </c>
      <c r="N528" s="30">
        <f t="shared" si="42"/>
        <v>1.0000335648148146</v>
      </c>
      <c r="O528">
        <v>1.61481E-6</v>
      </c>
      <c r="P528" s="30">
        <f t="shared" si="43"/>
        <v>2.3899188000000002E-6</v>
      </c>
      <c r="Q528">
        <v>36.993499999999997</v>
      </c>
      <c r="R528" s="31">
        <f t="shared" si="44"/>
        <v>54.750379999999993</v>
      </c>
    </row>
    <row r="529" spans="1:18">
      <c r="A529" s="1"/>
      <c r="M529">
        <v>86403.4</v>
      </c>
      <c r="N529" s="30">
        <f t="shared" si="42"/>
        <v>1.0000393518518518</v>
      </c>
      <c r="O529">
        <v>1.61481E-6</v>
      </c>
      <c r="P529" s="30">
        <f t="shared" si="43"/>
        <v>2.3899188000000002E-6</v>
      </c>
      <c r="Q529">
        <v>36.993499999999997</v>
      </c>
      <c r="R529" s="31">
        <f t="shared" si="44"/>
        <v>54.750379999999993</v>
      </c>
    </row>
    <row r="530" spans="1:18">
      <c r="A530" s="1"/>
      <c r="M530">
        <v>86404</v>
      </c>
      <c r="N530" s="30">
        <f t="shared" si="42"/>
        <v>1.0000462962962964</v>
      </c>
      <c r="O530">
        <v>1.61481E-6</v>
      </c>
      <c r="P530" s="30">
        <f t="shared" si="43"/>
        <v>2.3899188000000002E-6</v>
      </c>
      <c r="Q530">
        <v>36.993499999999997</v>
      </c>
      <c r="R530" s="31">
        <f t="shared" si="44"/>
        <v>54.750379999999993</v>
      </c>
    </row>
    <row r="531" spans="1:18">
      <c r="A531" s="1"/>
      <c r="M531">
        <v>86404.6</v>
      </c>
      <c r="N531" s="30">
        <f t="shared" si="42"/>
        <v>1.0000532407407408</v>
      </c>
      <c r="O531">
        <v>1.6148E-6</v>
      </c>
      <c r="P531" s="30">
        <f t="shared" si="43"/>
        <v>2.3899039999999999E-6</v>
      </c>
      <c r="Q531">
        <v>36.993499999999997</v>
      </c>
      <c r="R531" s="31">
        <f t="shared" si="44"/>
        <v>54.750379999999993</v>
      </c>
    </row>
    <row r="532" spans="1:18">
      <c r="A532" s="1"/>
      <c r="M532">
        <v>86405.3</v>
      </c>
      <c r="N532" s="30">
        <f t="shared" si="42"/>
        <v>1.0000613425925926</v>
      </c>
      <c r="O532">
        <v>1.6147800000000001E-6</v>
      </c>
      <c r="P532" s="30">
        <f t="shared" si="43"/>
        <v>2.3898744000000001E-6</v>
      </c>
      <c r="Q532">
        <v>36.993499999999997</v>
      </c>
      <c r="R532" s="31">
        <f t="shared" si="44"/>
        <v>54.750379999999993</v>
      </c>
    </row>
    <row r="533" spans="1:18">
      <c r="A533" s="1"/>
      <c r="M533">
        <v>86406.1</v>
      </c>
      <c r="N533" s="30">
        <f t="shared" si="42"/>
        <v>1.0000706018518519</v>
      </c>
      <c r="O533">
        <v>1.61477E-6</v>
      </c>
      <c r="P533" s="30">
        <f t="shared" si="43"/>
        <v>2.3898596000000002E-6</v>
      </c>
      <c r="Q533">
        <v>36.993499999999997</v>
      </c>
      <c r="R533" s="31">
        <f t="shared" si="44"/>
        <v>54.750379999999993</v>
      </c>
    </row>
    <row r="534" spans="1:18">
      <c r="A534" s="1"/>
      <c r="M534">
        <v>86407</v>
      </c>
      <c r="N534" s="30">
        <f t="shared" si="42"/>
        <v>1.0000810185185185</v>
      </c>
      <c r="O534">
        <v>1.6147599999999999E-6</v>
      </c>
      <c r="P534" s="30">
        <f t="shared" si="43"/>
        <v>2.3898447999999999E-6</v>
      </c>
      <c r="Q534">
        <v>36.993499999999997</v>
      </c>
      <c r="R534" s="31">
        <f t="shared" si="44"/>
        <v>54.750379999999993</v>
      </c>
    </row>
    <row r="535" spans="1:18">
      <c r="A535" s="1"/>
      <c r="M535">
        <v>86407.9</v>
      </c>
      <c r="N535" s="30">
        <f t="shared" si="42"/>
        <v>1.0000914351851851</v>
      </c>
      <c r="O535">
        <v>1.61474E-6</v>
      </c>
      <c r="P535" s="30">
        <f t="shared" si="43"/>
        <v>2.3898152000000001E-6</v>
      </c>
      <c r="Q535">
        <v>36.993499999999997</v>
      </c>
      <c r="R535" s="31">
        <f t="shared" si="44"/>
        <v>54.750379999999993</v>
      </c>
    </row>
    <row r="536" spans="1:18">
      <c r="A536" s="1"/>
      <c r="M536">
        <v>86409</v>
      </c>
      <c r="N536" s="30">
        <f t="shared" si="42"/>
        <v>1.0001041666666666</v>
      </c>
      <c r="O536">
        <v>1.6147200000000001E-6</v>
      </c>
      <c r="P536" s="30">
        <f t="shared" si="43"/>
        <v>2.3897856000000003E-6</v>
      </c>
      <c r="Q536">
        <v>36.993499999999997</v>
      </c>
      <c r="R536" s="31">
        <f t="shared" si="44"/>
        <v>54.750379999999993</v>
      </c>
    </row>
    <row r="537" spans="1:18">
      <c r="A537" s="1"/>
      <c r="M537">
        <v>86410.1</v>
      </c>
      <c r="N537" s="30">
        <f t="shared" si="42"/>
        <v>1.0001168981481483</v>
      </c>
      <c r="O537">
        <v>1.6147E-6</v>
      </c>
      <c r="P537" s="30">
        <f t="shared" si="43"/>
        <v>2.389756E-6</v>
      </c>
      <c r="Q537">
        <v>36.993499999999997</v>
      </c>
      <c r="R537" s="31">
        <f t="shared" si="44"/>
        <v>54.750379999999993</v>
      </c>
    </row>
    <row r="538" spans="1:18">
      <c r="A538" s="1"/>
      <c r="M538">
        <v>86411.4</v>
      </c>
      <c r="N538" s="30">
        <f t="shared" si="42"/>
        <v>1.0001319444444443</v>
      </c>
      <c r="O538">
        <v>1.6146800000000001E-6</v>
      </c>
      <c r="P538" s="30">
        <f t="shared" si="43"/>
        <v>2.3897264000000002E-6</v>
      </c>
      <c r="Q538">
        <v>36.993499999999997</v>
      </c>
      <c r="R538" s="31">
        <f t="shared" si="44"/>
        <v>54.750379999999993</v>
      </c>
    </row>
    <row r="539" spans="1:18">
      <c r="A539" s="1"/>
      <c r="M539">
        <v>86412.800000000003</v>
      </c>
      <c r="N539" s="30">
        <f t="shared" si="42"/>
        <v>1.0001481481481482</v>
      </c>
      <c r="O539">
        <v>1.6146599999999999E-6</v>
      </c>
      <c r="P539" s="30">
        <f t="shared" si="43"/>
        <v>2.3896968E-6</v>
      </c>
      <c r="Q539">
        <v>36.993499999999997</v>
      </c>
      <c r="R539" s="31">
        <f t="shared" si="44"/>
        <v>54.750379999999993</v>
      </c>
    </row>
    <row r="540" spans="1:18">
      <c r="A540" s="1"/>
      <c r="M540">
        <v>86414.3</v>
      </c>
      <c r="N540" s="30">
        <f t="shared" si="42"/>
        <v>1.0001655092592594</v>
      </c>
      <c r="O540">
        <v>1.6146299999999999E-6</v>
      </c>
      <c r="P540" s="30">
        <f t="shared" si="43"/>
        <v>2.3896523999999999E-6</v>
      </c>
      <c r="Q540">
        <v>36.993499999999997</v>
      </c>
      <c r="R540" s="31">
        <f t="shared" si="44"/>
        <v>54.750379999999993</v>
      </c>
    </row>
    <row r="541" spans="1:18">
      <c r="A541" s="1"/>
      <c r="M541">
        <v>86416</v>
      </c>
      <c r="N541" s="30">
        <f t="shared" si="42"/>
        <v>1.0001851851851853</v>
      </c>
      <c r="O541">
        <v>1.6146E-6</v>
      </c>
      <c r="P541" s="30">
        <f t="shared" si="43"/>
        <v>2.3896079999999998E-6</v>
      </c>
      <c r="Q541">
        <v>36.993499999999997</v>
      </c>
      <c r="R541" s="31">
        <f t="shared" si="44"/>
        <v>54.750379999999993</v>
      </c>
    </row>
    <row r="542" spans="1:18">
      <c r="A542" s="1"/>
      <c r="M542">
        <v>86417.9</v>
      </c>
      <c r="N542" s="30">
        <f t="shared" si="42"/>
        <v>1.0002071759259259</v>
      </c>
      <c r="O542">
        <v>1.61457E-6</v>
      </c>
      <c r="P542" s="30">
        <f t="shared" si="43"/>
        <v>2.3895636000000001E-6</v>
      </c>
      <c r="Q542">
        <v>36.993499999999997</v>
      </c>
      <c r="R542" s="31">
        <f t="shared" si="44"/>
        <v>54.750379999999993</v>
      </c>
    </row>
    <row r="543" spans="1:18">
      <c r="A543" s="1"/>
      <c r="M543">
        <v>86419.9</v>
      </c>
      <c r="N543" s="30">
        <f t="shared" si="42"/>
        <v>1.000230324074074</v>
      </c>
      <c r="O543">
        <v>1.6145299999999999E-6</v>
      </c>
      <c r="P543" s="30">
        <f t="shared" si="43"/>
        <v>2.3895044E-6</v>
      </c>
      <c r="Q543">
        <v>36.993499999999997</v>
      </c>
      <c r="R543" s="31">
        <f t="shared" si="44"/>
        <v>54.750379999999993</v>
      </c>
    </row>
    <row r="544" spans="1:18">
      <c r="A544" s="1"/>
      <c r="M544">
        <v>86422.1</v>
      </c>
      <c r="N544" s="30">
        <f t="shared" si="42"/>
        <v>1.0002557870370372</v>
      </c>
      <c r="O544">
        <v>1.6145E-6</v>
      </c>
      <c r="P544" s="30">
        <f t="shared" si="43"/>
        <v>2.3894599999999999E-6</v>
      </c>
      <c r="Q544">
        <v>36.993499999999997</v>
      </c>
      <c r="R544" s="31">
        <f t="shared" si="44"/>
        <v>54.750379999999993</v>
      </c>
    </row>
    <row r="545" spans="1:18">
      <c r="A545" s="1"/>
      <c r="M545">
        <v>86424.6</v>
      </c>
      <c r="N545" s="30">
        <f t="shared" si="42"/>
        <v>1.0002847222222222</v>
      </c>
      <c r="O545">
        <v>1.6144500000000001E-6</v>
      </c>
      <c r="P545" s="30">
        <f t="shared" si="43"/>
        <v>2.389386E-6</v>
      </c>
      <c r="Q545">
        <v>36.993499999999997</v>
      </c>
      <c r="R545" s="31">
        <f t="shared" si="44"/>
        <v>54.750379999999993</v>
      </c>
    </row>
    <row r="546" spans="1:18">
      <c r="A546" s="1"/>
      <c r="M546">
        <v>86427.3</v>
      </c>
      <c r="N546" s="30">
        <f t="shared" si="42"/>
        <v>1.0003159722222223</v>
      </c>
      <c r="O546">
        <v>1.61441E-6</v>
      </c>
      <c r="P546" s="30">
        <f t="shared" si="43"/>
        <v>2.3893268E-6</v>
      </c>
      <c r="Q546">
        <v>36.993499999999997</v>
      </c>
      <c r="R546" s="31">
        <f t="shared" si="44"/>
        <v>54.750379999999993</v>
      </c>
    </row>
    <row r="547" spans="1:18">
      <c r="A547" s="1"/>
      <c r="M547">
        <v>86430.3</v>
      </c>
      <c r="N547" s="30">
        <f t="shared" si="42"/>
        <v>1.0003506944444445</v>
      </c>
      <c r="O547">
        <v>1.6143599999999999E-6</v>
      </c>
      <c r="P547" s="30">
        <f t="shared" si="43"/>
        <v>2.3892528E-6</v>
      </c>
      <c r="Q547">
        <v>36.993499999999997</v>
      </c>
      <c r="R547" s="31">
        <f t="shared" si="44"/>
        <v>54.750379999999993</v>
      </c>
    </row>
    <row r="548" spans="1:18">
      <c r="A548" s="1"/>
      <c r="M548">
        <v>86433.600000000006</v>
      </c>
      <c r="N548" s="30">
        <f t="shared" si="42"/>
        <v>1.000388888888889</v>
      </c>
      <c r="O548">
        <v>1.6142999999999999E-6</v>
      </c>
      <c r="P548" s="30">
        <f t="shared" si="43"/>
        <v>2.3891639999999998E-6</v>
      </c>
      <c r="Q548">
        <v>36.993499999999997</v>
      </c>
      <c r="R548" s="31">
        <f t="shared" si="44"/>
        <v>54.750379999999993</v>
      </c>
    </row>
    <row r="549" spans="1:18">
      <c r="A549" s="1"/>
      <c r="M549">
        <v>86437.2</v>
      </c>
      <c r="N549" s="30">
        <f t="shared" si="42"/>
        <v>1.0004305555555555</v>
      </c>
      <c r="O549">
        <v>1.61424E-6</v>
      </c>
      <c r="P549" s="30">
        <f t="shared" si="43"/>
        <v>2.3890752E-6</v>
      </c>
      <c r="Q549">
        <v>36.993499999999997</v>
      </c>
      <c r="R549" s="31">
        <f t="shared" si="44"/>
        <v>54.750379999999993</v>
      </c>
    </row>
    <row r="550" spans="1:18">
      <c r="A550" s="1"/>
      <c r="M550">
        <v>86441.1</v>
      </c>
      <c r="N550" s="30">
        <f t="shared" si="42"/>
        <v>1.0004756944444446</v>
      </c>
      <c r="O550">
        <v>1.61417E-6</v>
      </c>
      <c r="P550" s="30">
        <f t="shared" si="43"/>
        <v>2.3889715999999998E-6</v>
      </c>
      <c r="Q550">
        <v>36.993499999999997</v>
      </c>
      <c r="R550" s="31">
        <f t="shared" si="44"/>
        <v>54.750379999999993</v>
      </c>
    </row>
    <row r="551" spans="1:18">
      <c r="A551" s="1"/>
      <c r="M551">
        <v>86445.5</v>
      </c>
      <c r="N551" s="30">
        <f t="shared" si="42"/>
        <v>1.0005266203703704</v>
      </c>
      <c r="O551">
        <v>1.6140900000000001E-6</v>
      </c>
      <c r="P551" s="30">
        <f t="shared" si="43"/>
        <v>2.3888532000000002E-6</v>
      </c>
      <c r="Q551">
        <v>36.993499999999997</v>
      </c>
      <c r="R551" s="31">
        <f t="shared" si="44"/>
        <v>54.750379999999993</v>
      </c>
    </row>
    <row r="552" spans="1:18">
      <c r="A552" s="1"/>
      <c r="M552">
        <v>86450.3</v>
      </c>
      <c r="N552" s="30">
        <f t="shared" si="42"/>
        <v>1.0005821759259259</v>
      </c>
      <c r="O552">
        <v>1.61401E-6</v>
      </c>
      <c r="P552" s="30">
        <f t="shared" si="43"/>
        <v>2.3887348000000001E-6</v>
      </c>
      <c r="Q552">
        <v>36.993499999999997</v>
      </c>
      <c r="R552" s="31">
        <f t="shared" si="44"/>
        <v>54.750379999999993</v>
      </c>
    </row>
    <row r="553" spans="1:18">
      <c r="A553" s="1"/>
      <c r="M553">
        <v>86455.6</v>
      </c>
      <c r="N553" s="30">
        <f t="shared" si="42"/>
        <v>1.0006435185185185</v>
      </c>
      <c r="O553">
        <v>1.61392E-6</v>
      </c>
      <c r="P553" s="30">
        <f t="shared" si="43"/>
        <v>2.3886016000000002E-6</v>
      </c>
      <c r="Q553">
        <v>36.993499999999997</v>
      </c>
      <c r="R553" s="31">
        <f t="shared" si="44"/>
        <v>54.750379999999993</v>
      </c>
    </row>
    <row r="554" spans="1:18">
      <c r="A554" s="1"/>
      <c r="M554">
        <v>86461.4</v>
      </c>
      <c r="N554" s="30">
        <f t="shared" si="42"/>
        <v>1.000710648148148</v>
      </c>
      <c r="O554">
        <v>1.61382E-6</v>
      </c>
      <c r="P554" s="30">
        <f t="shared" si="43"/>
        <v>2.3884535999999999E-6</v>
      </c>
      <c r="Q554">
        <v>36.993499999999997</v>
      </c>
      <c r="R554" s="31">
        <f t="shared" si="44"/>
        <v>54.750379999999993</v>
      </c>
    </row>
    <row r="555" spans="1:18">
      <c r="A555" s="1"/>
      <c r="M555">
        <v>86467.8</v>
      </c>
      <c r="N555" s="30">
        <f t="shared" si="42"/>
        <v>1.0007847222222221</v>
      </c>
      <c r="O555">
        <v>1.61371E-6</v>
      </c>
      <c r="P555" s="30">
        <f t="shared" si="43"/>
        <v>2.3882907999999997E-6</v>
      </c>
      <c r="Q555">
        <v>36.993600000000001</v>
      </c>
      <c r="R555" s="31">
        <f t="shared" si="44"/>
        <v>54.750528000000003</v>
      </c>
    </row>
    <row r="556" spans="1:18">
      <c r="A556" s="1"/>
      <c r="M556">
        <v>86474.8</v>
      </c>
      <c r="N556" s="30">
        <f t="shared" si="42"/>
        <v>1.0008657407407409</v>
      </c>
      <c r="O556">
        <v>1.61359E-6</v>
      </c>
      <c r="P556" s="30">
        <f t="shared" si="43"/>
        <v>2.3881132000000001E-6</v>
      </c>
      <c r="Q556">
        <v>36.993600000000001</v>
      </c>
      <c r="R556" s="31">
        <f t="shared" si="44"/>
        <v>54.750528000000003</v>
      </c>
    </row>
    <row r="557" spans="1:18">
      <c r="A557" s="1"/>
      <c r="M557">
        <v>86482.5</v>
      </c>
      <c r="N557" s="30">
        <f t="shared" si="42"/>
        <v>1.0009548611111112</v>
      </c>
      <c r="O557">
        <v>1.61346E-6</v>
      </c>
      <c r="P557" s="30">
        <f t="shared" si="43"/>
        <v>2.3879208000000001E-6</v>
      </c>
      <c r="Q557">
        <v>36.993600000000001</v>
      </c>
      <c r="R557" s="31">
        <f t="shared" si="44"/>
        <v>54.750528000000003</v>
      </c>
    </row>
    <row r="558" spans="1:18">
      <c r="A558" s="1"/>
      <c r="M558">
        <v>86491</v>
      </c>
      <c r="N558" s="30">
        <f t="shared" si="42"/>
        <v>1.0010532407407406</v>
      </c>
      <c r="O558">
        <v>1.6133099999999999E-6</v>
      </c>
      <c r="P558" s="30">
        <f t="shared" si="43"/>
        <v>2.3876987999999999E-6</v>
      </c>
      <c r="Q558">
        <v>36.993600000000001</v>
      </c>
      <c r="R558" s="31">
        <f t="shared" si="44"/>
        <v>54.750528000000003</v>
      </c>
    </row>
    <row r="559" spans="1:18">
      <c r="A559" s="1"/>
      <c r="M559">
        <v>86500.4</v>
      </c>
      <c r="N559" s="30">
        <f t="shared" si="42"/>
        <v>1.0011620370370369</v>
      </c>
      <c r="O559">
        <v>1.61315E-6</v>
      </c>
      <c r="P559" s="30">
        <f t="shared" si="43"/>
        <v>2.3874619999999998E-6</v>
      </c>
      <c r="Q559">
        <v>36.993600000000001</v>
      </c>
      <c r="R559" s="31">
        <f t="shared" si="44"/>
        <v>54.750528000000003</v>
      </c>
    </row>
    <row r="560" spans="1:18">
      <c r="A560" s="1"/>
      <c r="M560">
        <v>86510.6</v>
      </c>
      <c r="N560" s="30">
        <f t="shared" si="42"/>
        <v>1.0012800925925927</v>
      </c>
      <c r="O560">
        <v>1.6129799999999999E-6</v>
      </c>
      <c r="P560" s="30">
        <f t="shared" si="43"/>
        <v>2.3872103999999998E-6</v>
      </c>
      <c r="Q560">
        <v>36.993600000000001</v>
      </c>
      <c r="R560" s="31">
        <f t="shared" si="44"/>
        <v>54.750528000000003</v>
      </c>
    </row>
    <row r="561" spans="1:18">
      <c r="A561" s="1"/>
      <c r="M561">
        <v>86522</v>
      </c>
      <c r="N561" s="30">
        <f t="shared" si="42"/>
        <v>1.001412037037037</v>
      </c>
      <c r="O561">
        <v>1.6127799999999999E-6</v>
      </c>
      <c r="P561" s="30">
        <f t="shared" si="43"/>
        <v>2.3869143999999997E-6</v>
      </c>
      <c r="Q561">
        <v>36.993600000000001</v>
      </c>
      <c r="R561" s="31">
        <f t="shared" si="44"/>
        <v>54.750528000000003</v>
      </c>
    </row>
    <row r="562" spans="1:18">
      <c r="A562" s="1"/>
      <c r="M562">
        <v>86534.399999999994</v>
      </c>
      <c r="N562" s="30">
        <f t="shared" si="42"/>
        <v>1.0015555555555555</v>
      </c>
      <c r="O562">
        <v>1.61257E-6</v>
      </c>
      <c r="P562" s="30">
        <f t="shared" si="43"/>
        <v>2.3866036000000001E-6</v>
      </c>
      <c r="Q562">
        <v>36.993699999999997</v>
      </c>
      <c r="R562" s="31">
        <f t="shared" si="44"/>
        <v>54.750675999999991</v>
      </c>
    </row>
    <row r="563" spans="1:18">
      <c r="A563" s="1"/>
      <c r="M563">
        <v>86548.1</v>
      </c>
      <c r="N563" s="30">
        <f t="shared" si="42"/>
        <v>1.0017141203703703</v>
      </c>
      <c r="O563">
        <v>1.61233E-6</v>
      </c>
      <c r="P563" s="30">
        <f t="shared" si="43"/>
        <v>2.3862483999999999E-6</v>
      </c>
      <c r="Q563">
        <v>36.993699999999997</v>
      </c>
      <c r="R563" s="31">
        <f t="shared" si="44"/>
        <v>54.750675999999991</v>
      </c>
    </row>
    <row r="564" spans="1:18">
      <c r="A564" s="1"/>
      <c r="M564">
        <v>86563.199999999997</v>
      </c>
      <c r="N564" s="30">
        <f t="shared" si="42"/>
        <v>1.0018888888888888</v>
      </c>
      <c r="O564">
        <v>1.6120800000000001E-6</v>
      </c>
      <c r="P564" s="30">
        <f t="shared" si="43"/>
        <v>2.3858783999999999E-6</v>
      </c>
      <c r="Q564">
        <v>36.993699999999997</v>
      </c>
      <c r="R564" s="31">
        <f t="shared" si="44"/>
        <v>54.750675999999991</v>
      </c>
    </row>
    <row r="565" spans="1:18">
      <c r="A565" s="1"/>
      <c r="M565">
        <v>86579.7</v>
      </c>
      <c r="N565" s="30">
        <f t="shared" si="42"/>
        <v>1.002079861111111</v>
      </c>
      <c r="O565">
        <v>1.6117899999999999E-6</v>
      </c>
      <c r="P565" s="30">
        <f t="shared" si="43"/>
        <v>2.3854491999999998E-6</v>
      </c>
      <c r="Q565">
        <v>36.993699999999997</v>
      </c>
      <c r="R565" s="31">
        <f t="shared" si="44"/>
        <v>54.750675999999991</v>
      </c>
    </row>
    <row r="566" spans="1:18">
      <c r="A566" s="1"/>
      <c r="M566">
        <v>86597.9</v>
      </c>
      <c r="N566" s="30">
        <f t="shared" si="42"/>
        <v>1.0022905092592591</v>
      </c>
      <c r="O566">
        <v>1.61148E-6</v>
      </c>
      <c r="P566" s="30">
        <f t="shared" si="43"/>
        <v>2.3849903999999999E-6</v>
      </c>
      <c r="Q566">
        <v>36.9938</v>
      </c>
      <c r="R566" s="31">
        <f t="shared" si="44"/>
        <v>54.750824000000001</v>
      </c>
    </row>
    <row r="567" spans="1:18">
      <c r="A567" s="1"/>
      <c r="M567">
        <v>86618</v>
      </c>
      <c r="N567" s="30">
        <f t="shared" si="42"/>
        <v>1.0025231481481482</v>
      </c>
      <c r="O567">
        <v>1.61114E-6</v>
      </c>
      <c r="P567" s="30">
        <f t="shared" si="43"/>
        <v>2.3844871999999999E-6</v>
      </c>
      <c r="Q567">
        <v>36.9938</v>
      </c>
      <c r="R567" s="31">
        <f t="shared" si="44"/>
        <v>54.750824000000001</v>
      </c>
    </row>
    <row r="568" spans="1:18">
      <c r="A568" s="1"/>
      <c r="M568">
        <v>86640</v>
      </c>
      <c r="N568" s="30">
        <f t="shared" si="42"/>
        <v>1.0027777777777778</v>
      </c>
      <c r="O568">
        <v>1.6107600000000001E-6</v>
      </c>
      <c r="P568" s="30">
        <f t="shared" si="43"/>
        <v>2.3839247999999999E-6</v>
      </c>
      <c r="Q568">
        <v>36.9938</v>
      </c>
      <c r="R568" s="31">
        <f t="shared" si="44"/>
        <v>54.750824000000001</v>
      </c>
    </row>
    <row r="569" spans="1:18">
      <c r="A569" s="1"/>
      <c r="M569">
        <v>86664.3</v>
      </c>
      <c r="N569" s="30">
        <f t="shared" si="42"/>
        <v>1.0030590277777778</v>
      </c>
      <c r="O569">
        <v>1.6103399999999999E-6</v>
      </c>
      <c r="P569" s="30">
        <f t="shared" si="43"/>
        <v>2.3833031999999999E-6</v>
      </c>
      <c r="Q569">
        <v>36.993899999999996</v>
      </c>
      <c r="R569" s="31">
        <f t="shared" si="44"/>
        <v>54.750971999999997</v>
      </c>
    </row>
    <row r="570" spans="1:18">
      <c r="A570" s="1"/>
      <c r="M570">
        <v>86691</v>
      </c>
      <c r="N570" s="30">
        <f t="shared" si="42"/>
        <v>1.0033680555555555</v>
      </c>
      <c r="O570">
        <v>1.60989E-6</v>
      </c>
      <c r="P570" s="30">
        <f t="shared" si="43"/>
        <v>2.3826372000000001E-6</v>
      </c>
      <c r="Q570">
        <v>36.993899999999996</v>
      </c>
      <c r="R570" s="31">
        <f t="shared" si="44"/>
        <v>54.750971999999997</v>
      </c>
    </row>
    <row r="571" spans="1:18">
      <c r="A571" s="1"/>
      <c r="M571">
        <v>86720.3</v>
      </c>
      <c r="N571" s="30">
        <f t="shared" si="42"/>
        <v>1.003707175925926</v>
      </c>
      <c r="O571">
        <v>1.6093800000000001E-6</v>
      </c>
      <c r="P571" s="30">
        <f t="shared" si="43"/>
        <v>2.3818824000000001E-6</v>
      </c>
      <c r="Q571">
        <v>36.994</v>
      </c>
      <c r="R571" s="31">
        <f t="shared" si="44"/>
        <v>54.75112</v>
      </c>
    </row>
    <row r="572" spans="1:18">
      <c r="A572" s="1"/>
      <c r="M572">
        <v>86752.6</v>
      </c>
      <c r="N572" s="30">
        <f t="shared" si="42"/>
        <v>1.0040810185185185</v>
      </c>
      <c r="O572">
        <v>1.6088299999999999E-6</v>
      </c>
      <c r="P572" s="30">
        <f t="shared" si="43"/>
        <v>2.3810683999999997E-6</v>
      </c>
      <c r="Q572">
        <v>36.994</v>
      </c>
      <c r="R572" s="31">
        <f t="shared" si="44"/>
        <v>54.75112</v>
      </c>
    </row>
    <row r="573" spans="1:18">
      <c r="A573" s="1"/>
      <c r="M573">
        <v>86788.1</v>
      </c>
      <c r="N573" s="30">
        <f t="shared" si="42"/>
        <v>1.0044918981481483</v>
      </c>
      <c r="O573">
        <v>1.60822E-6</v>
      </c>
      <c r="P573" s="30">
        <f t="shared" si="43"/>
        <v>2.3801655999999998E-6</v>
      </c>
      <c r="Q573">
        <v>36.994100000000003</v>
      </c>
      <c r="R573" s="31">
        <f t="shared" si="44"/>
        <v>54.751268000000003</v>
      </c>
    </row>
    <row r="574" spans="1:18">
      <c r="A574" s="1"/>
      <c r="M574">
        <v>86827.199999999997</v>
      </c>
      <c r="N574" s="30">
        <f t="shared" si="42"/>
        <v>1.0049444444444444</v>
      </c>
      <c r="O574">
        <v>1.60755E-6</v>
      </c>
      <c r="P574" s="30">
        <f t="shared" si="43"/>
        <v>2.3791739999999997E-6</v>
      </c>
      <c r="Q574">
        <v>36.994100000000003</v>
      </c>
      <c r="R574" s="31">
        <f t="shared" si="44"/>
        <v>54.751268000000003</v>
      </c>
    </row>
    <row r="575" spans="1:18">
      <c r="A575" s="1"/>
      <c r="M575">
        <v>86870.1</v>
      </c>
      <c r="N575" s="30">
        <f t="shared" si="42"/>
        <v>1.0054409722222224</v>
      </c>
      <c r="O575">
        <v>1.6068199999999999E-6</v>
      </c>
      <c r="P575" s="30">
        <f t="shared" si="43"/>
        <v>2.3780935999999998E-6</v>
      </c>
      <c r="Q575">
        <v>36.994199999999999</v>
      </c>
      <c r="R575" s="31">
        <f t="shared" si="44"/>
        <v>54.751415999999999</v>
      </c>
    </row>
    <row r="576" spans="1:18">
      <c r="A576" s="1"/>
      <c r="M576">
        <v>86917.4</v>
      </c>
      <c r="N576" s="30">
        <f t="shared" si="42"/>
        <v>1.005988425925926</v>
      </c>
      <c r="O576">
        <v>1.60601E-6</v>
      </c>
      <c r="P576" s="30">
        <f t="shared" si="43"/>
        <v>2.3768947999999998E-6</v>
      </c>
      <c r="Q576">
        <v>36.994300000000003</v>
      </c>
      <c r="R576" s="31">
        <f t="shared" si="44"/>
        <v>54.751564000000002</v>
      </c>
    </row>
    <row r="577" spans="1:18">
      <c r="A577" s="1"/>
      <c r="M577">
        <v>86969.4</v>
      </c>
      <c r="N577" s="30">
        <f t="shared" si="42"/>
        <v>1.0065902777777778</v>
      </c>
      <c r="O577">
        <v>1.60512E-6</v>
      </c>
      <c r="P577" s="30">
        <f t="shared" si="43"/>
        <v>2.3755775999999998E-6</v>
      </c>
      <c r="Q577">
        <v>36.994399999999999</v>
      </c>
      <c r="R577" s="31">
        <f t="shared" si="44"/>
        <v>54.751711999999998</v>
      </c>
    </row>
    <row r="578" spans="1:18">
      <c r="A578" s="1"/>
      <c r="M578">
        <v>87026.6</v>
      </c>
      <c r="N578" s="30">
        <f t="shared" si="42"/>
        <v>1.0072523148148149</v>
      </c>
      <c r="O578">
        <v>1.6041400000000001E-6</v>
      </c>
      <c r="P578" s="30">
        <f t="shared" si="43"/>
        <v>2.3741272000000003E-6</v>
      </c>
      <c r="Q578">
        <v>36.994500000000002</v>
      </c>
      <c r="R578" s="31">
        <f t="shared" si="44"/>
        <v>54.751860000000001</v>
      </c>
    </row>
    <row r="579" spans="1:18">
      <c r="A579" s="1"/>
      <c r="M579">
        <v>87089.5</v>
      </c>
      <c r="N579" s="30">
        <f t="shared" ref="N579:N642" si="45">M579/(3600*24)</f>
        <v>1.0079803240740741</v>
      </c>
      <c r="O579">
        <v>1.60307E-6</v>
      </c>
      <c r="P579" s="30">
        <f t="shared" ref="P579:P642" si="46">O579*1.48</f>
        <v>2.3725435999999999E-6</v>
      </c>
      <c r="Q579">
        <v>36.994599999999998</v>
      </c>
      <c r="R579" s="31">
        <f t="shared" ref="R579:R642" si="47">Q579*1.48</f>
        <v>54.752007999999996</v>
      </c>
    </row>
    <row r="580" spans="1:18">
      <c r="A580" s="1"/>
      <c r="M580">
        <v>87158.7</v>
      </c>
      <c r="N580" s="30">
        <f t="shared" si="45"/>
        <v>1.00878125</v>
      </c>
      <c r="O580">
        <v>1.6018799999999999E-6</v>
      </c>
      <c r="P580" s="30">
        <f t="shared" si="46"/>
        <v>2.3707823999999999E-6</v>
      </c>
      <c r="Q580">
        <v>36.994700000000002</v>
      </c>
      <c r="R580" s="31">
        <f t="shared" si="47"/>
        <v>54.752155999999999</v>
      </c>
    </row>
    <row r="581" spans="1:18">
      <c r="A581" s="1"/>
      <c r="M581">
        <v>87234.8</v>
      </c>
      <c r="N581" s="30">
        <f t="shared" si="45"/>
        <v>1.0096620370370371</v>
      </c>
      <c r="O581">
        <v>1.6005800000000001E-6</v>
      </c>
      <c r="P581" s="30">
        <f t="shared" si="46"/>
        <v>2.3688584000000002E-6</v>
      </c>
      <c r="Q581">
        <v>36.994799999999998</v>
      </c>
      <c r="R581" s="31">
        <f t="shared" si="47"/>
        <v>54.752303999999995</v>
      </c>
    </row>
    <row r="582" spans="1:18">
      <c r="A582" s="1"/>
      <c r="M582">
        <v>87318.6</v>
      </c>
      <c r="N582" s="30">
        <f t="shared" si="45"/>
        <v>1.0106319444444445</v>
      </c>
      <c r="O582">
        <v>1.59915E-6</v>
      </c>
      <c r="P582" s="30">
        <f t="shared" si="46"/>
        <v>2.366742E-6</v>
      </c>
      <c r="Q582">
        <v>36.994900000000001</v>
      </c>
      <c r="R582" s="31">
        <f t="shared" si="47"/>
        <v>54.752451999999998</v>
      </c>
    </row>
    <row r="583" spans="1:18">
      <c r="A583" s="1"/>
      <c r="M583">
        <v>87410.7</v>
      </c>
      <c r="N583" s="30">
        <f t="shared" si="45"/>
        <v>1.0116979166666666</v>
      </c>
      <c r="O583">
        <v>1.59758E-6</v>
      </c>
      <c r="P583" s="30">
        <f t="shared" si="46"/>
        <v>2.3644184E-6</v>
      </c>
      <c r="Q583">
        <v>36.995100000000001</v>
      </c>
      <c r="R583" s="31">
        <f t="shared" si="47"/>
        <v>54.752748000000004</v>
      </c>
    </row>
    <row r="584" spans="1:18">
      <c r="A584" s="1"/>
      <c r="M584">
        <v>87512</v>
      </c>
      <c r="N584" s="30">
        <f t="shared" si="45"/>
        <v>1.0128703703703703</v>
      </c>
      <c r="O584">
        <v>1.5958499999999999E-6</v>
      </c>
      <c r="P584" s="30">
        <f t="shared" si="46"/>
        <v>2.3618579999999999E-6</v>
      </c>
      <c r="Q584">
        <v>36.995199999999997</v>
      </c>
      <c r="R584" s="31">
        <f t="shared" si="47"/>
        <v>54.752895999999993</v>
      </c>
    </row>
    <row r="585" spans="1:18">
      <c r="A585" s="1"/>
      <c r="M585">
        <v>87623.4</v>
      </c>
      <c r="N585" s="30">
        <f t="shared" si="45"/>
        <v>1.0141597222222221</v>
      </c>
      <c r="O585">
        <v>1.59395E-6</v>
      </c>
      <c r="P585" s="30">
        <f t="shared" si="46"/>
        <v>2.3590459999999998E-6</v>
      </c>
      <c r="Q585">
        <v>36.995399999999997</v>
      </c>
      <c r="R585" s="31">
        <f t="shared" si="47"/>
        <v>54.753191999999991</v>
      </c>
    </row>
    <row r="586" spans="1:18">
      <c r="A586" s="1"/>
      <c r="M586">
        <v>87746</v>
      </c>
      <c r="N586" s="30">
        <f t="shared" si="45"/>
        <v>1.0155787037037036</v>
      </c>
      <c r="O586">
        <v>1.5918599999999999E-6</v>
      </c>
      <c r="P586" s="30">
        <f t="shared" si="46"/>
        <v>2.3559527999999999E-6</v>
      </c>
      <c r="Q586">
        <v>36.995600000000003</v>
      </c>
      <c r="R586" s="31">
        <f t="shared" si="47"/>
        <v>54.753488000000004</v>
      </c>
    </row>
    <row r="587" spans="1:18">
      <c r="A587" s="1"/>
      <c r="M587">
        <v>87880.9</v>
      </c>
      <c r="N587" s="30">
        <f t="shared" si="45"/>
        <v>1.0171400462962963</v>
      </c>
      <c r="O587">
        <v>1.5895599999999999E-6</v>
      </c>
      <c r="P587" s="30">
        <f t="shared" si="46"/>
        <v>2.3525487999999999E-6</v>
      </c>
      <c r="Q587">
        <v>36.995800000000003</v>
      </c>
      <c r="R587" s="31">
        <f t="shared" si="47"/>
        <v>54.753784000000003</v>
      </c>
    </row>
    <row r="588" spans="1:18">
      <c r="A588" s="1"/>
      <c r="M588">
        <v>88029.2</v>
      </c>
      <c r="N588" s="30">
        <f t="shared" si="45"/>
        <v>1.0188564814814816</v>
      </c>
      <c r="O588">
        <v>1.5870199999999999E-6</v>
      </c>
      <c r="P588" s="30">
        <f t="shared" si="46"/>
        <v>2.3487895999999998E-6</v>
      </c>
      <c r="Q588">
        <v>36.996099999999998</v>
      </c>
      <c r="R588" s="31">
        <f t="shared" si="47"/>
        <v>54.754227999999998</v>
      </c>
    </row>
    <row r="589" spans="1:18">
      <c r="A589" s="1"/>
      <c r="M589">
        <v>88192.4</v>
      </c>
      <c r="N589" s="30">
        <f t="shared" si="45"/>
        <v>1.0207453703703704</v>
      </c>
      <c r="O589">
        <v>1.5842400000000001E-6</v>
      </c>
      <c r="P589" s="30">
        <f t="shared" si="46"/>
        <v>2.3446752E-6</v>
      </c>
      <c r="Q589">
        <v>36.996299999999998</v>
      </c>
      <c r="R589" s="31">
        <f t="shared" si="47"/>
        <v>54.754523999999996</v>
      </c>
    </row>
    <row r="590" spans="1:18">
      <c r="A590" s="1"/>
      <c r="M590">
        <v>88371.9</v>
      </c>
      <c r="N590" s="30">
        <f t="shared" si="45"/>
        <v>1.0228229166666667</v>
      </c>
      <c r="O590">
        <v>1.5811800000000001E-6</v>
      </c>
      <c r="P590" s="30">
        <f t="shared" si="46"/>
        <v>2.3401464E-6</v>
      </c>
      <c r="Q590">
        <v>36.996600000000001</v>
      </c>
      <c r="R590" s="31">
        <f t="shared" si="47"/>
        <v>54.754967999999998</v>
      </c>
    </row>
    <row r="591" spans="1:18">
      <c r="A591" s="1"/>
      <c r="M591">
        <v>88569.3</v>
      </c>
      <c r="N591" s="30">
        <f t="shared" si="45"/>
        <v>1.0251076388888889</v>
      </c>
      <c r="O591">
        <v>1.5778200000000001E-6</v>
      </c>
      <c r="P591" s="30">
        <f t="shared" si="46"/>
        <v>2.3351736000000001E-6</v>
      </c>
      <c r="Q591">
        <v>36.996899999999997</v>
      </c>
      <c r="R591" s="31">
        <f t="shared" si="47"/>
        <v>54.755411999999993</v>
      </c>
    </row>
    <row r="592" spans="1:18">
      <c r="A592" s="1"/>
      <c r="M592">
        <v>88786.5</v>
      </c>
      <c r="N592" s="30">
        <f t="shared" si="45"/>
        <v>1.0276215277777778</v>
      </c>
      <c r="O592">
        <v>1.5741300000000001E-6</v>
      </c>
      <c r="P592" s="30">
        <f t="shared" si="46"/>
        <v>2.3297124E-6</v>
      </c>
      <c r="Q592">
        <v>36.997300000000003</v>
      </c>
      <c r="R592" s="31">
        <f t="shared" si="47"/>
        <v>54.756004000000004</v>
      </c>
    </row>
    <row r="593" spans="1:18">
      <c r="A593" s="1"/>
      <c r="M593">
        <v>89025.4</v>
      </c>
      <c r="N593" s="30">
        <f t="shared" si="45"/>
        <v>1.0303865740740741</v>
      </c>
      <c r="O593">
        <v>1.57007E-6</v>
      </c>
      <c r="P593" s="30">
        <f t="shared" si="46"/>
        <v>2.3237035999999998E-6</v>
      </c>
      <c r="Q593">
        <v>36.997599999999998</v>
      </c>
      <c r="R593" s="31">
        <f t="shared" si="47"/>
        <v>54.756447999999999</v>
      </c>
    </row>
    <row r="594" spans="1:18">
      <c r="A594" s="1"/>
      <c r="M594">
        <v>89288.2</v>
      </c>
      <c r="N594" s="30">
        <f t="shared" si="45"/>
        <v>1.0334282407407407</v>
      </c>
      <c r="O594">
        <v>1.5656099999999999E-6</v>
      </c>
      <c r="P594" s="30">
        <f t="shared" si="46"/>
        <v>2.3171027999999998E-6</v>
      </c>
      <c r="Q594">
        <v>36.997999999999998</v>
      </c>
      <c r="R594" s="31">
        <f t="shared" si="47"/>
        <v>54.757039999999996</v>
      </c>
    </row>
    <row r="595" spans="1:18">
      <c r="A595" s="1"/>
      <c r="M595">
        <v>89577.2</v>
      </c>
      <c r="N595" s="30">
        <f t="shared" si="45"/>
        <v>1.0367731481481481</v>
      </c>
      <c r="O595">
        <v>1.5607200000000001E-6</v>
      </c>
      <c r="P595" s="30">
        <f t="shared" si="46"/>
        <v>2.3098656000000003E-6</v>
      </c>
      <c r="Q595">
        <v>36.9985</v>
      </c>
      <c r="R595" s="31">
        <f t="shared" si="47"/>
        <v>54.757779999999997</v>
      </c>
    </row>
    <row r="596" spans="1:18">
      <c r="A596" s="1"/>
      <c r="M596">
        <v>89895.2</v>
      </c>
      <c r="N596" s="30">
        <f t="shared" si="45"/>
        <v>1.0404537037037036</v>
      </c>
      <c r="O596">
        <v>1.5553599999999999E-6</v>
      </c>
      <c r="P596" s="30">
        <f t="shared" si="46"/>
        <v>2.3019327999999999E-6</v>
      </c>
      <c r="Q596">
        <v>36.999000000000002</v>
      </c>
      <c r="R596" s="31">
        <f t="shared" si="47"/>
        <v>54.758520000000004</v>
      </c>
    </row>
    <row r="597" spans="1:18">
      <c r="A597" s="1"/>
      <c r="M597">
        <v>90245</v>
      </c>
      <c r="N597" s="30">
        <f t="shared" si="45"/>
        <v>1.0445023148148149</v>
      </c>
      <c r="O597">
        <v>1.54948E-6</v>
      </c>
      <c r="P597" s="30">
        <f t="shared" si="46"/>
        <v>2.2932304000000001E-6</v>
      </c>
      <c r="Q597">
        <v>36.999499999999998</v>
      </c>
      <c r="R597" s="31">
        <f t="shared" si="47"/>
        <v>54.759259999999998</v>
      </c>
    </row>
    <row r="598" spans="1:18">
      <c r="A598" s="1"/>
      <c r="M598">
        <v>90629.7</v>
      </c>
      <c r="N598" s="30">
        <f t="shared" si="45"/>
        <v>1.048954861111111</v>
      </c>
      <c r="O598">
        <v>1.54384E-6</v>
      </c>
      <c r="P598" s="30">
        <f t="shared" si="46"/>
        <v>2.2848832E-6</v>
      </c>
      <c r="Q598">
        <v>37.000100000000003</v>
      </c>
      <c r="R598" s="31">
        <f t="shared" si="47"/>
        <v>54.760148000000001</v>
      </c>
    </row>
    <row r="599" spans="1:18">
      <c r="A599" s="1"/>
      <c r="M599">
        <v>91053</v>
      </c>
      <c r="N599" s="30">
        <f t="shared" si="45"/>
        <v>1.0538541666666668</v>
      </c>
      <c r="O599">
        <v>1.5457699999999999E-6</v>
      </c>
      <c r="P599" s="30">
        <f t="shared" si="46"/>
        <v>2.2877395999999998E-6</v>
      </c>
      <c r="Q599">
        <v>37.000799999999998</v>
      </c>
      <c r="R599" s="31">
        <f t="shared" si="47"/>
        <v>54.761184</v>
      </c>
    </row>
    <row r="600" spans="1:18">
      <c r="A600" s="1"/>
      <c r="M600">
        <v>91518.5</v>
      </c>
      <c r="N600" s="30">
        <f t="shared" si="45"/>
        <v>1.0592418981481482</v>
      </c>
      <c r="O600">
        <v>1.54842E-6</v>
      </c>
      <c r="P600" s="30">
        <f t="shared" si="46"/>
        <v>2.2916616000000001E-6</v>
      </c>
      <c r="Q600">
        <v>37.0015</v>
      </c>
      <c r="R600" s="31">
        <f t="shared" si="47"/>
        <v>54.762219999999999</v>
      </c>
    </row>
    <row r="601" spans="1:18">
      <c r="A601" s="1"/>
      <c r="M601">
        <v>92030.6</v>
      </c>
      <c r="N601" s="30">
        <f t="shared" si="45"/>
        <v>1.0651689814814815</v>
      </c>
      <c r="O601">
        <v>1.5521600000000001E-6</v>
      </c>
      <c r="P601" s="30">
        <f t="shared" si="46"/>
        <v>2.2971968E-6</v>
      </c>
      <c r="Q601">
        <v>37.002299999999998</v>
      </c>
      <c r="R601" s="31">
        <f t="shared" si="47"/>
        <v>54.763403999999994</v>
      </c>
    </row>
    <row r="602" spans="1:18">
      <c r="A602" s="1"/>
      <c r="M602">
        <v>92593.9</v>
      </c>
      <c r="N602" s="30">
        <f t="shared" si="45"/>
        <v>1.0716886574074074</v>
      </c>
      <c r="O602">
        <v>1.5562100000000001E-6</v>
      </c>
      <c r="P602" s="30">
        <f t="shared" si="46"/>
        <v>2.3031907999999999E-6</v>
      </c>
      <c r="Q602">
        <v>37.0032</v>
      </c>
      <c r="R602" s="31">
        <f t="shared" si="47"/>
        <v>54.764735999999999</v>
      </c>
    </row>
    <row r="603" spans="1:18">
      <c r="A603" s="1"/>
      <c r="M603">
        <v>93213.6</v>
      </c>
      <c r="N603" s="30">
        <f t="shared" si="45"/>
        <v>1.0788611111111113</v>
      </c>
      <c r="O603">
        <v>1.5592799999999999E-6</v>
      </c>
      <c r="P603" s="30">
        <f t="shared" si="46"/>
        <v>2.3077343999999998E-6</v>
      </c>
      <c r="Q603">
        <v>37.004100000000001</v>
      </c>
      <c r="R603" s="31">
        <f t="shared" si="47"/>
        <v>54.766068000000004</v>
      </c>
    </row>
    <row r="604" spans="1:18">
      <c r="A604" s="1"/>
      <c r="M604">
        <v>93895.2</v>
      </c>
      <c r="N604" s="30">
        <f t="shared" si="45"/>
        <v>1.0867499999999999</v>
      </c>
      <c r="O604">
        <v>1.56018E-6</v>
      </c>
      <c r="P604" s="30">
        <f t="shared" si="46"/>
        <v>2.3090664000000001E-6</v>
      </c>
      <c r="Q604">
        <v>37.005200000000002</v>
      </c>
      <c r="R604" s="31">
        <f t="shared" si="47"/>
        <v>54.767696000000001</v>
      </c>
    </row>
    <row r="605" spans="1:18">
      <c r="A605" s="1"/>
      <c r="M605">
        <v>94644.9</v>
      </c>
      <c r="N605" s="30">
        <f t="shared" si="45"/>
        <v>1.0954270833333333</v>
      </c>
      <c r="O605">
        <v>1.5582E-6</v>
      </c>
      <c r="P605" s="30">
        <f t="shared" si="46"/>
        <v>2.306136E-6</v>
      </c>
      <c r="Q605">
        <v>37.006399999999999</v>
      </c>
      <c r="R605" s="31">
        <f t="shared" si="47"/>
        <v>54.769472</v>
      </c>
    </row>
    <row r="606" spans="1:18">
      <c r="A606" s="1"/>
      <c r="M606">
        <v>95469.7</v>
      </c>
      <c r="N606" s="30">
        <f t="shared" si="45"/>
        <v>1.1049733796296295</v>
      </c>
      <c r="O606">
        <v>1.55304E-6</v>
      </c>
      <c r="P606" s="30">
        <f t="shared" si="46"/>
        <v>2.2984992000000002E-6</v>
      </c>
      <c r="Q606">
        <v>37.007599999999996</v>
      </c>
      <c r="R606" s="31">
        <f t="shared" si="47"/>
        <v>54.771247999999993</v>
      </c>
    </row>
    <row r="607" spans="1:18">
      <c r="A607" s="1"/>
      <c r="M607">
        <v>96376.9</v>
      </c>
      <c r="N607" s="30">
        <f t="shared" si="45"/>
        <v>1.1154733796296297</v>
      </c>
      <c r="O607">
        <v>1.5447199999999999E-6</v>
      </c>
      <c r="P607" s="30">
        <f t="shared" si="46"/>
        <v>2.2861855999999997E-6</v>
      </c>
      <c r="Q607">
        <v>37.009</v>
      </c>
      <c r="R607" s="31">
        <f t="shared" si="47"/>
        <v>54.773319999999998</v>
      </c>
    </row>
    <row r="608" spans="1:18">
      <c r="A608" s="1"/>
      <c r="M608">
        <v>97374.8</v>
      </c>
      <c r="N608" s="30">
        <f t="shared" si="45"/>
        <v>1.1270231481481481</v>
      </c>
      <c r="O608">
        <v>1.5334100000000001E-6</v>
      </c>
      <c r="P608" s="30">
        <f t="shared" si="46"/>
        <v>2.2694468000000002E-6</v>
      </c>
      <c r="Q608">
        <v>37.010599999999997</v>
      </c>
      <c r="R608" s="31">
        <f t="shared" si="47"/>
        <v>54.775687999999995</v>
      </c>
    </row>
    <row r="609" spans="1:18">
      <c r="A609" s="1"/>
      <c r="M609">
        <v>98472.6</v>
      </c>
      <c r="N609" s="30">
        <f t="shared" si="45"/>
        <v>1.1397291666666667</v>
      </c>
      <c r="O609">
        <v>1.5193499999999999E-6</v>
      </c>
      <c r="P609" s="30">
        <f t="shared" si="46"/>
        <v>2.2486379999999997E-6</v>
      </c>
      <c r="Q609">
        <v>37.0122</v>
      </c>
      <c r="R609" s="31">
        <f t="shared" si="47"/>
        <v>54.778055999999999</v>
      </c>
    </row>
    <row r="610" spans="1:18">
      <c r="A610" s="1"/>
      <c r="M610">
        <v>99680.1</v>
      </c>
      <c r="N610" s="30">
        <f t="shared" si="45"/>
        <v>1.1537048611111111</v>
      </c>
      <c r="O610">
        <v>1.5027199999999999E-6</v>
      </c>
      <c r="P610" s="30">
        <f t="shared" si="46"/>
        <v>2.2240255999999999E-6</v>
      </c>
      <c r="Q610">
        <v>37.014099999999999</v>
      </c>
      <c r="R610" s="31">
        <f t="shared" si="47"/>
        <v>54.780867999999998</v>
      </c>
    </row>
    <row r="611" spans="1:18">
      <c r="A611" s="1"/>
      <c r="M611">
        <v>101008</v>
      </c>
      <c r="N611" s="30">
        <f t="shared" si="45"/>
        <v>1.1690740740740742</v>
      </c>
      <c r="O611">
        <v>1.48369E-6</v>
      </c>
      <c r="P611" s="30">
        <f t="shared" si="46"/>
        <v>2.1958611999999999E-6</v>
      </c>
      <c r="Q611">
        <v>37.015999999999998</v>
      </c>
      <c r="R611" s="31">
        <f t="shared" si="47"/>
        <v>54.783679999999997</v>
      </c>
    </row>
    <row r="612" spans="1:18">
      <c r="A612" s="1"/>
      <c r="M612">
        <v>102469</v>
      </c>
      <c r="N612" s="30">
        <f t="shared" si="45"/>
        <v>1.1859837962962962</v>
      </c>
      <c r="O612">
        <v>1.4623200000000001E-6</v>
      </c>
      <c r="P612" s="30">
        <f t="shared" si="46"/>
        <v>2.1642336000000003E-6</v>
      </c>
      <c r="Q612">
        <v>37.0182</v>
      </c>
      <c r="R612" s="31">
        <f t="shared" si="47"/>
        <v>54.786935999999997</v>
      </c>
    </row>
    <row r="613" spans="1:18">
      <c r="A613" s="1"/>
      <c r="M613">
        <v>104077</v>
      </c>
      <c r="N613" s="30">
        <f t="shared" si="45"/>
        <v>1.2045949074074074</v>
      </c>
      <c r="O613">
        <v>1.43862E-6</v>
      </c>
      <c r="P613" s="30">
        <f t="shared" si="46"/>
        <v>2.1291575999999998E-6</v>
      </c>
      <c r="Q613">
        <v>37.020499999999998</v>
      </c>
      <c r="R613" s="31">
        <f t="shared" si="47"/>
        <v>54.79034</v>
      </c>
    </row>
    <row r="614" spans="1:18">
      <c r="A614" s="1"/>
      <c r="M614">
        <v>105844</v>
      </c>
      <c r="N614" s="30">
        <f t="shared" si="45"/>
        <v>1.2250462962962962</v>
      </c>
      <c r="O614">
        <v>1.4124499999999999E-6</v>
      </c>
      <c r="P614" s="30">
        <f t="shared" si="46"/>
        <v>2.0904259999999998E-6</v>
      </c>
      <c r="Q614">
        <v>37.023000000000003</v>
      </c>
      <c r="R614" s="31">
        <f t="shared" si="47"/>
        <v>54.794040000000003</v>
      </c>
    </row>
    <row r="615" spans="1:18">
      <c r="A615" s="1"/>
      <c r="M615">
        <v>107789</v>
      </c>
      <c r="N615" s="30">
        <f t="shared" si="45"/>
        <v>1.2475578703703705</v>
      </c>
      <c r="O615">
        <v>1.38374E-6</v>
      </c>
      <c r="P615" s="30">
        <f t="shared" si="46"/>
        <v>2.0479352000000001E-6</v>
      </c>
      <c r="Q615">
        <v>37.025700000000001</v>
      </c>
      <c r="R615" s="31">
        <f t="shared" si="47"/>
        <v>54.798036000000003</v>
      </c>
    </row>
    <row r="616" spans="1:18">
      <c r="A616" s="1"/>
      <c r="M616">
        <v>109928</v>
      </c>
      <c r="N616" s="30">
        <f t="shared" si="45"/>
        <v>1.2723148148148149</v>
      </c>
      <c r="O616">
        <v>1.3524599999999999E-6</v>
      </c>
      <c r="P616" s="30">
        <f t="shared" si="46"/>
        <v>2.0016407999999998E-6</v>
      </c>
      <c r="Q616">
        <v>37.028599999999997</v>
      </c>
      <c r="R616" s="31">
        <f t="shared" si="47"/>
        <v>54.802327999999996</v>
      </c>
    </row>
    <row r="617" spans="1:18">
      <c r="A617" s="1"/>
      <c r="M617">
        <v>112281</v>
      </c>
      <c r="N617" s="30">
        <f t="shared" si="45"/>
        <v>1.2995486111111112</v>
      </c>
      <c r="O617">
        <v>1.31848E-6</v>
      </c>
      <c r="P617" s="30">
        <f t="shared" si="46"/>
        <v>1.9513504000000001E-6</v>
      </c>
      <c r="Q617">
        <v>37.031700000000001</v>
      </c>
      <c r="R617" s="31">
        <f t="shared" si="47"/>
        <v>54.806916000000001</v>
      </c>
    </row>
    <row r="618" spans="1:18">
      <c r="A618" s="1"/>
      <c r="M618">
        <v>114870</v>
      </c>
      <c r="N618" s="30">
        <f t="shared" si="45"/>
        <v>1.3295138888888889</v>
      </c>
      <c r="O618">
        <v>1.28171E-6</v>
      </c>
      <c r="P618" s="30">
        <f t="shared" si="46"/>
        <v>1.8969307999999999E-6</v>
      </c>
      <c r="Q618">
        <v>37.034999999999997</v>
      </c>
      <c r="R618" s="31">
        <f t="shared" si="47"/>
        <v>54.811799999999991</v>
      </c>
    </row>
    <row r="619" spans="1:18">
      <c r="A619" s="1"/>
      <c r="M619">
        <v>117717</v>
      </c>
      <c r="N619" s="30">
        <f t="shared" si="45"/>
        <v>1.3624652777777777</v>
      </c>
      <c r="O619">
        <v>1.2420200000000001E-6</v>
      </c>
      <c r="P619" s="30">
        <f t="shared" si="46"/>
        <v>1.8381896E-6</v>
      </c>
      <c r="Q619">
        <v>37.038499999999999</v>
      </c>
      <c r="R619" s="31">
        <f t="shared" si="47"/>
        <v>54.816980000000001</v>
      </c>
    </row>
    <row r="620" spans="1:18">
      <c r="A620" s="1"/>
      <c r="M620">
        <v>120849</v>
      </c>
      <c r="N620" s="30">
        <f t="shared" si="45"/>
        <v>1.3987152777777778</v>
      </c>
      <c r="O620">
        <v>1.1993699999999999E-6</v>
      </c>
      <c r="P620" s="30">
        <f t="shared" si="46"/>
        <v>1.7750675999999999E-6</v>
      </c>
      <c r="Q620">
        <v>37.042299999999997</v>
      </c>
      <c r="R620" s="31">
        <f t="shared" si="47"/>
        <v>54.822603999999998</v>
      </c>
    </row>
    <row r="621" spans="1:18">
      <c r="A621" s="1"/>
      <c r="M621">
        <v>124294</v>
      </c>
      <c r="N621" s="30">
        <f t="shared" si="45"/>
        <v>1.438587962962963</v>
      </c>
      <c r="O621">
        <v>1.1537399999999999E-6</v>
      </c>
      <c r="P621" s="30">
        <f t="shared" si="46"/>
        <v>1.7075351999999997E-6</v>
      </c>
      <c r="Q621">
        <v>37.046199999999999</v>
      </c>
      <c r="R621" s="31">
        <f t="shared" si="47"/>
        <v>54.828375999999999</v>
      </c>
    </row>
    <row r="622" spans="1:18">
      <c r="A622" s="1"/>
      <c r="M622">
        <v>128084</v>
      </c>
      <c r="N622" s="30">
        <f t="shared" si="45"/>
        <v>1.4824537037037038</v>
      </c>
      <c r="O622">
        <v>1.10516E-6</v>
      </c>
      <c r="P622" s="30">
        <f t="shared" si="46"/>
        <v>1.6356367999999999E-6</v>
      </c>
      <c r="Q622">
        <v>37.050400000000003</v>
      </c>
      <c r="R622" s="31">
        <f t="shared" si="47"/>
        <v>54.834592000000008</v>
      </c>
    </row>
    <row r="623" spans="1:18">
      <c r="A623" s="1"/>
      <c r="M623">
        <v>132252</v>
      </c>
      <c r="N623" s="30">
        <f t="shared" si="45"/>
        <v>1.5306944444444444</v>
      </c>
      <c r="O623">
        <v>1.0597800000000001E-6</v>
      </c>
      <c r="P623" s="30">
        <f t="shared" si="46"/>
        <v>1.5684744000000002E-6</v>
      </c>
      <c r="Q623">
        <v>37.054900000000004</v>
      </c>
      <c r="R623" s="31">
        <f t="shared" si="47"/>
        <v>54.841252000000004</v>
      </c>
    </row>
    <row r="624" spans="1:18">
      <c r="A624" s="1"/>
      <c r="M624">
        <v>136838</v>
      </c>
      <c r="N624" s="30">
        <f t="shared" si="45"/>
        <v>1.5837731481481481</v>
      </c>
      <c r="O624">
        <v>1.0384399999999999E-6</v>
      </c>
      <c r="P624" s="30">
        <f t="shared" si="46"/>
        <v>1.5368911999999999E-6</v>
      </c>
      <c r="Q624">
        <v>37.059600000000003</v>
      </c>
      <c r="R624" s="31">
        <f t="shared" si="47"/>
        <v>54.848208000000007</v>
      </c>
    </row>
    <row r="625" spans="1:18">
      <c r="A625" s="1"/>
      <c r="M625">
        <v>141882</v>
      </c>
      <c r="N625" s="30">
        <f t="shared" si="45"/>
        <v>1.6421527777777778</v>
      </c>
      <c r="O625">
        <v>1.00119E-6</v>
      </c>
      <c r="P625" s="30">
        <f t="shared" si="46"/>
        <v>1.4817612E-6</v>
      </c>
      <c r="Q625">
        <v>37.064700000000002</v>
      </c>
      <c r="R625" s="31">
        <f t="shared" si="47"/>
        <v>54.855756</v>
      </c>
    </row>
    <row r="626" spans="1:18">
      <c r="A626" s="1"/>
      <c r="M626">
        <v>147430</v>
      </c>
      <c r="N626" s="30">
        <f t="shared" si="45"/>
        <v>1.7063657407407407</v>
      </c>
      <c r="O626">
        <v>9.5011900000000001E-7</v>
      </c>
      <c r="P626" s="30">
        <f t="shared" si="46"/>
        <v>1.40617612E-6</v>
      </c>
      <c r="Q626">
        <v>37.069899999999997</v>
      </c>
      <c r="R626" s="31">
        <f t="shared" si="47"/>
        <v>54.863451999999995</v>
      </c>
    </row>
    <row r="627" spans="1:18">
      <c r="A627" s="1"/>
      <c r="M627">
        <v>153534</v>
      </c>
      <c r="N627" s="30">
        <f t="shared" si="45"/>
        <v>1.7770138888888889</v>
      </c>
      <c r="O627">
        <v>8.9056700000000004E-7</v>
      </c>
      <c r="P627" s="30">
        <f t="shared" si="46"/>
        <v>1.3180391600000001E-6</v>
      </c>
      <c r="Q627">
        <v>37.075400000000002</v>
      </c>
      <c r="R627" s="31">
        <f t="shared" si="47"/>
        <v>54.871592</v>
      </c>
    </row>
    <row r="628" spans="1:18">
      <c r="A628" s="1"/>
      <c r="M628">
        <v>160247</v>
      </c>
      <c r="N628" s="30">
        <f t="shared" si="45"/>
        <v>1.8547106481481481</v>
      </c>
      <c r="O628">
        <v>8.2661199999999996E-7</v>
      </c>
      <c r="P628" s="30">
        <f t="shared" si="46"/>
        <v>1.22338576E-6</v>
      </c>
      <c r="Q628">
        <v>37.0809</v>
      </c>
      <c r="R628" s="31">
        <f t="shared" si="47"/>
        <v>54.879731999999997</v>
      </c>
    </row>
    <row r="629" spans="1:18">
      <c r="A629" s="1"/>
      <c r="M629">
        <v>167632</v>
      </c>
      <c r="N629" s="30">
        <f t="shared" si="45"/>
        <v>1.9401851851851852</v>
      </c>
      <c r="O629">
        <v>7.5884699999999997E-7</v>
      </c>
      <c r="P629" s="30">
        <f t="shared" si="46"/>
        <v>1.12309356E-6</v>
      </c>
      <c r="Q629">
        <v>37.086500000000001</v>
      </c>
      <c r="R629" s="31">
        <f t="shared" si="47"/>
        <v>54.888019999999997</v>
      </c>
    </row>
    <row r="630" spans="1:18">
      <c r="A630" s="1"/>
      <c r="M630">
        <v>175756</v>
      </c>
      <c r="N630" s="30">
        <f t="shared" si="45"/>
        <v>2.0342129629629628</v>
      </c>
      <c r="O630">
        <v>6.9170600000000004E-7</v>
      </c>
      <c r="P630" s="30">
        <f t="shared" si="46"/>
        <v>1.0237248800000001E-6</v>
      </c>
      <c r="Q630">
        <v>37.092100000000002</v>
      </c>
      <c r="R630" s="31">
        <f t="shared" si="47"/>
        <v>54.896308000000005</v>
      </c>
    </row>
    <row r="631" spans="1:18">
      <c r="A631" s="1"/>
      <c r="M631">
        <v>184692</v>
      </c>
      <c r="N631" s="30">
        <f t="shared" si="45"/>
        <v>2.1376388888888891</v>
      </c>
      <c r="O631">
        <v>6.3709700000000003E-7</v>
      </c>
      <c r="P631" s="30">
        <f t="shared" si="46"/>
        <v>9.4290356E-7</v>
      </c>
      <c r="Q631">
        <v>37.097799999999999</v>
      </c>
      <c r="R631" s="31">
        <f t="shared" si="47"/>
        <v>54.904744000000001</v>
      </c>
    </row>
    <row r="632" spans="1:18">
      <c r="A632" s="1"/>
      <c r="M632">
        <v>194521</v>
      </c>
      <c r="N632" s="30">
        <f t="shared" si="45"/>
        <v>2.2514004629629629</v>
      </c>
      <c r="O632">
        <v>5.9161199999999999E-7</v>
      </c>
      <c r="P632" s="30">
        <f t="shared" si="46"/>
        <v>8.7558575999999994E-7</v>
      </c>
      <c r="Q632">
        <v>37.103700000000003</v>
      </c>
      <c r="R632" s="31">
        <f t="shared" si="47"/>
        <v>54.913476000000003</v>
      </c>
    </row>
    <row r="633" spans="1:18">
      <c r="A633" s="1"/>
      <c r="M633">
        <v>205334</v>
      </c>
      <c r="N633" s="30">
        <f t="shared" si="45"/>
        <v>2.3765509259259261</v>
      </c>
      <c r="O633">
        <v>5.3672199999999995E-7</v>
      </c>
      <c r="P633" s="30">
        <f t="shared" si="46"/>
        <v>7.9434855999999993E-7</v>
      </c>
      <c r="Q633">
        <v>37.109499999999997</v>
      </c>
      <c r="R633" s="31">
        <f t="shared" si="47"/>
        <v>54.922059999999995</v>
      </c>
    </row>
    <row r="634" spans="1:18">
      <c r="A634" s="1"/>
      <c r="M634">
        <v>217227</v>
      </c>
      <c r="N634" s="30">
        <f t="shared" si="45"/>
        <v>2.514201388888889</v>
      </c>
      <c r="O634">
        <v>4.7753700000000005E-7</v>
      </c>
      <c r="P634" s="30">
        <f t="shared" si="46"/>
        <v>7.0675476000000006E-7</v>
      </c>
      <c r="Q634">
        <v>37.115099999999998</v>
      </c>
      <c r="R634" s="31">
        <f t="shared" si="47"/>
        <v>54.930347999999995</v>
      </c>
    </row>
    <row r="635" spans="1:18">
      <c r="A635" s="1"/>
      <c r="M635">
        <v>230310</v>
      </c>
      <c r="N635" s="30">
        <f t="shared" si="45"/>
        <v>2.6656249999999999</v>
      </c>
      <c r="O635">
        <v>4.18857E-7</v>
      </c>
      <c r="P635" s="30">
        <f t="shared" si="46"/>
        <v>6.1990836000000003E-7</v>
      </c>
      <c r="Q635">
        <v>37.120600000000003</v>
      </c>
      <c r="R635" s="31">
        <f t="shared" si="47"/>
        <v>54.938488000000007</v>
      </c>
    </row>
    <row r="636" spans="1:18">
      <c r="A636" s="1"/>
      <c r="M636">
        <v>244701</v>
      </c>
      <c r="N636" s="30">
        <f t="shared" si="45"/>
        <v>2.8321874999999999</v>
      </c>
      <c r="O636">
        <v>3.71726E-7</v>
      </c>
      <c r="P636" s="30">
        <f t="shared" si="46"/>
        <v>5.5015447999999999E-7</v>
      </c>
      <c r="Q636">
        <v>37.125999999999998</v>
      </c>
      <c r="R636" s="31">
        <f t="shared" si="47"/>
        <v>54.946479999999994</v>
      </c>
    </row>
    <row r="637" spans="1:18">
      <c r="A637" s="1"/>
      <c r="M637">
        <v>260532</v>
      </c>
      <c r="N637" s="30">
        <f t="shared" si="45"/>
        <v>3.0154166666666669</v>
      </c>
      <c r="O637">
        <v>3.3307800000000001E-7</v>
      </c>
      <c r="P637" s="30">
        <f t="shared" si="46"/>
        <v>4.9295544000000002E-7</v>
      </c>
      <c r="Q637">
        <v>37.1312</v>
      </c>
      <c r="R637" s="31">
        <f t="shared" si="47"/>
        <v>54.954175999999997</v>
      </c>
    </row>
    <row r="638" spans="1:18">
      <c r="A638" s="1"/>
      <c r="M638">
        <v>277945</v>
      </c>
      <c r="N638" s="30">
        <f t="shared" si="45"/>
        <v>3.2169560185185184</v>
      </c>
      <c r="O638">
        <v>2.9119400000000001E-7</v>
      </c>
      <c r="P638" s="30">
        <f t="shared" si="46"/>
        <v>4.3096711999999998E-7</v>
      </c>
      <c r="Q638">
        <v>37.136299999999999</v>
      </c>
      <c r="R638" s="31">
        <f t="shared" si="47"/>
        <v>54.961723999999997</v>
      </c>
    </row>
    <row r="639" spans="1:18">
      <c r="A639" s="1"/>
      <c r="M639">
        <v>297100</v>
      </c>
      <c r="N639" s="30">
        <f t="shared" si="45"/>
        <v>3.4386574074074074</v>
      </c>
      <c r="O639">
        <v>2.4958300000000002E-7</v>
      </c>
      <c r="P639" s="30">
        <f t="shared" si="46"/>
        <v>3.6938284000000002E-7</v>
      </c>
      <c r="Q639">
        <v>37.141100000000002</v>
      </c>
      <c r="R639" s="31">
        <f t="shared" si="47"/>
        <v>54.968828000000002</v>
      </c>
    </row>
    <row r="640" spans="1:18">
      <c r="A640" s="1"/>
      <c r="M640">
        <v>318170</v>
      </c>
      <c r="N640" s="30">
        <f t="shared" si="45"/>
        <v>3.6825231481481482</v>
      </c>
      <c r="O640">
        <v>2.1871899999999999E-7</v>
      </c>
      <c r="P640" s="30">
        <f t="shared" si="46"/>
        <v>3.2370411999999998E-7</v>
      </c>
      <c r="Q640">
        <v>37.145699999999998</v>
      </c>
      <c r="R640" s="31">
        <f t="shared" si="47"/>
        <v>54.975635999999994</v>
      </c>
    </row>
    <row r="641" spans="1:18">
      <c r="A641" s="1"/>
      <c r="M641">
        <v>341347</v>
      </c>
      <c r="N641" s="30">
        <f t="shared" si="45"/>
        <v>3.9507754629629628</v>
      </c>
      <c r="O641">
        <v>1.9049000000000001E-7</v>
      </c>
      <c r="P641" s="30">
        <f t="shared" si="46"/>
        <v>2.8192519999999999E-7</v>
      </c>
      <c r="Q641">
        <v>37.150100000000002</v>
      </c>
      <c r="R641" s="31">
        <f t="shared" si="47"/>
        <v>54.982148000000002</v>
      </c>
    </row>
    <row r="642" spans="1:18">
      <c r="A642" s="1"/>
      <c r="M642">
        <v>366842</v>
      </c>
      <c r="N642" s="30">
        <f t="shared" si="45"/>
        <v>4.2458564814814812</v>
      </c>
      <c r="O642">
        <v>1.61957E-7</v>
      </c>
      <c r="P642" s="30">
        <f t="shared" si="46"/>
        <v>2.3969635999999999E-7</v>
      </c>
      <c r="Q642">
        <v>37.154200000000003</v>
      </c>
      <c r="R642" s="31">
        <f t="shared" si="47"/>
        <v>54.988216000000001</v>
      </c>
    </row>
    <row r="643" spans="1:18">
      <c r="A643" s="1"/>
      <c r="M643">
        <v>394887</v>
      </c>
      <c r="N643" s="30">
        <f>M643/(3600*24)</f>
        <v>4.5704513888888885</v>
      </c>
      <c r="O643">
        <v>1.39831E-7</v>
      </c>
      <c r="P643" s="30">
        <f>O643*1.48</f>
        <v>2.0694988E-7</v>
      </c>
      <c r="Q643">
        <v>37.158200000000001</v>
      </c>
      <c r="R643" s="31">
        <f>Q643*1.48</f>
        <v>54.994135999999997</v>
      </c>
    </row>
    <row r="644" spans="1:18">
      <c r="A644" s="1"/>
      <c r="M644">
        <v>422931</v>
      </c>
      <c r="N644" s="30">
        <f>M644/(3600*24)</f>
        <v>4.8950347222222224</v>
      </c>
      <c r="O644">
        <v>1.2177199999999999E-7</v>
      </c>
      <c r="P644" s="30">
        <f>O644*1.48</f>
        <v>1.8022255999999998E-7</v>
      </c>
      <c r="Q644">
        <v>37.1616</v>
      </c>
      <c r="R644" s="31">
        <f>Q644*1.48</f>
        <v>54.999167999999997</v>
      </c>
    </row>
    <row r="645" spans="1:18">
      <c r="A645" s="1"/>
      <c r="M645">
        <v>432000</v>
      </c>
      <c r="N645" s="30">
        <f>M645/(3600*24)</f>
        <v>5</v>
      </c>
      <c r="O645">
        <v>1.1646799999999999E-7</v>
      </c>
      <c r="P645" s="30">
        <f>O645*1.48</f>
        <v>1.7237264E-7</v>
      </c>
      <c r="Q645">
        <v>37.162599999999998</v>
      </c>
      <c r="R645" s="31">
        <f>Q645*1.48</f>
        <v>55.000647999999998</v>
      </c>
    </row>
    <row r="646" spans="1:18">
      <c r="A646" s="1"/>
      <c r="M646">
        <v>432000</v>
      </c>
      <c r="N646" s="30">
        <f>M646/(3600*24)</f>
        <v>5</v>
      </c>
      <c r="O646">
        <v>1.1646799999999999E-7</v>
      </c>
      <c r="P646" s="30">
        <f>O646*1.48</f>
        <v>1.7237264E-7</v>
      </c>
      <c r="Q646">
        <v>37.162599999999998</v>
      </c>
      <c r="R646" s="31">
        <f>Q646*1.48</f>
        <v>55.000647999999998</v>
      </c>
    </row>
  </sheetData>
  <phoneticPr fontId="2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28</vt:i4>
      </vt:variant>
    </vt:vector>
  </HeadingPairs>
  <TitlesOfParts>
    <vt:vector size="36" baseType="lpstr">
      <vt:lpstr>Plots</vt:lpstr>
      <vt:lpstr>HydResSim</vt:lpstr>
      <vt:lpstr>MH21</vt:lpstr>
      <vt:lpstr>stars_m</vt:lpstr>
      <vt:lpstr>STARS</vt:lpstr>
      <vt:lpstr>STOMP</vt:lpstr>
      <vt:lpstr>TOUGH</vt:lpstr>
      <vt:lpstr>UHoust</vt:lpstr>
      <vt:lpstr>MH21!summary_g</vt:lpstr>
      <vt:lpstr>MH21!summary_g_1</vt:lpstr>
      <vt:lpstr>MH21!summary_g_10</vt:lpstr>
      <vt:lpstr>MH21!summary_g_2</vt:lpstr>
      <vt:lpstr>MH21!summary_g_3</vt:lpstr>
      <vt:lpstr>MH21!summary_g_4</vt:lpstr>
      <vt:lpstr>MH21!summary_g_5</vt:lpstr>
      <vt:lpstr>MH21!summary_g_6</vt:lpstr>
      <vt:lpstr>MH21!summary_g_7</vt:lpstr>
      <vt:lpstr>MH21!summary_g_8</vt:lpstr>
      <vt:lpstr>MH21!summary_g_9</vt:lpstr>
      <vt:lpstr>T_H_1</vt:lpstr>
      <vt:lpstr>T_H_2</vt:lpstr>
      <vt:lpstr>T_H_3</vt:lpstr>
      <vt:lpstr>T_H_4</vt:lpstr>
      <vt:lpstr>T_H_5</vt:lpstr>
      <vt:lpstr>T_H_6</vt:lpstr>
      <vt:lpstr>T_H_7</vt:lpstr>
      <vt:lpstr>T_T_1</vt:lpstr>
      <vt:lpstr>T_T_2</vt:lpstr>
      <vt:lpstr>T_T_3</vt:lpstr>
      <vt:lpstr>T_T_4</vt:lpstr>
      <vt:lpstr>T_T_5</vt:lpstr>
      <vt:lpstr>T_T_6</vt:lpstr>
      <vt:lpstr>T_T_7</vt:lpstr>
      <vt:lpstr>T_T_8</vt:lpstr>
      <vt:lpstr>x</vt:lpstr>
      <vt:lpstr>x_H</vt:lpstr>
    </vt:vector>
  </TitlesOfParts>
  <Company>PNNL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White</dc:creator>
  <cp:lastModifiedBy>Lavanya Nyayapathi</cp:lastModifiedBy>
  <cp:lastPrinted>2005-09-22T17:01:25Z</cp:lastPrinted>
  <dcterms:created xsi:type="dcterms:W3CDTF">2005-07-06T15:24:27Z</dcterms:created>
  <dcterms:modified xsi:type="dcterms:W3CDTF">2009-09-10T21:43:08Z</dcterms:modified>
</cp:coreProperties>
</file>